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765\Desktop\占用業務改善\"/>
    </mc:Choice>
  </mc:AlternateContent>
  <workbookProtection workbookAlgorithmName="SHA-512" workbookHashValue="4yeDXwWSMDIyBb/qRPO8bpkvkXh9++3iewIj19oZBIfzQsvitLIiBfy7S32xHd+CpsxrAyi2F3diEkqS0kioUA==" workbookSaltValue="BCJXeS5/7al8rFU5vaAadA==" workbookSpinCount="100000" lockStructure="1"/>
  <bookViews>
    <workbookView xWindow="-11" yWindow="-11" windowWidth="28832" windowHeight="7361" tabRatio="815" activeTab="1"/>
  </bookViews>
  <sheets>
    <sheet name="使用方法・注意" sheetId="18" r:id="rId1"/>
    <sheet name="車道部" sheetId="2" r:id="rId2"/>
    <sheet name="車道部 (手入力）" sheetId="9" state="hidden" r:id="rId3"/>
    <sheet name="車道部　電柱 (手入力)" sheetId="10" state="hidden" r:id="rId4"/>
    <sheet name="認定調書舗装構成入り" sheetId="1" r:id="rId5"/>
  </sheets>
  <definedNames>
    <definedName name="_xlnm._FilterDatabase" localSheetId="4" hidden="1">認定調書舗装構成入り!$A$2:$BU$2542</definedName>
    <definedName name="_xlnm.Print_Area" localSheetId="0">使用方法・注意!$A$1:$BE$73</definedName>
    <definedName name="_xlnm.Print_Area" localSheetId="1">車道部!$A$1:$BH$44</definedName>
    <definedName name="_xlnm.Print_Area" localSheetId="2">'車道部 (手入力）'!$A$1:$AD$44</definedName>
    <definedName name="_xlnm.Print_Area" localSheetId="3">'車道部　電柱 (手入力)'!$A$1:$AD$84</definedName>
    <definedName name="_xlnm.Print_Area" localSheetId="4">認定調書舗装構成入り!$A$1:$BX$2542</definedName>
    <definedName name="_xlnm.Print_Titles" localSheetId="4">認定調書舗装構成入り!$2:$2</definedName>
    <definedName name="客先提出認定調書">認定調書舗装構成入り!$D$2:$BU$2533</definedName>
  </definedNames>
  <calcPr calcId="162913" iterate="1"/>
</workbook>
</file>

<file path=xl/calcChain.xml><?xml version="1.0" encoding="utf-8"?>
<calcChain xmlns="http://schemas.openxmlformats.org/spreadsheetml/2006/main">
  <c r="R18" i="2" l="1"/>
  <c r="AV10" i="2"/>
  <c r="AE26" i="2" l="1"/>
  <c r="E3" i="2" l="1"/>
  <c r="AE19" i="2" l="1"/>
  <c r="AV34" i="2" l="1"/>
  <c r="AV28" i="2"/>
  <c r="AV22" i="2"/>
  <c r="AV16" i="2"/>
  <c r="R27" i="2" l="1"/>
  <c r="AJ28" i="2"/>
  <c r="AJ26" i="2"/>
  <c r="R25" i="2"/>
  <c r="AE28" i="2"/>
  <c r="C12" i="2" l="1"/>
  <c r="J12" i="2"/>
  <c r="AF26" i="9"/>
  <c r="AF28" i="10"/>
  <c r="AA28" i="10"/>
  <c r="R27" i="10"/>
  <c r="AF26" i="10"/>
  <c r="AA26" i="10"/>
  <c r="R25" i="10"/>
  <c r="AA23" i="10"/>
  <c r="R22" i="10"/>
  <c r="AA21" i="10"/>
  <c r="R20" i="10"/>
  <c r="AA19" i="10"/>
  <c r="R18" i="10"/>
  <c r="I3" i="10"/>
  <c r="E3" i="10"/>
  <c r="AF28" i="9"/>
  <c r="AA28" i="9"/>
  <c r="R27" i="9"/>
  <c r="AA26" i="9"/>
  <c r="R25" i="9"/>
  <c r="AA23" i="9"/>
  <c r="R22" i="9"/>
  <c r="AA21" i="9"/>
  <c r="R20" i="9"/>
  <c r="AA19" i="9"/>
  <c r="R18" i="9"/>
  <c r="I7" i="9"/>
  <c r="E7" i="9"/>
  <c r="I6" i="9"/>
  <c r="E6" i="9"/>
  <c r="I5" i="9"/>
  <c r="E5" i="9"/>
  <c r="I4" i="9"/>
  <c r="E4" i="9"/>
  <c r="I3" i="9"/>
  <c r="E3" i="9"/>
  <c r="G11" i="2" l="1"/>
  <c r="J12" i="9"/>
  <c r="J12" i="10"/>
  <c r="C12" i="9"/>
  <c r="C12" i="10"/>
  <c r="R20" i="2"/>
  <c r="G11" i="10" l="1"/>
  <c r="G11" i="9"/>
  <c r="R22" i="2" l="1"/>
  <c r="AE21" i="2" l="1"/>
  <c r="I3" i="2" l="1"/>
  <c r="I7" i="2"/>
  <c r="I6" i="2"/>
  <c r="I5" i="2"/>
  <c r="I4" i="2"/>
  <c r="E7" i="2"/>
  <c r="E6" i="2"/>
  <c r="E5" i="2"/>
  <c r="E4" i="2"/>
  <c r="AE23" i="2"/>
</calcChain>
</file>

<file path=xl/sharedStrings.xml><?xml version="1.0" encoding="utf-8"?>
<sst xmlns="http://schemas.openxmlformats.org/spreadsheetml/2006/main" count="56750" uniqueCount="13467">
  <si>
    <t>21統合</t>
  </si>
  <si>
    <t>統合番号</t>
  </si>
  <si>
    <t>21現地</t>
  </si>
  <si>
    <t>番号</t>
  </si>
  <si>
    <t>整理番号2</t>
  </si>
  <si>
    <t>１路線に等級複数</t>
  </si>
  <si>
    <t>ブロック番号</t>
  </si>
  <si>
    <t>等級区分</t>
  </si>
  <si>
    <t>（旧）路線番号</t>
  </si>
  <si>
    <t>路線番号</t>
  </si>
  <si>
    <t>５０音</t>
  </si>
  <si>
    <t>路線名</t>
  </si>
  <si>
    <t>かな</t>
  </si>
  <si>
    <t>起点</t>
  </si>
  <si>
    <t>終点</t>
  </si>
  <si>
    <t>総延長</t>
  </si>
  <si>
    <t>実延長</t>
  </si>
  <si>
    <t>重用延長</t>
  </si>
  <si>
    <t>未供用延長</t>
  </si>
  <si>
    <t>道路部面積</t>
  </si>
  <si>
    <t>最大幅員</t>
  </si>
  <si>
    <t>最小幅員</t>
  </si>
  <si>
    <t>平均幅員</t>
  </si>
  <si>
    <t>橋梁個数</t>
  </si>
  <si>
    <t>橋梁延長</t>
  </si>
  <si>
    <t>踏切個数</t>
  </si>
  <si>
    <t>踏切延長</t>
  </si>
  <si>
    <t>トンネル個数</t>
  </si>
  <si>
    <t>トンネル延長</t>
  </si>
  <si>
    <t>改良延長</t>
  </si>
  <si>
    <t>改良率</t>
  </si>
  <si>
    <t>舗装延長</t>
  </si>
  <si>
    <t>舗装率</t>
  </si>
  <si>
    <t>認定年月日</t>
  </si>
  <si>
    <t>供用開始年月日</t>
  </si>
  <si>
    <t>図面番号　１</t>
  </si>
  <si>
    <t>図面番号　２</t>
  </si>
  <si>
    <t>図面番号　３</t>
  </si>
  <si>
    <t>図面番号　４</t>
  </si>
  <si>
    <t>図面番号　５</t>
  </si>
  <si>
    <t>図面番号　６</t>
  </si>
  <si>
    <t>図面番号　７</t>
  </si>
  <si>
    <t>図面番号　８</t>
  </si>
  <si>
    <t>図面番号　９</t>
  </si>
  <si>
    <t>図面番号１０</t>
  </si>
  <si>
    <t>図面番号１１</t>
  </si>
  <si>
    <t>図面番号１２</t>
  </si>
  <si>
    <t>図面番号１３</t>
  </si>
  <si>
    <t>図面番号１４</t>
  </si>
  <si>
    <t>図面番号１５</t>
  </si>
  <si>
    <t>図面番号１６</t>
  </si>
  <si>
    <t>図面番号１７</t>
  </si>
  <si>
    <t>図面番号１８</t>
  </si>
  <si>
    <t>図面番号１９</t>
  </si>
  <si>
    <t>図面番号２０</t>
  </si>
  <si>
    <t>フィールド50</t>
  </si>
  <si>
    <t>表層厚1</t>
  </si>
  <si>
    <t>表層材料</t>
  </si>
  <si>
    <t>基層厚2</t>
  </si>
  <si>
    <t>基層材料2</t>
  </si>
  <si>
    <t>基層厚3</t>
  </si>
  <si>
    <t>基層材料3</t>
  </si>
  <si>
    <t>上層路盤厚</t>
  </si>
  <si>
    <t>上層路盤材料</t>
  </si>
  <si>
    <t>下層路盤厚</t>
  </si>
  <si>
    <t>下層路盤材料</t>
  </si>
  <si>
    <t>フィールド61</t>
  </si>
  <si>
    <t>備考</t>
  </si>
  <si>
    <t>一級</t>
  </si>
  <si>
    <t>き</t>
  </si>
  <si>
    <t>北今町北千日町線　</t>
  </si>
  <si>
    <t>きたいままちきたせんにちちょうせん</t>
  </si>
  <si>
    <t>北今町８１－１　</t>
  </si>
  <si>
    <t>北千日町５９－１０　</t>
  </si>
  <si>
    <t>S56． 3． 7</t>
  </si>
  <si>
    <t>S56． 3．31</t>
  </si>
  <si>
    <t>J-16-2</t>
  </si>
  <si>
    <t>J-15-4</t>
  </si>
  <si>
    <t>J-15-2</t>
  </si>
  <si>
    <t>J-14</t>
  </si>
  <si>
    <t>J-13</t>
  </si>
  <si>
    <t>K-13</t>
  </si>
  <si>
    <t>5</t>
  </si>
  <si>
    <t>7</t>
  </si>
  <si>
    <t>20</t>
  </si>
  <si>
    <t>再生ｸﾗｯｼｬｰﾗﾝ(RC40)</t>
  </si>
  <si>
    <t>な</t>
  </si>
  <si>
    <t>中町光ヶ丘線　</t>
  </si>
  <si>
    <t>なかまちひかりがおかせん</t>
  </si>
  <si>
    <t>日吉町二丁目１６－２　</t>
  </si>
  <si>
    <t>光ヶ丘二丁目６６－２　</t>
  </si>
  <si>
    <t>J-16-3</t>
  </si>
  <si>
    <t>H-16-4</t>
  </si>
  <si>
    <t>H-16-2</t>
  </si>
  <si>
    <t>H-15-4</t>
  </si>
  <si>
    <t>H-15</t>
  </si>
  <si>
    <t>なかまちひよしちょうせん</t>
  </si>
  <si>
    <t>中町二丁目１２１－１　</t>
  </si>
  <si>
    <t>中町三丁目２７　</t>
  </si>
  <si>
    <t>J-16-4</t>
  </si>
  <si>
    <t>3</t>
  </si>
  <si>
    <t>4</t>
  </si>
  <si>
    <t>15</t>
  </si>
  <si>
    <t>に</t>
  </si>
  <si>
    <t>西野北浜町線　</t>
  </si>
  <si>
    <t>にしのきたはまちょうせん</t>
  </si>
  <si>
    <t>酒井新田字水口９８　</t>
  </si>
  <si>
    <t>高砂字能登山５　</t>
  </si>
  <si>
    <t>J-12</t>
  </si>
  <si>
    <t>6</t>
  </si>
  <si>
    <t>30</t>
  </si>
  <si>
    <t>ひ</t>
  </si>
  <si>
    <t>光ヶ丘大浜線　</t>
  </si>
  <si>
    <t>ひかりがおかおおはません</t>
  </si>
  <si>
    <t>光ヶ丘二丁目５８－５６　</t>
  </si>
  <si>
    <t>光ヶ丘二丁目６１－１８６　</t>
  </si>
  <si>
    <t>J-15-1</t>
  </si>
  <si>
    <t>H-14</t>
  </si>
  <si>
    <t>光ヶ丘古湊線　</t>
  </si>
  <si>
    <t>ひかりがおかこみなとせん</t>
  </si>
  <si>
    <t>浜松町７６－３２６　</t>
  </si>
  <si>
    <t>古湊町４－１２３　</t>
  </si>
  <si>
    <t>H-13</t>
  </si>
  <si>
    <t>H-12</t>
  </si>
  <si>
    <t>H-11</t>
  </si>
  <si>
    <t>光ヶ丘線　</t>
  </si>
  <si>
    <t>ひかりがおかせん</t>
  </si>
  <si>
    <t>光ヶ丘二丁目６４－１　</t>
  </si>
  <si>
    <t>光ヶ丘二丁目６６－４５　</t>
  </si>
  <si>
    <t>12</t>
  </si>
  <si>
    <t>日吉町大浜線　</t>
  </si>
  <si>
    <t>ひよしちょうおおはません</t>
  </si>
  <si>
    <t>日吉町一丁目１００－３　</t>
  </si>
  <si>
    <t>南新町二丁目５０－１　</t>
  </si>
  <si>
    <t>J-16-1</t>
  </si>
  <si>
    <t>二級</t>
  </si>
  <si>
    <t>北浜町高砂線　</t>
  </si>
  <si>
    <t>きたはまちょうたかさごせん</t>
  </si>
  <si>
    <t>北浜町２７－１９　</t>
  </si>
  <si>
    <t>北浜町１－９３　</t>
  </si>
  <si>
    <t>せ</t>
  </si>
  <si>
    <t>千日町光ヶ丘線　</t>
  </si>
  <si>
    <t>せんにちちょうひかりがおかせん</t>
  </si>
  <si>
    <t>千日町１　</t>
  </si>
  <si>
    <t>光ヶ丘一丁目８－２０　</t>
  </si>
  <si>
    <t>K-15-1</t>
  </si>
  <si>
    <t>ち</t>
  </si>
  <si>
    <t>中央西寿町線　</t>
  </si>
  <si>
    <t>ちゅうおうにしことぶきちょうせん</t>
  </si>
  <si>
    <t>中央西町１４３－１９　</t>
  </si>
  <si>
    <t>寿町４８－１　</t>
  </si>
  <si>
    <t>K-16-3</t>
  </si>
  <si>
    <t>西野光ヶ丘線　</t>
  </si>
  <si>
    <t>にしのひかりがおかせん</t>
  </si>
  <si>
    <t>北千日町７７－５　</t>
  </si>
  <si>
    <t>光ヶ丘四丁目５２－８　</t>
  </si>
  <si>
    <t>その他</t>
  </si>
  <si>
    <t>北今町１号線　</t>
  </si>
  <si>
    <t>きたいままち　１ごうせん</t>
  </si>
  <si>
    <t>北今町８５－６　</t>
  </si>
  <si>
    <t>北今町８８－４４　</t>
  </si>
  <si>
    <t>北今町２号線　</t>
  </si>
  <si>
    <t>きたいままち　２ごうせん</t>
  </si>
  <si>
    <t>北今町８５－１６　</t>
  </si>
  <si>
    <t>北今町８８－２　</t>
  </si>
  <si>
    <t>J-15-3</t>
  </si>
  <si>
    <t>北今町北里町線　</t>
  </si>
  <si>
    <t>きたいままちきたざとちょうせん</t>
  </si>
  <si>
    <t>北今町８７－６　</t>
  </si>
  <si>
    <t>北里町３－５８　</t>
  </si>
  <si>
    <t>北今町光ヶ丘一丁目線　</t>
  </si>
  <si>
    <t>きたいままちひかりがおか１ちょうめせん</t>
  </si>
  <si>
    <t>北新町一丁目４－８　</t>
  </si>
  <si>
    <t>光ヶ丘一丁目２３－３　</t>
  </si>
  <si>
    <t>北里町１号線　</t>
  </si>
  <si>
    <t>きたざとちょう　１ごうせん</t>
  </si>
  <si>
    <t>北里町１－５８　</t>
  </si>
  <si>
    <t>北里町５－１３　</t>
  </si>
  <si>
    <t>北里２号線　</t>
  </si>
  <si>
    <t>きたざとちょう　２ごうせん</t>
  </si>
  <si>
    <t>北里町１－４１　</t>
  </si>
  <si>
    <t>北里町４５　</t>
  </si>
  <si>
    <t>北里３号線　</t>
  </si>
  <si>
    <t>きたざとちょう　３ごうせん</t>
  </si>
  <si>
    <t>北里町１－４５　</t>
  </si>
  <si>
    <t>北里町４５－１　</t>
  </si>
  <si>
    <t>北新町一丁目１号線　</t>
  </si>
  <si>
    <t>きたしんまち１ちょうめ　１ごうせん</t>
  </si>
  <si>
    <t>北新町一丁目１－２５　</t>
  </si>
  <si>
    <t>北新町一丁目１－３　</t>
  </si>
  <si>
    <t>北新町一丁目２号線　</t>
  </si>
  <si>
    <t>きたしんまち１ちょうめ　２ごうせん</t>
  </si>
  <si>
    <t>北新町一丁目１－７　</t>
  </si>
  <si>
    <t>北新町一丁目１－１０　</t>
  </si>
  <si>
    <t>北新町一丁目３号線　</t>
  </si>
  <si>
    <t>きたしんまち１ちょうめ　３ごうせん</t>
  </si>
  <si>
    <t>北新町一丁目９８－７　</t>
  </si>
  <si>
    <t>北新町一丁目１３－１　</t>
  </si>
  <si>
    <t>北新町一丁目４号線　</t>
  </si>
  <si>
    <t>きたしんまち１ちょうめ　４ごうせん</t>
  </si>
  <si>
    <t>北新町一丁目５４－２　</t>
  </si>
  <si>
    <t>北新町一丁目４５－７２　</t>
  </si>
  <si>
    <t>北新町一丁目二丁目線　</t>
  </si>
  <si>
    <t>きたしんまち１ちょうめ２ちょうめせん</t>
  </si>
  <si>
    <t>北新町一丁目１０－５　</t>
  </si>
  <si>
    <t>北新町二丁目２６－３　</t>
  </si>
  <si>
    <t>北新町二丁目線　</t>
  </si>
  <si>
    <t>きたしんまち２ちょうめせん</t>
  </si>
  <si>
    <t>北新町二丁目６６－４　</t>
  </si>
  <si>
    <t>北新町二丁目３５－１　</t>
  </si>
  <si>
    <t>北新町線　</t>
  </si>
  <si>
    <t>きたしんまちせん</t>
  </si>
  <si>
    <t>北新町二丁目１０６－６　</t>
  </si>
  <si>
    <t>北新町二丁目１８－１　</t>
  </si>
  <si>
    <t>北千日町１号線　</t>
  </si>
  <si>
    <t>きたせんにちちょう　１ごうせん</t>
  </si>
  <si>
    <t>北千日町１７－４　</t>
  </si>
  <si>
    <t>北千日町２５－３　</t>
  </si>
  <si>
    <t>北千日町２号線　</t>
  </si>
  <si>
    <t>きたせんにちちょう　２ごうせん</t>
  </si>
  <si>
    <t>北千日町２２－５　</t>
  </si>
  <si>
    <t>北千日町１１５－４　</t>
  </si>
  <si>
    <t>K-14</t>
  </si>
  <si>
    <t>北千日町３号線　</t>
  </si>
  <si>
    <t>きたせんにちちょう　３ごうせん</t>
  </si>
  <si>
    <t>北千日町９－１　</t>
  </si>
  <si>
    <t>北千日町６７－３　</t>
  </si>
  <si>
    <t>北千日町４号線　</t>
  </si>
  <si>
    <t>きたせんにちちょう　４ごうせん</t>
  </si>
  <si>
    <t>北千日町１１－１２　</t>
  </si>
  <si>
    <t>北千日町７４－４　</t>
  </si>
  <si>
    <t>北千日町５号線　</t>
  </si>
  <si>
    <t>きたせんにちちょう　５ごうせん</t>
  </si>
  <si>
    <t>北千日町９２－１　</t>
  </si>
  <si>
    <t>北千日町９４－２　</t>
  </si>
  <si>
    <t>北千日町６号線　</t>
  </si>
  <si>
    <t>きたせんにちちょう　６ごうせん</t>
  </si>
  <si>
    <t>北千日町２２－１　</t>
  </si>
  <si>
    <t>北千日町１０２－２　</t>
  </si>
  <si>
    <t>北千日町７号線　</t>
  </si>
  <si>
    <t>きたせんにちちょう　７ごうせん</t>
  </si>
  <si>
    <t>北千日町１４１　</t>
  </si>
  <si>
    <t>北千日町７７－６　</t>
  </si>
  <si>
    <t>北千日町８号線　</t>
  </si>
  <si>
    <t>きたせんにちちょう　８ごうせん</t>
  </si>
  <si>
    <t>北千日町１４０　</t>
  </si>
  <si>
    <t>北千日堂前字松境地内国有林１２２林班イ小班　</t>
  </si>
  <si>
    <t>S60． 6．21</t>
  </si>
  <si>
    <t>H 1． 3．17</t>
  </si>
  <si>
    <t>北浜町１号線　</t>
  </si>
  <si>
    <t>きたはまちょう　１ごうせん</t>
  </si>
  <si>
    <t>北浜町１－３４７　</t>
  </si>
  <si>
    <t>北浜町１－３５９　</t>
  </si>
  <si>
    <t>J-11</t>
  </si>
  <si>
    <t>北浜町２号線　</t>
  </si>
  <si>
    <t>きたはまちょう　２ごうせん</t>
  </si>
  <si>
    <t>北浜町１－８２　</t>
  </si>
  <si>
    <t>北浜町１－８９　</t>
  </si>
  <si>
    <t>こ</t>
  </si>
  <si>
    <t>寿町線　</t>
  </si>
  <si>
    <t>ことぶきちょうせん</t>
  </si>
  <si>
    <t>寿町７３－１　</t>
  </si>
  <si>
    <t>寿町９１－１　</t>
  </si>
  <si>
    <t>古湊町１号線　</t>
  </si>
  <si>
    <t>こみなとちょう　１ごうせん</t>
  </si>
  <si>
    <t>古湊町２３－４　</t>
  </si>
  <si>
    <t>古湊町３０　</t>
  </si>
  <si>
    <t>古湊町２号線　</t>
  </si>
  <si>
    <t>こみなとちょう　２ごうせん</t>
  </si>
  <si>
    <t>古湊町３８　</t>
  </si>
  <si>
    <t>古湊町７－１　</t>
  </si>
  <si>
    <t>古湊明治線　</t>
  </si>
  <si>
    <t>こみなとめいじせん</t>
  </si>
  <si>
    <t>高砂字官林続１０－１６　</t>
  </si>
  <si>
    <t>宮海字明治９９－２１　</t>
  </si>
  <si>
    <t>H 5．12．16</t>
  </si>
  <si>
    <t>H 6． 1．10</t>
  </si>
  <si>
    <t>10</t>
  </si>
  <si>
    <t>さ</t>
  </si>
  <si>
    <t>栄町１号線　</t>
  </si>
  <si>
    <t>さかえちょう　１ごうせん</t>
  </si>
  <si>
    <t>栄町２６　</t>
  </si>
  <si>
    <t>栄町４６－１　</t>
  </si>
  <si>
    <t>K-15-3</t>
  </si>
  <si>
    <t>栄町２号線　</t>
  </si>
  <si>
    <t>さかえちょう　２ごうせん</t>
  </si>
  <si>
    <t>栄町６６－４　</t>
  </si>
  <si>
    <t>栄町３５　</t>
  </si>
  <si>
    <t>栄町３号線　</t>
  </si>
  <si>
    <t>さかえちょう　３ごうせん</t>
  </si>
  <si>
    <t>栄町７４－２　</t>
  </si>
  <si>
    <t>栄町７６－４７　</t>
  </si>
  <si>
    <t>栄町４号線　</t>
  </si>
  <si>
    <t>さかえちょう　４ごうせん</t>
  </si>
  <si>
    <t>栄町７６－１２　</t>
  </si>
  <si>
    <t>栄町７６－５　</t>
  </si>
  <si>
    <t>栄町５号線　</t>
  </si>
  <si>
    <t>さかえちょう　５ごうせん</t>
  </si>
  <si>
    <t>栄町７６－２２　</t>
  </si>
  <si>
    <t>栄町７６－６１　</t>
  </si>
  <si>
    <t>栄町６号線　</t>
  </si>
  <si>
    <t>さかえちょう　６ごうせん</t>
  </si>
  <si>
    <t>栄町７６－２０　</t>
  </si>
  <si>
    <t>栄町７６－１０　</t>
  </si>
  <si>
    <t>栄町７号線　</t>
  </si>
  <si>
    <t>さかえちょう　７ごうせん</t>
  </si>
  <si>
    <t>栄町２５－４　</t>
  </si>
  <si>
    <t>栄町北新町線　</t>
  </si>
  <si>
    <t>さかえちょうきたしんまちせん</t>
  </si>
  <si>
    <t>北今町８０－３６　</t>
  </si>
  <si>
    <t>北今町９０－１　</t>
  </si>
  <si>
    <t>す</t>
  </si>
  <si>
    <t>住吉町１号線　</t>
  </si>
  <si>
    <t>すみよしちょう　１ごうせん</t>
  </si>
  <si>
    <t>住吉町９－３　</t>
  </si>
  <si>
    <t>住吉町６－１　</t>
  </si>
  <si>
    <t>住吉町２号線　</t>
  </si>
  <si>
    <t>すみよしちょう　２ごうせん</t>
  </si>
  <si>
    <t>住吉町１６－６　</t>
  </si>
  <si>
    <t>住吉町５－１　</t>
  </si>
  <si>
    <t>住吉町３号線　</t>
  </si>
  <si>
    <t>すみよしちょう　３ごうせん</t>
  </si>
  <si>
    <t>住吉町３　</t>
  </si>
  <si>
    <t>住吉町４号線　</t>
  </si>
  <si>
    <t>すみよしちょう　４ごうせん</t>
  </si>
  <si>
    <t>住吉町１２－８　</t>
  </si>
  <si>
    <t>住吉町２－１　</t>
  </si>
  <si>
    <t>住吉町５号線　</t>
  </si>
  <si>
    <t>すみよしちょう　５ごうせん</t>
  </si>
  <si>
    <t>住吉町１１－８　</t>
  </si>
  <si>
    <t>住吉町１－１　</t>
  </si>
  <si>
    <t>住吉町６号線　</t>
  </si>
  <si>
    <t>すみよしちょう　６ごうせん</t>
  </si>
  <si>
    <t>光ヶ丘一丁目２９　</t>
  </si>
  <si>
    <t>光ヶ丘一丁目３４　</t>
  </si>
  <si>
    <t>住吉町７号線　</t>
  </si>
  <si>
    <t>すみよしちょう　７ごうせん</t>
  </si>
  <si>
    <t>住吉町１７－１　</t>
  </si>
  <si>
    <t>住吉町１８－１　</t>
  </si>
  <si>
    <t>住吉町８号線　</t>
  </si>
  <si>
    <t>すみよしちょう　８ごうせん</t>
  </si>
  <si>
    <t>住吉町１５－１　</t>
  </si>
  <si>
    <t>住吉町１６－１５　</t>
  </si>
  <si>
    <t>住吉町９号線　</t>
  </si>
  <si>
    <t>すみよしちょう　９ごうせん</t>
  </si>
  <si>
    <t>住吉町１４－１　</t>
  </si>
  <si>
    <t>住吉町１１－２０　</t>
  </si>
  <si>
    <t>住吉町１０号線　</t>
  </si>
  <si>
    <t>すみよしちょう１０ごうせん</t>
  </si>
  <si>
    <t>住吉町８－１　</t>
  </si>
  <si>
    <t>住吉町１０－１０　</t>
  </si>
  <si>
    <t>住吉町１１号線　</t>
  </si>
  <si>
    <t>すみよしちょう１１ごうせん</t>
  </si>
  <si>
    <t>住吉町１２５　</t>
  </si>
  <si>
    <t>住吉町１２号線　</t>
  </si>
  <si>
    <t>すみよしちょう１２ごうせん</t>
  </si>
  <si>
    <t>住吉町９９－２　</t>
  </si>
  <si>
    <t>住吉町１１８　</t>
  </si>
  <si>
    <t>住吉町１３号線　</t>
  </si>
  <si>
    <t>すみよしちょう１３ごうせん</t>
  </si>
  <si>
    <t>住吉町２７－１９　</t>
  </si>
  <si>
    <t>住吉町２７－３０　</t>
  </si>
  <si>
    <t>H13．12．19</t>
  </si>
  <si>
    <t>H14． 1． 9</t>
  </si>
  <si>
    <t>19</t>
  </si>
  <si>
    <t>住吉町１４号線　</t>
  </si>
  <si>
    <t>すみよしちょう１４ごうせん</t>
  </si>
  <si>
    <t>住吉町２７－２２　</t>
  </si>
  <si>
    <t>住吉町２７－３６　</t>
  </si>
  <si>
    <t>住吉町１５号線　</t>
  </si>
  <si>
    <t>すみよしちょう１５ごうせん</t>
  </si>
  <si>
    <t>住吉町２７－１７　</t>
  </si>
  <si>
    <t>住吉町２７－１８　</t>
  </si>
  <si>
    <t>住吉町１６号線　</t>
  </si>
  <si>
    <t>すみよしちょう１６ごうせん</t>
  </si>
  <si>
    <t>住吉町１４２－４５　</t>
  </si>
  <si>
    <t>住吉町１４２－１３　</t>
  </si>
  <si>
    <t>H20． 3．30</t>
  </si>
  <si>
    <t>住吉町１７号線　</t>
  </si>
  <si>
    <t>すみよしちょう１７ごうせん</t>
  </si>
  <si>
    <t>住吉町１４２－２３　</t>
  </si>
  <si>
    <t>住吉町１４２－３１　</t>
  </si>
  <si>
    <t>千日町１号線　</t>
  </si>
  <si>
    <t>せんにちちょう　１ごうせん</t>
  </si>
  <si>
    <t>千日町１６－３　</t>
  </si>
  <si>
    <t>千日町９０－１　</t>
  </si>
  <si>
    <t>H 1． 9．26</t>
  </si>
  <si>
    <t>H 1．10． 6</t>
  </si>
  <si>
    <t>千日町２号線　</t>
  </si>
  <si>
    <t>せんにちちょう　２ごうせん</t>
  </si>
  <si>
    <t>千日町３７－２　</t>
  </si>
  <si>
    <t>千日町９５－２　</t>
  </si>
  <si>
    <t>千日町北千日町１号線　</t>
  </si>
  <si>
    <t>せんにちちょうきたせんにちちょう　１ごうせん</t>
  </si>
  <si>
    <t>千日町３１－３　</t>
  </si>
  <si>
    <t>北千日町４９－１　</t>
  </si>
  <si>
    <t>千日町北千日町２号線　</t>
  </si>
  <si>
    <t>せんにちちょうきたせんにちちょう　２ごうせん</t>
  </si>
  <si>
    <t>千日町２０　</t>
  </si>
  <si>
    <t>北千日町２８－１５　</t>
  </si>
  <si>
    <t>千日町北千日町３号線　</t>
  </si>
  <si>
    <t>せんにちちょうきたせんにちちょう　３ごうせん</t>
  </si>
  <si>
    <t>千日町３７　</t>
  </si>
  <si>
    <t>北千日町３４－２　</t>
  </si>
  <si>
    <t>千日町北千日町４号線　</t>
  </si>
  <si>
    <t>せんにちちょうきたせんにちちょう　４ごうせん</t>
  </si>
  <si>
    <t>千日町４７－１　</t>
  </si>
  <si>
    <t>北千日町９７－１　</t>
  </si>
  <si>
    <t>千日町北千日町５号線　</t>
  </si>
  <si>
    <t>せんにちちょうきたせんにちちょう　５ごうせん</t>
  </si>
  <si>
    <t>千日町６５　</t>
  </si>
  <si>
    <t>北千日町６１－５　</t>
  </si>
  <si>
    <t>千日町住吉町線　</t>
  </si>
  <si>
    <t>せんにちちょうすみよしちょうせん</t>
  </si>
  <si>
    <t>千日町１０－６　</t>
  </si>
  <si>
    <t>た</t>
  </si>
  <si>
    <t>高砂一丁目１号線　</t>
  </si>
  <si>
    <t>たかさご１ちょうめ　１ごうせん</t>
  </si>
  <si>
    <t>高砂一丁目３９－３６　</t>
  </si>
  <si>
    <t>高砂一丁目３７８　</t>
  </si>
  <si>
    <t>高砂一丁目２号線　</t>
  </si>
  <si>
    <t>たかさご１ちょうめ　２ごうせん</t>
  </si>
  <si>
    <t>高砂一丁目１５８　</t>
  </si>
  <si>
    <t>高砂一丁目３５０　</t>
  </si>
  <si>
    <t>高砂一丁目３号線　</t>
  </si>
  <si>
    <t>たかさご１ちょうめ　３ごうせん</t>
  </si>
  <si>
    <t>高砂一丁目３５８　</t>
  </si>
  <si>
    <t>高砂一丁目２４０　</t>
  </si>
  <si>
    <t>高砂一丁目４号線　</t>
  </si>
  <si>
    <t>たかさご１ちょうめ　４ごうせん</t>
  </si>
  <si>
    <t>高砂一丁目２５２－１　</t>
  </si>
  <si>
    <t>高砂一丁目１５１　</t>
  </si>
  <si>
    <t>高砂一丁目５号線　</t>
  </si>
  <si>
    <t>たかさご１ちょうめ　５ごうせん</t>
  </si>
  <si>
    <t>高砂一丁目３８３　</t>
  </si>
  <si>
    <t>高砂一丁目３６５　</t>
  </si>
  <si>
    <t>高砂二丁目１号線　</t>
  </si>
  <si>
    <t>たかさご２ちょうめ　１ごうせん</t>
  </si>
  <si>
    <t>高砂二丁目１６６－１４　</t>
  </si>
  <si>
    <t>高砂二丁目１６６－３０７　</t>
  </si>
  <si>
    <t>高砂二丁目２号線　</t>
  </si>
  <si>
    <t>たかさご２ちょうめ　２ごうせん</t>
  </si>
  <si>
    <t>高砂二丁目１６６－２９６　</t>
  </si>
  <si>
    <t>高砂二丁目１６６－４０　</t>
  </si>
  <si>
    <t>高砂二丁目３号線　</t>
  </si>
  <si>
    <t>たかさご２ちょうめ　３ごうせん</t>
  </si>
  <si>
    <t>浜松町７５－２　</t>
  </si>
  <si>
    <t>高砂三丁目１号線　</t>
  </si>
  <si>
    <t>たかさご３ちょうめ　１ごうせん</t>
  </si>
  <si>
    <t>高砂二丁目１６６－７１　</t>
  </si>
  <si>
    <t>高砂一丁目２９－１４７　</t>
  </si>
  <si>
    <t>中央西町２号線　</t>
  </si>
  <si>
    <t>ちゅうおうにしまち　２ごうせん</t>
  </si>
  <si>
    <t>中央西町１３８－１　</t>
  </si>
  <si>
    <t>中央西町１３７　</t>
  </si>
  <si>
    <t>S57． 6．29</t>
  </si>
  <si>
    <t>S57． 9．28</t>
  </si>
  <si>
    <t>中央西町線　</t>
  </si>
  <si>
    <t>ちゅうおうにしまちせん</t>
  </si>
  <si>
    <t>中央西町２１２－７　</t>
  </si>
  <si>
    <t>中央西町１３０　</t>
  </si>
  <si>
    <t>中町二丁目１号線　</t>
  </si>
  <si>
    <t>なかまち２ちょうめ　１ごうせん</t>
  </si>
  <si>
    <t>中町二丁目１２６－１　</t>
  </si>
  <si>
    <t>中町二丁目１２６－２４　</t>
  </si>
  <si>
    <t>J-17-2</t>
  </si>
  <si>
    <t>中町二丁目２号線　</t>
  </si>
  <si>
    <t>なかまち２ちょうめ　２ごうせん</t>
  </si>
  <si>
    <t>中町二丁目１２４－１　</t>
  </si>
  <si>
    <t>中町二丁目１２４－１９　</t>
  </si>
  <si>
    <t>中町二丁目３号線　</t>
  </si>
  <si>
    <t>なかまち２ちょうめ　３ごうせん</t>
  </si>
  <si>
    <t>中町二丁目１２３－１　</t>
  </si>
  <si>
    <t>中町二丁目１２３－１９　</t>
  </si>
  <si>
    <t>18</t>
  </si>
  <si>
    <t>中町二丁目４号線　</t>
  </si>
  <si>
    <t>なかまち２ちょうめ　４ごうせん</t>
  </si>
  <si>
    <t>中町二丁目１２２－１　</t>
  </si>
  <si>
    <t>中町二丁目１２２－１７　</t>
  </si>
  <si>
    <t>中町二丁目三丁目線　</t>
  </si>
  <si>
    <t>なかまち２ちょうめ３ちょうめせん</t>
  </si>
  <si>
    <t>中町二丁目３－２　</t>
  </si>
  <si>
    <t>中町三丁目９　</t>
  </si>
  <si>
    <t>中町三丁目寿町１号線　</t>
  </si>
  <si>
    <t>なかまち３ちょうめことぶきちょう　１ごうせん</t>
  </si>
  <si>
    <t>中町三丁目１７　</t>
  </si>
  <si>
    <t>中町三丁目４５－３　</t>
  </si>
  <si>
    <t>中町三丁目寿町２号線　</t>
  </si>
  <si>
    <t>なかまち３ちょうめことぶきちょう　２ごうせん</t>
  </si>
  <si>
    <t>中町三丁目１６．１７　</t>
  </si>
  <si>
    <t>寿町８９－５　</t>
  </si>
  <si>
    <t>J-17-1</t>
  </si>
  <si>
    <t>中町三丁目線　</t>
  </si>
  <si>
    <t>なかまち３ちょうめせん</t>
  </si>
  <si>
    <t>中町三丁目１７－２　</t>
  </si>
  <si>
    <t>中町三丁目８－４　</t>
  </si>
  <si>
    <t>中町中央線　</t>
  </si>
  <si>
    <t>なかまちちゅうおうせん</t>
  </si>
  <si>
    <t>中町二丁目２８－３　</t>
  </si>
  <si>
    <t>中町三丁目１５　</t>
  </si>
  <si>
    <t>8</t>
  </si>
  <si>
    <t>自然石</t>
  </si>
  <si>
    <t>砂</t>
  </si>
  <si>
    <t>中町船場町線　</t>
  </si>
  <si>
    <t>なかまちふなばちょうせん</t>
  </si>
  <si>
    <t>船場町一丁目１６－２　</t>
  </si>
  <si>
    <t>船場町一丁目２１　</t>
  </si>
  <si>
    <t>西野北浜町分線　</t>
  </si>
  <si>
    <t>にしのきたはまちょうぶんせん</t>
  </si>
  <si>
    <t>高砂字能登山１　</t>
  </si>
  <si>
    <t>高砂字官林続３－６　</t>
  </si>
  <si>
    <t>の</t>
  </si>
  <si>
    <t>能登山１号線　</t>
  </si>
  <si>
    <t>のとやま　１ごうせん</t>
  </si>
  <si>
    <t>高砂字能登山１３－２２９　</t>
  </si>
  <si>
    <t>S57． 3． 6</t>
  </si>
  <si>
    <t>S57． 3．31</t>
  </si>
  <si>
    <t>光ヶ丘一丁目１号線　</t>
  </si>
  <si>
    <t>ひかりがおか１ちょうめ　１ごうせん</t>
  </si>
  <si>
    <t>光ヶ丘一丁目１２－２　</t>
  </si>
  <si>
    <t>光ヶ丘一丁目２号線　</t>
  </si>
  <si>
    <t>ひかりがおか１ちょうめ　２ごうせん</t>
  </si>
  <si>
    <t>光ヶ丘一丁目１８－１　</t>
  </si>
  <si>
    <t>光ヶ丘一丁目１７－９　</t>
  </si>
  <si>
    <t>光ヶ丘一丁目３号線　</t>
  </si>
  <si>
    <t>ひかりがおか１ちょうめ　３ごうせん</t>
  </si>
  <si>
    <t>光ヶ丘一丁目１３－３５　</t>
  </si>
  <si>
    <t>光ヶ丘一丁目１３－２９　</t>
  </si>
  <si>
    <t>S58． 2．24</t>
  </si>
  <si>
    <t>S58． 3．18</t>
  </si>
  <si>
    <t>光ヶ丘一丁目４号線　</t>
  </si>
  <si>
    <t>ひかりがおか１ちょうめ　４ごうせん</t>
  </si>
  <si>
    <t>光ヶ丘一丁目１３－１３　</t>
  </si>
  <si>
    <t>光ヶ丘一丁目５号線　</t>
  </si>
  <si>
    <t>ひかりがおか１ちょうめ　５ごうせん</t>
  </si>
  <si>
    <t>光ヶ丘一丁目４６－１　</t>
  </si>
  <si>
    <t>光ヶ丘一丁目４６－８　</t>
  </si>
  <si>
    <t>H 8． 7． 3</t>
  </si>
  <si>
    <t>H 8． 7．15</t>
  </si>
  <si>
    <t>光ヶ丘二丁目１号線　</t>
  </si>
  <si>
    <t>ひかりがおか２ちょうめ　１ごうせん</t>
  </si>
  <si>
    <t>光ヶ丘二丁目５９－４８　</t>
  </si>
  <si>
    <t>光ヶ丘二丁目５８－６５　</t>
  </si>
  <si>
    <t>光ヶ丘二丁目２号線　</t>
  </si>
  <si>
    <t>ひかりがおか２ちょうめ　２ごうせん</t>
  </si>
  <si>
    <t>光ヶ丘二丁目５５－３８　</t>
  </si>
  <si>
    <t>光ヶ丘二丁目５５－５４　</t>
  </si>
  <si>
    <t>光ヶ丘二丁目３号線　</t>
  </si>
  <si>
    <t>ひかりがおか２ちょうめ　３ごうせん</t>
  </si>
  <si>
    <t>光ヶ丘二丁目５５－６７　</t>
  </si>
  <si>
    <t>光ヶ丘二丁目５５－５６　</t>
  </si>
  <si>
    <t>光ヶ丘二丁目４号線　</t>
  </si>
  <si>
    <t>ひかりがおか２ちょうめ　４ごうせん</t>
  </si>
  <si>
    <t>光ヶ丘二丁目５８－８１　</t>
  </si>
  <si>
    <t>光ヶ丘二丁目５８－７４　</t>
  </si>
  <si>
    <t>光ヶ丘二丁目５号線　</t>
  </si>
  <si>
    <t>ひかりがおか２ちょうめ　５ごうせん</t>
  </si>
  <si>
    <t>光ヶ丘二丁目６１－３９　</t>
  </si>
  <si>
    <t>光ヶ丘二丁目６１－２２４　</t>
  </si>
  <si>
    <t>光ヶ丘二丁目６号線　</t>
  </si>
  <si>
    <t>ひかりがおか２ちょうめ　６ごうせん</t>
  </si>
  <si>
    <t>光ヶ丘二丁目５９－８　</t>
  </si>
  <si>
    <t>光ヶ丘二丁目５５－３０　</t>
  </si>
  <si>
    <t>光ヶ丘二丁目７号線　</t>
  </si>
  <si>
    <t>ひかりがおか２ちょうめ　７ごうせん</t>
  </si>
  <si>
    <t>光ヶ丘二丁目５５－５０　</t>
  </si>
  <si>
    <t>光ヶ丘二丁目５５－４７　</t>
  </si>
  <si>
    <t>光ヶ丘二丁目８号線　</t>
  </si>
  <si>
    <t>ひかりがおか２ちょうめ　８ごうせん</t>
  </si>
  <si>
    <t>光ヶ丘二丁目５４－２　</t>
  </si>
  <si>
    <t>光ヶ丘二丁目５９－１　</t>
  </si>
  <si>
    <t>光ヶ丘二丁目９号線　</t>
  </si>
  <si>
    <t>ひかりがおか２ちょうめ　９ごうせん</t>
  </si>
  <si>
    <t>光ヶ丘二丁目６１－８８　</t>
  </si>
  <si>
    <t>光ヶ丘二丁目６－８２　</t>
  </si>
  <si>
    <t>光ヶ丘二丁目１０号線　</t>
  </si>
  <si>
    <t>ひかりがおか２ちょうめ１０ごうせん</t>
  </si>
  <si>
    <t>光ヶ丘二丁目６６－５９　</t>
  </si>
  <si>
    <t>光ヶ丘二丁目６８－３　</t>
  </si>
  <si>
    <t>光ヶ丘二丁目１１号線　</t>
  </si>
  <si>
    <t>ひかりがおか２ちょうめ１１ごうせん</t>
  </si>
  <si>
    <t>光ヶ丘二丁目６６－４６　</t>
  </si>
  <si>
    <t>光ヶ丘二丁目６６－３６　</t>
  </si>
  <si>
    <t>光ヶ丘四丁目１号線　</t>
  </si>
  <si>
    <t>ひかりがおか４ちょうめ　１ごうせん</t>
  </si>
  <si>
    <t>光ヶ丘四丁目４８－３８　</t>
  </si>
  <si>
    <t>光ヶ丘四丁目４９－１９　</t>
  </si>
  <si>
    <t>光ヶ丘四丁目２号線　</t>
  </si>
  <si>
    <t>ひかりがおか４ちょうめ　２ごうせん</t>
  </si>
  <si>
    <t>光ヶ丘四丁目５１－１　</t>
  </si>
  <si>
    <t>光ヶ丘四丁目４９－１　</t>
  </si>
  <si>
    <t>光ヶ丘四丁目３号線　</t>
  </si>
  <si>
    <t>ひかりがおか４ちょうめ　３ごうせん</t>
  </si>
  <si>
    <t>光ヶ丘四丁目５２－１２　</t>
  </si>
  <si>
    <t>光ヶ丘四丁目５２－４１　</t>
  </si>
  <si>
    <t>光ヶ丘四丁目４号線　</t>
  </si>
  <si>
    <t>ひかりがおか４ちょうめ　４ごうせん</t>
  </si>
  <si>
    <t>光ヶ丘四丁目４９－４　</t>
  </si>
  <si>
    <t>光ヶ丘四丁目５号線　</t>
  </si>
  <si>
    <t>ひかりがおか４ちょうめ　５ごうせん</t>
  </si>
  <si>
    <t>光ヶ丘四丁目５０－１２７　</t>
  </si>
  <si>
    <t>光ヶ丘四丁目６号線　</t>
  </si>
  <si>
    <t>ひかりがおか４ちょうめ　６ごうせん</t>
  </si>
  <si>
    <t>光ヶ丘四丁目４７－９５　</t>
  </si>
  <si>
    <t>光ヶ丘四丁目５２－７　</t>
  </si>
  <si>
    <t>H12．12．25</t>
  </si>
  <si>
    <t>H13． 1．17</t>
  </si>
  <si>
    <t>光ヶ丘四丁目７号線　</t>
  </si>
  <si>
    <t>ひかりがおか４ちょうめ　７ごうせん</t>
  </si>
  <si>
    <t>光ヶ丘四丁目４８－５２　</t>
  </si>
  <si>
    <t>光ヶ丘四丁目４７－８２　</t>
  </si>
  <si>
    <t>H 8．12．25</t>
  </si>
  <si>
    <t>H 9． 1．17</t>
  </si>
  <si>
    <t>光ヶ丘四丁目８号線　</t>
  </si>
  <si>
    <t>ひかりがおか４ちょうめ　８ごうせん</t>
  </si>
  <si>
    <t>光ヶ丘四丁目４７－６７　</t>
  </si>
  <si>
    <t>光ヶ丘四丁目４７－１２３　</t>
  </si>
  <si>
    <t>光ヶ丘五丁目１号線　</t>
  </si>
  <si>
    <t>ひかりがおか５ちょうめ　１ごうせん</t>
  </si>
  <si>
    <t>光ヶ丘五丁目７５－１３　</t>
  </si>
  <si>
    <t>光ヶ丘五丁目５－１４　</t>
  </si>
  <si>
    <t>光ヶ丘五丁目２号線　</t>
  </si>
  <si>
    <t>ひかりがおか５ちょうめ　２ごうせん</t>
  </si>
  <si>
    <t>光ヶ丘五丁目２－４　</t>
  </si>
  <si>
    <t>光ヶ丘五丁目１１－１２　</t>
  </si>
  <si>
    <t>光ヶ丘五丁目３号線　</t>
  </si>
  <si>
    <t>ひかりがおか５ちょうめ　３ごうせん</t>
  </si>
  <si>
    <t>光ヶ丘五丁目４－５　</t>
  </si>
  <si>
    <t>光ヶ丘五丁目７６－３４５　</t>
  </si>
  <si>
    <t>光ヶ丘五丁目４号線　</t>
  </si>
  <si>
    <t>ひかりがおか５ちょうめ　４ごうせん</t>
  </si>
  <si>
    <t>光ヶ丘五丁目７６－１１５　</t>
  </si>
  <si>
    <t>光ヶ丘五丁目７６－２２４　</t>
  </si>
  <si>
    <t>光ヶ丘五丁目５号線　</t>
  </si>
  <si>
    <t>ひかりがおか５ちょうめ　５ごうせん</t>
  </si>
  <si>
    <t>光ヶ丘五丁目７５－３　</t>
  </si>
  <si>
    <t>光ヶ丘五丁目７６－１１０　</t>
  </si>
  <si>
    <t>光ヶ丘五丁目６号線　</t>
  </si>
  <si>
    <t>ひかりがおか５ちょうめ　６ごうせん</t>
  </si>
  <si>
    <t>光ヶ丘五丁目７－７　</t>
  </si>
  <si>
    <t>光ヶ丘五丁目７－３　</t>
  </si>
  <si>
    <t>光ヶ丘五丁目７号線　</t>
  </si>
  <si>
    <t>ひかりがおか５ちょうめ　７ごうせん</t>
  </si>
  <si>
    <t>光ヶ丘五丁目７６－２４２　</t>
  </si>
  <si>
    <t>光ヶ丘五丁目８－３　</t>
  </si>
  <si>
    <t>光ヶ丘五丁目８号線　</t>
  </si>
  <si>
    <t>ひかりがおか５ちょうめ　８ごうせん</t>
  </si>
  <si>
    <t>光ヶ丘五丁目７６－１９３　</t>
  </si>
  <si>
    <t>光ヶ丘五丁目１１－１　</t>
  </si>
  <si>
    <t>光ヶ丘五丁目９号線　</t>
  </si>
  <si>
    <t>ひかりがおか５ちょうめ　９ごうせん</t>
  </si>
  <si>
    <t>光ヶ丘五丁目７６－２４３　</t>
  </si>
  <si>
    <t>光ヶ丘五丁目９－１　</t>
  </si>
  <si>
    <t>光ヶ丘五丁目１０号線　</t>
  </si>
  <si>
    <t>ひかりがおか５ちょうめ１０ごうせん</t>
  </si>
  <si>
    <t>光ヶ丘五丁目１０－４　</t>
  </si>
  <si>
    <t>光ヶ丘五丁目１０－１１　</t>
  </si>
  <si>
    <t>光ヶ丘五丁目１１号線　</t>
  </si>
  <si>
    <t>ひかりがおか５ちょうめ１１ごうせん</t>
  </si>
  <si>
    <t>光ヶ丘五丁目７６－３０３　</t>
  </si>
  <si>
    <t>光ヶ丘五丁目７６－４３７　</t>
  </si>
  <si>
    <t>光ヶ丘五丁目１２号線　</t>
  </si>
  <si>
    <t>ひかりがおか５ちょうめ１２ごうせん</t>
  </si>
  <si>
    <t>光ヶ丘五丁目７６－１３７　</t>
  </si>
  <si>
    <t>光ヶ丘五丁目１３号線　</t>
  </si>
  <si>
    <t>ひかりがおか５ちょうめ１３ごうせん</t>
  </si>
  <si>
    <t>光ヶ丘五丁目７６－３１６　</t>
  </si>
  <si>
    <t>光ヶ丘五丁目７６－９９　</t>
  </si>
  <si>
    <t>光ヶ丘五丁目１４号線　</t>
  </si>
  <si>
    <t>ひかりがおか５ちょうめ１４ごうせん</t>
  </si>
  <si>
    <t>光ヶ丘五丁目７６－３７３　</t>
  </si>
  <si>
    <t>光ヶ丘五丁目７６－４４５　</t>
  </si>
  <si>
    <t>S57． 9．24</t>
  </si>
  <si>
    <t>S57．10．28</t>
  </si>
  <si>
    <t>光ヶ丘五丁目１５号線　</t>
  </si>
  <si>
    <t>ひかりがおか５ちょうめ１５ごうせん</t>
  </si>
  <si>
    <t>光ヶ丘五丁目７６－２９６　</t>
  </si>
  <si>
    <t>光ヶ丘五丁目７６－４１２　</t>
  </si>
  <si>
    <t>光ヶ丘五丁目１６号線　</t>
  </si>
  <si>
    <t>ひかりがおか５ちょうめ１６ごうせん</t>
  </si>
  <si>
    <t>光ヶ丘五丁目７６－２１６　</t>
  </si>
  <si>
    <t>光ヶ丘五丁目７６－４０８　</t>
  </si>
  <si>
    <t>光ヶ丘五丁目１７号線　</t>
  </si>
  <si>
    <t>ひかりがおか５ちょうめ１７ごうせん</t>
  </si>
  <si>
    <t>光ヶ丘五丁目７６－２８０　</t>
  </si>
  <si>
    <t>光ヶ丘五丁目７６－４８４　</t>
  </si>
  <si>
    <t>日吉町一丁目線　</t>
  </si>
  <si>
    <t>ひよしちょう１ちょうめせん</t>
  </si>
  <si>
    <t>日吉町一丁目１４６　</t>
  </si>
  <si>
    <t>日吉町一丁目５９－２　</t>
  </si>
  <si>
    <t>日吉町二丁目１号線　</t>
  </si>
  <si>
    <t>ひよしちょう２ちょうめ　１ごうせん</t>
  </si>
  <si>
    <t>日吉町二丁目１１－２　</t>
  </si>
  <si>
    <t>日吉町二丁目４１－１　</t>
  </si>
  <si>
    <t>日吉町二丁目２号線　</t>
  </si>
  <si>
    <t>ひよしちょう２ちょうめ　２ごうせん</t>
  </si>
  <si>
    <t>日吉町二丁目４８－４　</t>
  </si>
  <si>
    <t>日吉町二丁目１０８－３　</t>
  </si>
  <si>
    <t>日吉町二丁目３号線　</t>
  </si>
  <si>
    <t>ひよしちょう２ちょうめ　３ごうせん</t>
  </si>
  <si>
    <t>日吉町二丁目３１－１　</t>
  </si>
  <si>
    <t>日吉町二丁目２８－２　</t>
  </si>
  <si>
    <t>ふ</t>
  </si>
  <si>
    <t>船場町一丁目１号線　</t>
  </si>
  <si>
    <t>ふなばちょう１ちょうめ　１ごうせん</t>
  </si>
  <si>
    <t>船場町一丁目１６４－１　</t>
  </si>
  <si>
    <t>船場町一丁目２２．２３　</t>
  </si>
  <si>
    <t>船場町日吉町線　</t>
  </si>
  <si>
    <t>ふなばちょうひよしちょうせん</t>
  </si>
  <si>
    <t>船場町一丁目１９２　</t>
  </si>
  <si>
    <t>日吉町一丁目１０７－２　</t>
  </si>
  <si>
    <t>船場町南新町線　</t>
  </si>
  <si>
    <t>ふなばちょうみなみしんまちせん</t>
  </si>
  <si>
    <t>船場町一丁目１８２－６　</t>
  </si>
  <si>
    <t>南新町一丁目２３２－４　</t>
  </si>
  <si>
    <t>ま</t>
  </si>
  <si>
    <t>松境線　</t>
  </si>
  <si>
    <t>まつざかいせん</t>
  </si>
  <si>
    <t>北千日堂前字松境地内国有林１２３林班に小班　</t>
  </si>
  <si>
    <t>北千日堂前字松境地内国有林１２３林班に４小班　</t>
  </si>
  <si>
    <t>松美町１号線　</t>
  </si>
  <si>
    <t>まつみちょう　１ごうせん</t>
  </si>
  <si>
    <t>松美町１－８８　</t>
  </si>
  <si>
    <t>松美町１３－２９　</t>
  </si>
  <si>
    <t>松美町２号線　</t>
  </si>
  <si>
    <t>まつみちょう　２ごうせん</t>
  </si>
  <si>
    <t>松美町１－４０　</t>
  </si>
  <si>
    <t>松美町４２－１６　</t>
  </si>
  <si>
    <t>松美町３号線　</t>
  </si>
  <si>
    <t>まつみちょう　３ごうせん</t>
  </si>
  <si>
    <t>松美町４３－４　</t>
  </si>
  <si>
    <t>松美町４３－５　</t>
  </si>
  <si>
    <t>み</t>
  </si>
  <si>
    <t>南新町一丁目１号線　</t>
  </si>
  <si>
    <t>みなみしんまち１ちょうめ　１ごうせん</t>
  </si>
  <si>
    <t>南新町一丁目７－６　</t>
  </si>
  <si>
    <t>南新町一丁目１９３　</t>
  </si>
  <si>
    <t>南新町一丁目２号線　</t>
  </si>
  <si>
    <t>みなみしんまち１ちょうめ　２ごうせん</t>
  </si>
  <si>
    <t>南新町二丁目１７７　</t>
  </si>
  <si>
    <t>南新町二丁目１６２　</t>
  </si>
  <si>
    <t>南新町一丁目３号線　</t>
  </si>
  <si>
    <t>みなみしんまち１ちょうめ　３ごうせん</t>
  </si>
  <si>
    <t>南新町一丁目１２７－３　</t>
  </si>
  <si>
    <t>南新町一丁目１２７－１９　</t>
  </si>
  <si>
    <t>南新町二丁目１号線　</t>
  </si>
  <si>
    <t>みなみしんまち２ちょうめ　１ごうせん</t>
  </si>
  <si>
    <t>南新町二丁目１４９　</t>
  </si>
  <si>
    <t>南新町二丁目１６１－２　</t>
  </si>
  <si>
    <t>南新町二丁目２号線　</t>
  </si>
  <si>
    <t>みなみしんまち２ちょうめ　２ごうせん</t>
  </si>
  <si>
    <t>南新町二丁目６１－１１　</t>
  </si>
  <si>
    <t>南新町二丁目３４－１　</t>
  </si>
  <si>
    <t>南新町二丁目３号線　</t>
  </si>
  <si>
    <t>みなみしんまち２ちょうめ　３ごうせん</t>
  </si>
  <si>
    <t>南新町二丁目１４３－１　</t>
  </si>
  <si>
    <t>南新町二丁目１４２－２　</t>
  </si>
  <si>
    <t>南新町二丁目４号線　</t>
  </si>
  <si>
    <t>みなみしんまち２ちょうめ　４ごうせん</t>
  </si>
  <si>
    <t>南新町二丁目１３９　</t>
  </si>
  <si>
    <t>南新町二丁目１３６－１　</t>
  </si>
  <si>
    <t>南新町二丁目一丁目線　</t>
  </si>
  <si>
    <t>みなみしんまち２ちょうめ１ちょうめせん</t>
  </si>
  <si>
    <t>南新町一丁目２００－３　</t>
  </si>
  <si>
    <t>南千日町線　</t>
  </si>
  <si>
    <t>みなみせんにちちょうせん</t>
  </si>
  <si>
    <t>南千日町３２－１　</t>
  </si>
  <si>
    <t>南千日町５０－９　</t>
  </si>
  <si>
    <t>や</t>
  </si>
  <si>
    <t>柳小路線　</t>
  </si>
  <si>
    <t>やなぎこうじせん</t>
  </si>
  <si>
    <t>中町二丁目３１　</t>
  </si>
  <si>
    <t>25</t>
  </si>
  <si>
    <t>光ヶ丘公園線　</t>
  </si>
  <si>
    <t>ひかりがおかこうえんせん</t>
  </si>
  <si>
    <t>光ヶ丘三丁目４２－１　</t>
  </si>
  <si>
    <t>北千日町堂前字松境７－３　</t>
  </si>
  <si>
    <t>H25． 3． 1</t>
  </si>
  <si>
    <t>光ヶ丘陸上競技場線　</t>
  </si>
  <si>
    <t>ひかりがおかりくじょうきょうぎじょうせん</t>
  </si>
  <si>
    <t>光ヶ丘三丁目７３－１　</t>
  </si>
  <si>
    <t>光ヶ丘三丁目７０－１　</t>
  </si>
  <si>
    <t>北新町二丁目光ヶ丘二丁目線　</t>
  </si>
  <si>
    <t>きたしんまち２ちょうめ　ひかりがおか２ちょうめせん</t>
  </si>
  <si>
    <t>北新町二丁目６５－３　</t>
  </si>
  <si>
    <t>大浜一丁目６１－３９　</t>
  </si>
  <si>
    <t>H26． 3． 3</t>
  </si>
  <si>
    <t>中町通り線　</t>
  </si>
  <si>
    <t>なかまちどおりせん</t>
  </si>
  <si>
    <t>中町二丁目１２５－１　</t>
  </si>
  <si>
    <t>中町二丁目１２５－１４　</t>
  </si>
  <si>
    <t>酒田駅幸町線　</t>
  </si>
  <si>
    <t>さかたえきさいわいちょうせん</t>
  </si>
  <si>
    <t>幸町一丁目２８－１０３　</t>
  </si>
  <si>
    <t>御成町２９－３　</t>
  </si>
  <si>
    <t>S58．12．26</t>
  </si>
  <si>
    <t>S59． 2．14</t>
  </si>
  <si>
    <t>K-16-2</t>
  </si>
  <si>
    <t>K-15-4</t>
  </si>
  <si>
    <t>酒田駅東栄町線　</t>
  </si>
  <si>
    <t>さかたえきとうえいちょうせん</t>
  </si>
  <si>
    <t>幸町一丁目３０－１５　</t>
  </si>
  <si>
    <t>若浜町１０－２５　</t>
  </si>
  <si>
    <t>H 8． 1． 4</t>
  </si>
  <si>
    <t>H 8． 1．22</t>
  </si>
  <si>
    <t>K-16-4</t>
  </si>
  <si>
    <t>K-17-2</t>
  </si>
  <si>
    <t>L-17-1</t>
  </si>
  <si>
    <t>L-17</t>
  </si>
  <si>
    <t>K-17-4</t>
  </si>
  <si>
    <t>K-18</t>
  </si>
  <si>
    <t>中町相生町線　</t>
  </si>
  <si>
    <t>なかまちあいおいちょうせん</t>
  </si>
  <si>
    <t>中央東町１４９－１　</t>
  </si>
  <si>
    <t>相生町二丁目４０－２　</t>
  </si>
  <si>
    <t>K-17-1</t>
  </si>
  <si>
    <t>東泉町四丁目線　</t>
  </si>
  <si>
    <t>ひがしいずみちょう４ちょうめせん</t>
  </si>
  <si>
    <t>東泉町四丁目１１－１　</t>
  </si>
  <si>
    <t>東泉町四丁目１０－９　</t>
  </si>
  <si>
    <t>L-14</t>
  </si>
  <si>
    <t>え</t>
  </si>
  <si>
    <t>駅東鶴田橋線　</t>
  </si>
  <si>
    <t>えきひがしつるたばしせん</t>
  </si>
  <si>
    <t>東泉町二丁目２－１　</t>
  </si>
  <si>
    <t>東泉町二丁目１３－１０　</t>
  </si>
  <si>
    <t>S61．12．19</t>
  </si>
  <si>
    <t>S62． 1． 9</t>
  </si>
  <si>
    <t>K-15-2</t>
  </si>
  <si>
    <t>L-15-1</t>
  </si>
  <si>
    <t>L-15-2</t>
  </si>
  <si>
    <t>酒田駅東泉町線　</t>
  </si>
  <si>
    <t>さかたえきひがしいずみちょうせん</t>
  </si>
  <si>
    <t>駅東一丁目２－１４　</t>
  </si>
  <si>
    <t>東泉町一丁目１２－１　</t>
  </si>
  <si>
    <t>し</t>
  </si>
  <si>
    <t>新橋一丁目線　</t>
  </si>
  <si>
    <t>しんばし１ちょうめせん</t>
  </si>
  <si>
    <t>新橋一丁目２－２９　</t>
  </si>
  <si>
    <t>新橋一丁目１４－１４　</t>
  </si>
  <si>
    <t>L-16</t>
  </si>
  <si>
    <t>新橋二丁目線　</t>
  </si>
  <si>
    <t>しんばし２ちょうめせん</t>
  </si>
  <si>
    <t>新橋二丁目１１－１３　</t>
  </si>
  <si>
    <t>新橋五丁目２６－２２　</t>
  </si>
  <si>
    <t>M-17</t>
  </si>
  <si>
    <t>中央東相生町線　</t>
  </si>
  <si>
    <t>ちゅうおうひがしあいおいちょうせん</t>
  </si>
  <si>
    <t>中央東町１５８－５５　</t>
  </si>
  <si>
    <t>相生町二丁目５　</t>
  </si>
  <si>
    <t>西野町豊里線　</t>
  </si>
  <si>
    <t>にしのまちとよさとせん</t>
  </si>
  <si>
    <t>西野町４９－２　</t>
  </si>
  <si>
    <t>豊里字西割３０－１　</t>
  </si>
  <si>
    <t>K-12</t>
  </si>
  <si>
    <t>東泉町二丁目線　</t>
  </si>
  <si>
    <t>ひがしいずみちょう２ちょうめせん</t>
  </si>
  <si>
    <t>東泉町二丁目１３－２６　</t>
  </si>
  <si>
    <t>東泉町二丁目１７－２４　</t>
  </si>
  <si>
    <t>35</t>
  </si>
  <si>
    <t>わ</t>
  </si>
  <si>
    <t>若浜新橋線　</t>
  </si>
  <si>
    <t>わかはましんばしせん</t>
  </si>
  <si>
    <t>若浜町４１－２３　</t>
  </si>
  <si>
    <t>新橋二丁目７－１　</t>
  </si>
  <si>
    <t>L-18</t>
  </si>
  <si>
    <t>整理2</t>
  </si>
  <si>
    <t>若浜東大町線　</t>
  </si>
  <si>
    <t>わかはまひがしおおまちせん</t>
  </si>
  <si>
    <t>若浜町４９－６　</t>
  </si>
  <si>
    <t>東大町一丁目１０－１２　</t>
  </si>
  <si>
    <t>あ</t>
  </si>
  <si>
    <t>相生町一丁目１号線　</t>
  </si>
  <si>
    <t>あいおいちょう１ちょうめ　１ごうせん</t>
  </si>
  <si>
    <t>相生町一丁目２５－４　</t>
  </si>
  <si>
    <t>相生町一丁目１６　</t>
  </si>
  <si>
    <t>相生町一丁目２号線　</t>
  </si>
  <si>
    <t>あいおいちょう１ちょうめ　２ごうせん</t>
  </si>
  <si>
    <t>相生町一丁目１５－６０　</t>
  </si>
  <si>
    <t>相生町一丁目１４－２１　</t>
  </si>
  <si>
    <t>相生町一丁目３号線　</t>
  </si>
  <si>
    <t>あいおいちょう１ちょうめ　３ごうせん</t>
  </si>
  <si>
    <t>幸町一丁目３２－１６　</t>
  </si>
  <si>
    <t>幸町一丁目１７－１　</t>
  </si>
  <si>
    <t>相生町一丁目４号線　</t>
  </si>
  <si>
    <t>あいおいちょう１ちょうめ　４ごうせん</t>
  </si>
  <si>
    <t>相生町一丁目６４　</t>
  </si>
  <si>
    <t>相生町一丁目２－１８　</t>
  </si>
  <si>
    <t>K-16-1</t>
  </si>
  <si>
    <t>相生町一丁目５号線　</t>
  </si>
  <si>
    <t>あいおいちょう１ちょうめ　５ごうせん</t>
  </si>
  <si>
    <t>相生町一丁目２４－３　</t>
  </si>
  <si>
    <t>相生町一丁目２４－６７　</t>
  </si>
  <si>
    <t>相生町一丁目６号線　</t>
  </si>
  <si>
    <t>あいおいちょう１ちょうめ　６ごうせん</t>
  </si>
  <si>
    <t>相生町一丁目１１－４　</t>
  </si>
  <si>
    <t>相生町一丁目８７－１　</t>
  </si>
  <si>
    <t>相生町一丁目７号線　</t>
  </si>
  <si>
    <t>あいおいちょう１ちょうめ　７ごうせん</t>
  </si>
  <si>
    <t>相生町一丁目２－２　</t>
  </si>
  <si>
    <t>相生町一丁目１４－３　</t>
  </si>
  <si>
    <t>相生町幸町線　</t>
  </si>
  <si>
    <t>あいおいちょうさいわいちょうせん</t>
  </si>
  <si>
    <t>相生町一丁目４１　</t>
  </si>
  <si>
    <t>幸町一丁目２９－１２　</t>
  </si>
  <si>
    <t>旭新町１号線　</t>
  </si>
  <si>
    <t>あさひしんまち　１ごうせん</t>
  </si>
  <si>
    <t>旭新町７２－２　</t>
  </si>
  <si>
    <t>旭新町７２－３５　</t>
  </si>
  <si>
    <t>L-16-1</t>
  </si>
  <si>
    <t>L-15-3</t>
  </si>
  <si>
    <t>旭新町２号線　</t>
  </si>
  <si>
    <t>あさひしんまち　２ごうせん</t>
  </si>
  <si>
    <t>旭新町４－１　</t>
  </si>
  <si>
    <t>旭新町７２－７１　</t>
  </si>
  <si>
    <t>旭新町３号線　</t>
  </si>
  <si>
    <t>あさひしんまち　３ごうせん</t>
  </si>
  <si>
    <t>旭新町６－１４　</t>
  </si>
  <si>
    <t>旭新町１５－１４　</t>
  </si>
  <si>
    <t>旭新町４号線　</t>
  </si>
  <si>
    <t>あさひしんまち　４ごうせん</t>
  </si>
  <si>
    <t>旭新町７－２７　</t>
  </si>
  <si>
    <t>旭新町９－１４　</t>
  </si>
  <si>
    <t>旭新町５号線　</t>
  </si>
  <si>
    <t>あさひしんまち　５ごうせん</t>
  </si>
  <si>
    <t>浜田二丁目３１－９　</t>
  </si>
  <si>
    <t>浜田二丁目３５　</t>
  </si>
  <si>
    <t>旭新町６号線　</t>
  </si>
  <si>
    <t>あさひしんまち　６ごうせん</t>
  </si>
  <si>
    <t>旭新町７－１４　</t>
  </si>
  <si>
    <t>旭新町７２－６　</t>
  </si>
  <si>
    <t>旭新町７号線　</t>
  </si>
  <si>
    <t>あさひしんまち　７ごうせん</t>
  </si>
  <si>
    <t>旭新町８－２７　</t>
  </si>
  <si>
    <t>旭新町７２－３７　</t>
  </si>
  <si>
    <t>L-15-4</t>
  </si>
  <si>
    <t>旭新町８号線　</t>
  </si>
  <si>
    <t>あさひしんまち　８ごうせん</t>
  </si>
  <si>
    <t>旭新町１７－１２　</t>
  </si>
  <si>
    <t>旭新町７２－５５　</t>
  </si>
  <si>
    <t>旭新町９号線　</t>
  </si>
  <si>
    <t>あさひしんまち　９ごうせん</t>
  </si>
  <si>
    <t>旭新町１９－１　</t>
  </si>
  <si>
    <t>旭新町１０号線　</t>
  </si>
  <si>
    <t>あさひしんまち１０ごうせん</t>
  </si>
  <si>
    <t>旭新町１９－９　</t>
  </si>
  <si>
    <t>い</t>
  </si>
  <si>
    <t>泉工業団地線　</t>
  </si>
  <si>
    <t>いずみこうぎょうだんちせん</t>
  </si>
  <si>
    <t>泉町１２４－２０　</t>
  </si>
  <si>
    <t>酒井新田字三番割１－２　</t>
  </si>
  <si>
    <t>L-13</t>
  </si>
  <si>
    <t>泉町１号線　</t>
  </si>
  <si>
    <t>いずみちょう　１ごうせん</t>
  </si>
  <si>
    <t>泉町４１－３　</t>
  </si>
  <si>
    <t>泉町６－３０　</t>
  </si>
  <si>
    <t>整理1</t>
  </si>
  <si>
    <t>泉町２号線　</t>
  </si>
  <si>
    <t>いずみちょう　２ごうせん</t>
  </si>
  <si>
    <t>泉町４７－１　</t>
  </si>
  <si>
    <t>泉町７１－１　</t>
  </si>
  <si>
    <t>泉町３号線　</t>
  </si>
  <si>
    <t>いずみちょう　３ごうせん</t>
  </si>
  <si>
    <t>泉町１０５－１８　</t>
  </si>
  <si>
    <t>泉町９８－３　</t>
  </si>
  <si>
    <t>泉町東泉町線　</t>
  </si>
  <si>
    <t>いずみちょうひがしいずみちょうせん</t>
  </si>
  <si>
    <t>泉町１０－２　</t>
  </si>
  <si>
    <t>東泉町一丁目２１－８　</t>
  </si>
  <si>
    <t>泉町ゆたか三丁目線　</t>
  </si>
  <si>
    <t>いずみちょうゆたか３ちょうめせん</t>
  </si>
  <si>
    <t>泉町３６－１０　</t>
  </si>
  <si>
    <t>ゆたか三丁目９－１</t>
  </si>
  <si>
    <t>H14．12．20</t>
  </si>
  <si>
    <t>H15． 1．22</t>
  </si>
  <si>
    <t>一番町１号線　</t>
  </si>
  <si>
    <t>いちばんちょう　１ごうせん</t>
  </si>
  <si>
    <t>一番町１１－８　</t>
  </si>
  <si>
    <t>一番町１１－１　</t>
  </si>
  <si>
    <t>K-17-3</t>
  </si>
  <si>
    <t>一番町２号線　</t>
  </si>
  <si>
    <t>いちばんちょう　２ごうせん</t>
  </si>
  <si>
    <t>一番町１－１８　</t>
  </si>
  <si>
    <t>一番町５－６　</t>
  </si>
  <si>
    <t>一番町３号線　</t>
  </si>
  <si>
    <t>いちばんちょう　３ごうせん</t>
  </si>
  <si>
    <t>一番町１０－５　</t>
  </si>
  <si>
    <t>一番町１０－１　</t>
  </si>
  <si>
    <t>一番町４号線　</t>
  </si>
  <si>
    <t>いちばんちょう　４ごうせん</t>
  </si>
  <si>
    <t>一番町５－２　</t>
  </si>
  <si>
    <t>一番町５－１　</t>
  </si>
  <si>
    <t>一番町公園通り線　</t>
  </si>
  <si>
    <t>いちばんちょうこうえんどおりせん</t>
  </si>
  <si>
    <t>一番町３－１６　</t>
  </si>
  <si>
    <t>一番町３－９　</t>
  </si>
  <si>
    <t>一番町新井田町１号線　</t>
  </si>
  <si>
    <t>いちばんちょうにいだちょう　１ごうせん</t>
  </si>
  <si>
    <t>一番町１１－２　</t>
  </si>
  <si>
    <t>新井田町１２－１　</t>
  </si>
  <si>
    <t>一番町新井田町２号線　</t>
  </si>
  <si>
    <t>いちばんちょうにいだちょう　２ごうせん</t>
  </si>
  <si>
    <t>一番町６－１　</t>
  </si>
  <si>
    <t>新井田町６－１　</t>
  </si>
  <si>
    <t>一番町新井田町３号線　</t>
  </si>
  <si>
    <t>いちばんちょうにいだちょう　３ごうせん</t>
  </si>
  <si>
    <t>新井田町１０－１　</t>
  </si>
  <si>
    <t>駅東一丁目１号線　</t>
  </si>
  <si>
    <t>えきひがし１ちょうめ　１ごうせん</t>
  </si>
  <si>
    <t>駅東一丁目７－４　</t>
  </si>
  <si>
    <t>駅東一丁目７－５　</t>
  </si>
  <si>
    <t>駅東一丁目２号線　</t>
  </si>
  <si>
    <t>えきひがし１ちょうめ　２ごうせん</t>
  </si>
  <si>
    <t>駅東一丁目６－１４　</t>
  </si>
  <si>
    <t>駅東一丁目７－７　</t>
  </si>
  <si>
    <t>駅東一丁目３号線　</t>
  </si>
  <si>
    <t>えきひがし１ちょうめ　３ごうせん</t>
  </si>
  <si>
    <t>駅東一丁目６－３　</t>
  </si>
  <si>
    <t>駅東一丁目８－５　</t>
  </si>
  <si>
    <t>駅東一丁目４号線　</t>
  </si>
  <si>
    <t>えきひがし１ちょうめ　４ごうせん</t>
  </si>
  <si>
    <t>駅東一丁目９－１　</t>
  </si>
  <si>
    <t>駅東一丁目９－５　</t>
  </si>
  <si>
    <t>駅東一丁目５号線　</t>
  </si>
  <si>
    <t>えきひがし１ちょうめ　５ごうせん</t>
  </si>
  <si>
    <t>駅東一丁目５－１　</t>
  </si>
  <si>
    <t>東泉町一丁目１８－１１　</t>
  </si>
  <si>
    <t>駅東一丁目６号線　</t>
  </si>
  <si>
    <t>えきひがし１ちょうめ　６ごうせん</t>
  </si>
  <si>
    <t>駅東一丁目４－１　</t>
  </si>
  <si>
    <t>東泉町一丁目１７－１０　</t>
  </si>
  <si>
    <t>駅東一丁目７号線　</t>
  </si>
  <si>
    <t>えきひがし１ちょうめ　７ごうせん</t>
  </si>
  <si>
    <t>駅東一丁目１４－１４　</t>
  </si>
  <si>
    <t>駅東一丁目１１－１１　</t>
  </si>
  <si>
    <t>駅東二丁目１号線　</t>
  </si>
  <si>
    <t>えきひがし２ちょうめ　１ごうせん</t>
  </si>
  <si>
    <t>駅東二丁目１４－２７　</t>
  </si>
  <si>
    <t>東泉町二丁目１４－１５　</t>
  </si>
  <si>
    <t>駅東二丁目２号線　</t>
  </si>
  <si>
    <t>えきひがし２ちょうめ　２ごうせん</t>
  </si>
  <si>
    <t>駅東二丁目１６－２４　</t>
  </si>
  <si>
    <t>東泉町二丁目１６－１３　</t>
  </si>
  <si>
    <t>駅東二丁目３号線　</t>
  </si>
  <si>
    <t>えきひがし２ちょうめ　３ごうせん</t>
  </si>
  <si>
    <t>駅東二丁目１２－２１　</t>
  </si>
  <si>
    <t>東泉町二丁目１２－１２　</t>
  </si>
  <si>
    <t>駅東二丁目４号線　</t>
  </si>
  <si>
    <t>えきひがし２ちょうめ　４ごうせん</t>
  </si>
  <si>
    <t>駅東二丁目１０－１９　</t>
  </si>
  <si>
    <t>駅東二丁目１０－１１　</t>
  </si>
  <si>
    <t>駅東二丁目５号線　</t>
  </si>
  <si>
    <t>えきひがし２ちょうめ　５ごうせん</t>
  </si>
  <si>
    <t>駅東二丁目２－１　</t>
  </si>
  <si>
    <t>駅東二丁目２－１１　</t>
  </si>
  <si>
    <t>駅東二丁目６号線　</t>
  </si>
  <si>
    <t>えきひがし２ちょうめ　６ごうせん</t>
  </si>
  <si>
    <t>駅東二丁目４－１１　</t>
  </si>
  <si>
    <t>駅東二丁目５－２　</t>
  </si>
  <si>
    <t>駅東二丁目７号線　</t>
  </si>
  <si>
    <t>えきひがし２ちょうめ　７ごうせん</t>
  </si>
  <si>
    <t>駅東二丁目８－１４　</t>
  </si>
  <si>
    <t>駅東二丁目８－２　</t>
  </si>
  <si>
    <t>駅東二丁目８号線　</t>
  </si>
  <si>
    <t>えきひがし２ちょうめ　８ごうせん</t>
  </si>
  <si>
    <t>駅東二丁目９－１４　</t>
  </si>
  <si>
    <t>駅東二丁目１２－１１　</t>
  </si>
  <si>
    <t>駅東二丁目９号線　</t>
  </si>
  <si>
    <t>えきひがし２ちょうめ　９ごうせん</t>
  </si>
  <si>
    <t>駅東二丁目１６－１　</t>
  </si>
  <si>
    <t>駅東二丁目１７－２２　</t>
  </si>
  <si>
    <t>駅東二丁目１０号線　</t>
  </si>
  <si>
    <t>えきひがし２ちょうめ１０ごうせん</t>
  </si>
  <si>
    <t>駅東二丁目１８－１２　</t>
  </si>
  <si>
    <t>駅東二丁目１８－１６　</t>
  </si>
  <si>
    <t>H10．12．18</t>
  </si>
  <si>
    <t>H11． 2． 2</t>
  </si>
  <si>
    <t>駅東二丁目１１号線　</t>
  </si>
  <si>
    <t>えきひがし２ちょうめ１１ごうせん</t>
  </si>
  <si>
    <t>駅東二丁目１８－３２　</t>
  </si>
  <si>
    <t>駅東二丁目１８－３８　</t>
  </si>
  <si>
    <t>駅東二丁目一丁目１号線　</t>
  </si>
  <si>
    <t>えきひがし２ちょうめ１ちょうめ　１ごうせん</t>
  </si>
  <si>
    <t>駅東二丁目１１－２０　</t>
  </si>
  <si>
    <t>駅東二丁目一丁目２号線　</t>
  </si>
  <si>
    <t>えきひがし２ちょうめ１ちょうめ　２ごうせん</t>
  </si>
  <si>
    <t>駅東二丁目７－１４　</t>
  </si>
  <si>
    <t>駅東一丁目２－７　</t>
  </si>
  <si>
    <t>駅東二丁目一丁目３号線　</t>
  </si>
  <si>
    <t>えきひがし２ちょうめ１ちょうめ　３ごうせん</t>
  </si>
  <si>
    <t>駅東二丁目１３－９　</t>
  </si>
  <si>
    <t>駅東一丁目５－１０　</t>
  </si>
  <si>
    <t>駅東東泉町一丁目線　</t>
  </si>
  <si>
    <t>えきひがしひがしいずみちょう１ちょうめせん</t>
  </si>
  <si>
    <t>駅東一丁目１－１　</t>
  </si>
  <si>
    <t>東泉町一丁目１６－２　</t>
  </si>
  <si>
    <t>北6</t>
  </si>
  <si>
    <t>南7北10</t>
  </si>
  <si>
    <t>南20北30</t>
  </si>
  <si>
    <t>お</t>
  </si>
  <si>
    <t>御成町１号線　</t>
  </si>
  <si>
    <t>おなりちょう　１ごうせん</t>
  </si>
  <si>
    <t>御成町４－１　</t>
  </si>
  <si>
    <t>御成町１５９－８　</t>
  </si>
  <si>
    <t>御成町２号線　</t>
  </si>
  <si>
    <t>おなりちょう　２ごうせん</t>
  </si>
  <si>
    <t>御成町９１－１０　</t>
  </si>
  <si>
    <t>御成町８２　</t>
  </si>
  <si>
    <t>御成町３号線　</t>
  </si>
  <si>
    <t>おなりちょう　３ごうせん</t>
  </si>
  <si>
    <t>御成町２８－５　</t>
  </si>
  <si>
    <t>御成町４０　</t>
  </si>
  <si>
    <t>御成町４号線　</t>
  </si>
  <si>
    <t>おなりちょう　４ごうせん</t>
  </si>
  <si>
    <t>御成町２５－３９　</t>
  </si>
  <si>
    <t>御成町８－２６　</t>
  </si>
  <si>
    <t>御成町５号線　</t>
  </si>
  <si>
    <t>おなりちょう　５ごうせん</t>
  </si>
  <si>
    <t>御成町２５－１１　</t>
  </si>
  <si>
    <t>御成町２５－３４　</t>
  </si>
  <si>
    <t>御成町６号線　</t>
  </si>
  <si>
    <t>おなりちょう　６ごうせん</t>
  </si>
  <si>
    <t>御成町１３－５　</t>
  </si>
  <si>
    <t>御成町１３－３０　</t>
  </si>
  <si>
    <t>御成町７号線　</t>
  </si>
  <si>
    <t>おなりちょう　７ごうせん</t>
  </si>
  <si>
    <t>御成町９－４３　</t>
  </si>
  <si>
    <t>御成町１－１　</t>
  </si>
  <si>
    <t>か</t>
  </si>
  <si>
    <t>上本町相生町線　</t>
  </si>
  <si>
    <t>かみほんちょうあいおいちょうせん</t>
  </si>
  <si>
    <t>一番町１３－３　</t>
  </si>
  <si>
    <t>一番町１－１　</t>
  </si>
  <si>
    <t>排水性混合物</t>
  </si>
  <si>
    <t>北新橋一丁目１号線　</t>
  </si>
  <si>
    <t>きたしんばし１ちょうめ　１ごうせん</t>
  </si>
  <si>
    <t>北新橋一丁目１１２　</t>
  </si>
  <si>
    <t>北新橋二丁目１１２　</t>
  </si>
  <si>
    <t>M-16</t>
  </si>
  <si>
    <t>M-15</t>
  </si>
  <si>
    <t>北新橋一丁目２号線　</t>
  </si>
  <si>
    <t>きたしんばし１ちょうめ　２ごうせん</t>
  </si>
  <si>
    <t>北新橋一丁目２－１　</t>
  </si>
  <si>
    <t>北新橋一丁目１４－９　</t>
  </si>
  <si>
    <t>北新橋一丁目３号線　</t>
  </si>
  <si>
    <t>きたしんばし１ちょうめ　３ごうせん</t>
  </si>
  <si>
    <t>北新橋一丁目３－１　</t>
  </si>
  <si>
    <t>北新橋一丁目１５－７　</t>
  </si>
  <si>
    <t>L-15</t>
  </si>
  <si>
    <t>北新橋一丁目４号線　</t>
  </si>
  <si>
    <t>きたしんばし１ちょうめ　４ごうせん</t>
  </si>
  <si>
    <t>北新橋一丁目４－１　</t>
  </si>
  <si>
    <t>北新橋一丁目１６－２　</t>
  </si>
  <si>
    <t>北新橋一丁目５号線　</t>
  </si>
  <si>
    <t>きたしんばし１ちょうめ　５ごうせん</t>
  </si>
  <si>
    <t>北新橋一丁目５－１　</t>
  </si>
  <si>
    <t>北新橋一丁目１７－６　</t>
  </si>
  <si>
    <t>北新橋一丁目６号線　</t>
  </si>
  <si>
    <t>きたしんばし１ちょうめ　６ごうせん</t>
  </si>
  <si>
    <t>北新橋一丁目６－１　</t>
  </si>
  <si>
    <t>北新橋一丁目１８－４　</t>
  </si>
  <si>
    <t>北新橋一丁目二丁目線　</t>
  </si>
  <si>
    <t>きたしんばし１ちょうめ２ちょうめせん</t>
  </si>
  <si>
    <t>北新橋一丁目１－１３　</t>
  </si>
  <si>
    <t>北新橋二丁目５－２　</t>
  </si>
  <si>
    <t>北新橋二丁目１号線　</t>
  </si>
  <si>
    <t>きたしんばし２ちょうめ　１ごうせん</t>
  </si>
  <si>
    <t>北新橋二丁目２－１　</t>
  </si>
  <si>
    <t>北新橋二丁目９－１３　</t>
  </si>
  <si>
    <t>北新橋二丁目２号線　</t>
  </si>
  <si>
    <t>きたしんばし２ちょうめ　２ごうせん</t>
  </si>
  <si>
    <t>北新橋二丁目３－１　</t>
  </si>
  <si>
    <t>北新橋二丁目１４－１　</t>
  </si>
  <si>
    <t>北新橋二丁目３号線　</t>
  </si>
  <si>
    <t>きたしんばし２ちょうめ　３ごうせん</t>
  </si>
  <si>
    <t>北新橋二丁目４－１　</t>
  </si>
  <si>
    <t>北新橋二丁目１４－３　</t>
  </si>
  <si>
    <t>北新橋二丁目４号線　</t>
  </si>
  <si>
    <t>きたしんばし２ちょうめ　４ごうせん</t>
  </si>
  <si>
    <t>北新橋二丁目５－１　</t>
  </si>
  <si>
    <t>北新橋二丁目６－１３　</t>
  </si>
  <si>
    <t>北新橋二丁目５号線　</t>
  </si>
  <si>
    <t>きたしんばし２ちょうめ　５ごうせん</t>
  </si>
  <si>
    <t>北新橋二丁目１１７　</t>
  </si>
  <si>
    <t>北新橋二丁目６－１２　</t>
  </si>
  <si>
    <t>北千日町豊里線　</t>
  </si>
  <si>
    <t>きたせんにちちょうとよさとせん</t>
  </si>
  <si>
    <t>北千日町２　</t>
  </si>
  <si>
    <t>豊里字堂脇２－３　</t>
  </si>
  <si>
    <t>H 2． 6．22</t>
  </si>
  <si>
    <t>H 2． 7．13</t>
  </si>
  <si>
    <t>K-11</t>
  </si>
  <si>
    <t>公園通り線　</t>
  </si>
  <si>
    <t>こうえんどおりせん</t>
  </si>
  <si>
    <t>一番町７－１８　</t>
  </si>
  <si>
    <t>新井田町７－１１　</t>
  </si>
  <si>
    <t>幸町一丁目１号線　</t>
  </si>
  <si>
    <t>さいわいちょう１ちょうめ　１ごうせん</t>
  </si>
  <si>
    <t>幸町一丁目２７－３８　</t>
  </si>
  <si>
    <t>幸町一丁目２８－３１　</t>
  </si>
  <si>
    <t>幸町二丁目１号線　</t>
  </si>
  <si>
    <t>さいわいちょう２ちょうめ　１ごうせん</t>
  </si>
  <si>
    <t>幸町二丁目４０－７　</t>
  </si>
  <si>
    <t>幸町二丁目６５－３　</t>
  </si>
  <si>
    <t>幸町二丁目２号線　</t>
  </si>
  <si>
    <t>さいわいちょう２ちょうめ　２ごうせん</t>
  </si>
  <si>
    <t>御成町１－２　</t>
  </si>
  <si>
    <t>幸町二丁目９２　</t>
  </si>
  <si>
    <t>幸町二丁目３号線　</t>
  </si>
  <si>
    <t>さいわいちょう２ちょうめ　３ごうせん</t>
  </si>
  <si>
    <t>幸町二丁目１５－１　</t>
  </si>
  <si>
    <t>酒井新田字中砂田９－７　</t>
  </si>
  <si>
    <t>H 7． 7． 3</t>
  </si>
  <si>
    <t>H 7． 7．17</t>
  </si>
  <si>
    <t>幸町駅東線　</t>
  </si>
  <si>
    <t>さいわいちょうえきひがしせん</t>
  </si>
  <si>
    <t>幸町一丁目１５　</t>
  </si>
  <si>
    <t>東泉町二丁目１－６　</t>
  </si>
  <si>
    <t>L-16-3</t>
  </si>
  <si>
    <t>栄町千日町線　</t>
  </si>
  <si>
    <t>さかえちょうせんにちちょうせん</t>
  </si>
  <si>
    <t>栄町７９－６　</t>
  </si>
  <si>
    <t>千日町３－５　</t>
  </si>
  <si>
    <t>下安町１号線　</t>
  </si>
  <si>
    <t>しもやすちょう　１ごうせん</t>
  </si>
  <si>
    <t>下安町２－８　</t>
  </si>
  <si>
    <t>下安町１５－７　</t>
  </si>
  <si>
    <t>S60．12．18</t>
  </si>
  <si>
    <t>S61． 1．28</t>
  </si>
  <si>
    <t>M-14</t>
  </si>
  <si>
    <t>下安町２号線　</t>
  </si>
  <si>
    <t>しもやすちょう　２ごうせん</t>
  </si>
  <si>
    <t>下安町１１－１　</t>
  </si>
  <si>
    <t>下安町６－１４　</t>
  </si>
  <si>
    <t>下安町３号線　</t>
  </si>
  <si>
    <t>しもやすちょう　３ごうせん</t>
  </si>
  <si>
    <t>下安町１２１　</t>
  </si>
  <si>
    <t>下安町１４－４　</t>
  </si>
  <si>
    <t>下安町４号線　</t>
  </si>
  <si>
    <t>しもやすちょう　４ごうせん</t>
  </si>
  <si>
    <t>下安町１３－３４　</t>
  </si>
  <si>
    <t>下安町１３－１５　</t>
  </si>
  <si>
    <t>下安町５号線　</t>
  </si>
  <si>
    <t>しもやすちょう　５ごうせん</t>
  </si>
  <si>
    <t>下安町９－１８　</t>
  </si>
  <si>
    <t>下安町１０－９　</t>
  </si>
  <si>
    <t>下安町６号線　</t>
  </si>
  <si>
    <t>しもやすちょう　６ごうせん</t>
  </si>
  <si>
    <t>下安町８－６　</t>
  </si>
  <si>
    <t>下安町７－１１　</t>
  </si>
  <si>
    <t>下安町７号線　</t>
  </si>
  <si>
    <t>しもやすちょう　７ごうせん</t>
  </si>
  <si>
    <t>下安町１４８　</t>
  </si>
  <si>
    <t>下安町１４５　</t>
  </si>
  <si>
    <t>下安町８号線　</t>
  </si>
  <si>
    <t>しもやすちょう　８ごうせん</t>
  </si>
  <si>
    <t>下安町１８－１０　</t>
  </si>
  <si>
    <t>下安町１７－１　</t>
  </si>
  <si>
    <t>下安町一番町線　</t>
  </si>
  <si>
    <t>しもやすちょういちばんちょうせん</t>
  </si>
  <si>
    <t>下安町３９－１　</t>
  </si>
  <si>
    <t>一番町２－１１　</t>
  </si>
  <si>
    <t>H 5． 3． 8</t>
  </si>
  <si>
    <t>L-16-2</t>
  </si>
  <si>
    <t>新橋四丁目４号線　</t>
  </si>
  <si>
    <t>しんえいばしせん</t>
  </si>
  <si>
    <t>新橋四丁目６－１　</t>
  </si>
  <si>
    <t>新橋四丁目６－６　</t>
  </si>
  <si>
    <t>新橋一丁目２号線　</t>
  </si>
  <si>
    <t>しんばし１ちょうめ　２ごうせん</t>
  </si>
  <si>
    <t>新橋一丁目１－２０　</t>
  </si>
  <si>
    <t>新橋一丁目１－５　</t>
  </si>
  <si>
    <t>新橋一丁目３号線　</t>
  </si>
  <si>
    <t>しんばし１ちょうめ　３ごうせん</t>
  </si>
  <si>
    <t>新橋一丁目３－９　</t>
  </si>
  <si>
    <t>新橋一丁目３－４　</t>
  </si>
  <si>
    <t>新橋一丁目４号線　</t>
  </si>
  <si>
    <t>しんばし１ちょうめ　４ごうせん</t>
  </si>
  <si>
    <t>新橋一丁目１０－８　</t>
  </si>
  <si>
    <t>新橋一丁目１０－１０　</t>
  </si>
  <si>
    <t>新橋一丁目５号線　</t>
  </si>
  <si>
    <t>しんばし１ちょうめ　５ごうせん</t>
  </si>
  <si>
    <t>新橋一丁目４－１６　</t>
  </si>
  <si>
    <t>新橋一丁目１－１　</t>
  </si>
  <si>
    <t>新橋一丁目６号線　</t>
  </si>
  <si>
    <t>しんばし１ちょうめ　６ごうせん</t>
  </si>
  <si>
    <t>新橋一丁目９－１　</t>
  </si>
  <si>
    <t>新橋一丁目１１－１１　</t>
  </si>
  <si>
    <t>新橋一丁目７号線　</t>
  </si>
  <si>
    <t>しんばし１ちょうめ　７ごうせん</t>
  </si>
  <si>
    <t>新橋一丁目１４－１　</t>
  </si>
  <si>
    <t>新橋一丁目１２－９　</t>
  </si>
  <si>
    <t>新橋二丁目２号線　</t>
  </si>
  <si>
    <t>しんばし２ちょうめ　２ごうせん</t>
  </si>
  <si>
    <t>新橋二丁目１５　</t>
  </si>
  <si>
    <t>新橋二丁目４－１５　</t>
  </si>
  <si>
    <t>新橋二丁目３号線　</t>
  </si>
  <si>
    <t>しんばし２ちょうめ　３ごうせん</t>
  </si>
  <si>
    <t>新橋二丁目２－２９　</t>
  </si>
  <si>
    <t>新橋二丁目２－６　</t>
  </si>
  <si>
    <t>新橋二丁目４号線　</t>
  </si>
  <si>
    <t>しんばし２ちょうめ　４ごうせん</t>
  </si>
  <si>
    <t>新橋二丁目１１－７　</t>
  </si>
  <si>
    <t>新橋二丁目５号線　</t>
  </si>
  <si>
    <t>しんばし２ちょうめ　５ごうせん</t>
  </si>
  <si>
    <t>新橋二丁目７－１７　</t>
  </si>
  <si>
    <t>新橋二丁目６号線　</t>
  </si>
  <si>
    <t>しんばし２ちょうめ　６ごうせん</t>
  </si>
  <si>
    <t>新橋二丁目８－１２　</t>
  </si>
  <si>
    <t>新橋二丁目８－４９　</t>
  </si>
  <si>
    <t>新橋二丁目７号線　</t>
  </si>
  <si>
    <t>しんばし２ちょうめ　７ごうせん</t>
  </si>
  <si>
    <t>新橋二丁目８－６０　</t>
  </si>
  <si>
    <t>新橋二丁目１４－２１　</t>
  </si>
  <si>
    <t>新橋二丁目８号線　</t>
  </si>
  <si>
    <t>しんばし２ちょうめ　８ごうせん</t>
  </si>
  <si>
    <t>新橋二丁目１８－１５　</t>
  </si>
  <si>
    <t>新橋五丁目１９－１８　</t>
  </si>
  <si>
    <t>新橋二丁目９号線　</t>
  </si>
  <si>
    <t>しんばし２ちょうめ　９ごうせん</t>
  </si>
  <si>
    <t>新橋五丁目２５－１８　</t>
  </si>
  <si>
    <t>新橋二丁目１９－１６　</t>
  </si>
  <si>
    <t>新橋二丁目１０号線　</t>
  </si>
  <si>
    <t>しんばし２ちょうめ１０ごうせん</t>
  </si>
  <si>
    <t>新橋二丁目１２－２６　</t>
  </si>
  <si>
    <t>新橋五丁目２４－１５　</t>
  </si>
  <si>
    <t>新橋二丁目１１号線　</t>
  </si>
  <si>
    <t>しんばし２ちょうめ１１ごうせん</t>
  </si>
  <si>
    <t>新橋二丁目５－２５　</t>
  </si>
  <si>
    <t>新橋五丁目２３－１４　</t>
  </si>
  <si>
    <t>新橋二丁目１２号線　</t>
  </si>
  <si>
    <t>しんばし２ちょうめ１２ごうせん</t>
  </si>
  <si>
    <t>新橋二丁目６－２６　</t>
  </si>
  <si>
    <t>新橋五丁目２２－１５　</t>
  </si>
  <si>
    <t>新橋二丁目１３号線　</t>
  </si>
  <si>
    <t>しんばし２ちょうめ１３ごうせん</t>
  </si>
  <si>
    <t>新橋二丁目１－１　</t>
  </si>
  <si>
    <t>新橋五丁目２１－１４　</t>
  </si>
  <si>
    <t>新橋二丁目１４号線　</t>
  </si>
  <si>
    <t>しんばし２ちょうめ１４ごうせん</t>
  </si>
  <si>
    <t>新橋二丁目２０－１０　</t>
  </si>
  <si>
    <t>新橋五丁目２０－１４　</t>
  </si>
  <si>
    <t>新橋二丁目１５号線　</t>
  </si>
  <si>
    <t>しんばし２ちょうめ１５ごうせん</t>
  </si>
  <si>
    <t>新橋二丁目１－６６　</t>
  </si>
  <si>
    <t>新橋二丁目１－５０　</t>
  </si>
  <si>
    <t>新橋二丁目１６号線　</t>
  </si>
  <si>
    <t>しんばし２ちょうめ１６ごうせん</t>
  </si>
  <si>
    <t>新橋二丁目１－６７　</t>
  </si>
  <si>
    <t>新橋二丁目１－５１　</t>
  </si>
  <si>
    <t>新橋二丁目五丁目線　</t>
  </si>
  <si>
    <t>しんばし２ちょうめ５ちょうめせん</t>
  </si>
  <si>
    <t>新橋二丁目１９－１　</t>
  </si>
  <si>
    <t>新橋五丁目１０－１７　</t>
  </si>
  <si>
    <t>新橋四丁目１号線　</t>
  </si>
  <si>
    <t>しんばし４ちょうめ　１ごうせん</t>
  </si>
  <si>
    <t>新橋四丁目２－１　</t>
  </si>
  <si>
    <t>新橋四丁目２－９　</t>
  </si>
  <si>
    <t>新橋四丁目２号線　</t>
  </si>
  <si>
    <t>しんばし４ちょうめ　２ごうせん</t>
  </si>
  <si>
    <t>新橋四丁目３－１　</t>
  </si>
  <si>
    <t>新橋四丁目３－１３　</t>
  </si>
  <si>
    <t>新橋四丁目３号線　</t>
  </si>
  <si>
    <t>しんばし４ちょうめ　３ごうせん</t>
  </si>
  <si>
    <t>新橋四丁目４－１　</t>
  </si>
  <si>
    <t>新橋四丁目４－１４　</t>
  </si>
  <si>
    <t>新橋四丁目５号線　</t>
  </si>
  <si>
    <t>しんばし４ちょうめ　５ごうせん</t>
  </si>
  <si>
    <t>新橋四丁目７－１　</t>
  </si>
  <si>
    <t>新橋四丁目７－１０　</t>
  </si>
  <si>
    <t>新橋四丁目６号線　</t>
  </si>
  <si>
    <t>しんばし４ちょうめ　６ごうせん</t>
  </si>
  <si>
    <t>新橋四丁目９－１　</t>
  </si>
  <si>
    <t>新橋四丁目９－８　</t>
  </si>
  <si>
    <t>新橋四丁目７号線　</t>
  </si>
  <si>
    <t>しんばし４ちょうめ　７ごうせん</t>
  </si>
  <si>
    <t>新橋四丁目１１－１　</t>
  </si>
  <si>
    <t>新橋四丁目１１－１４　</t>
  </si>
  <si>
    <t>新橋四丁目８号線　</t>
  </si>
  <si>
    <t>しんばし４ちょうめ　８ごうせん</t>
  </si>
  <si>
    <t>新橋四丁目１２－２　</t>
  </si>
  <si>
    <t>新橋四丁目１２－２０　</t>
  </si>
  <si>
    <t>新橋四丁目９号線　</t>
  </si>
  <si>
    <t>しんばし４ちょうめ　９ごうせん</t>
  </si>
  <si>
    <t>新橋四丁目１０－１　</t>
  </si>
  <si>
    <t>新橋四丁目五丁目１号線　</t>
  </si>
  <si>
    <t>しんばし４ちょうめ５ちょうめ　１ごうせん</t>
  </si>
  <si>
    <t>新橋四丁目７－９　</t>
  </si>
  <si>
    <t>新橋五丁目７－１４　</t>
  </si>
  <si>
    <t>新橋四丁目五丁目２号線　</t>
  </si>
  <si>
    <t>しんばし４ちょうめ５ちょうめ　２ごうせん</t>
  </si>
  <si>
    <t>新橋四丁目１９－３　</t>
  </si>
  <si>
    <t>新橋五丁目４－５　</t>
  </si>
  <si>
    <t>新橋四丁目五丁目３号線　</t>
  </si>
  <si>
    <t>しんばし４ちょうめ５ちょうめ　３ごうせん</t>
  </si>
  <si>
    <t>新橋四丁目１４－３１　</t>
  </si>
  <si>
    <t>新橋五丁目１２－１１　</t>
  </si>
  <si>
    <t>新橋四丁目五丁目４号線　</t>
  </si>
  <si>
    <t>しんばし４ちょうめ５ちょうめ　４ごうせん</t>
  </si>
  <si>
    <t>新橋四丁目１５－２７　</t>
  </si>
  <si>
    <t>新橋五丁目１３－７　</t>
  </si>
  <si>
    <t>新橋四丁目五丁目５号線　</t>
  </si>
  <si>
    <t>しんばし４ちょうめ５ちょうめ　５ごうせん</t>
  </si>
  <si>
    <t>新橋四丁目１７－１　</t>
  </si>
  <si>
    <t>新橋五丁目２－１　</t>
  </si>
  <si>
    <t>新橋五丁目１号線　</t>
  </si>
  <si>
    <t>しんばし５ちょうめ　１ごうせん</t>
  </si>
  <si>
    <t>新橋五丁目９－１　</t>
  </si>
  <si>
    <t>新橋五丁目９－１５　</t>
  </si>
  <si>
    <t>新橋五丁目２号線　</t>
  </si>
  <si>
    <t>しんばし５ちょうめ　２ごうせん</t>
  </si>
  <si>
    <t>新橋五丁目８－１　</t>
  </si>
  <si>
    <t>新橋五丁目８－１５　</t>
  </si>
  <si>
    <t>新橋五丁目３号線　</t>
  </si>
  <si>
    <t>しんばし５ちょうめ　３ごうせん</t>
  </si>
  <si>
    <t>新橋五丁目５－１　</t>
  </si>
  <si>
    <t>新橋五丁目６－１　</t>
  </si>
  <si>
    <t>新橋五丁目４号線　</t>
  </si>
  <si>
    <t>しんばし５ちょうめ　４ごうせん</t>
  </si>
  <si>
    <t>新橋五丁目６－２　</t>
  </si>
  <si>
    <t>新橋五丁目四丁目線　</t>
  </si>
  <si>
    <t>しんばし５ちょうめ４ちょうめせん</t>
  </si>
  <si>
    <t>新橋四丁目１６－２６　</t>
  </si>
  <si>
    <t>新橋北新橋１号線　</t>
  </si>
  <si>
    <t>しんばしきたしんばし　１ごうせん</t>
  </si>
  <si>
    <t>新橋一丁目１１９　</t>
  </si>
  <si>
    <t>新橋二丁目１２－４　</t>
  </si>
  <si>
    <t>新橋北新橋２号線　</t>
  </si>
  <si>
    <t>しんばしきたしんばし　２ごうせん</t>
  </si>
  <si>
    <t>北新橋一丁目７－１５　</t>
  </si>
  <si>
    <t>新橋北新橋３号線　</t>
  </si>
  <si>
    <t>しんばしきたしんばし　３ごうせん</t>
  </si>
  <si>
    <t>新橋一丁目６－１７　</t>
  </si>
  <si>
    <t>北新橋二丁目２－２　</t>
  </si>
  <si>
    <t>新橋東西線　</t>
  </si>
  <si>
    <t>しんばしとうざいせん</t>
  </si>
  <si>
    <t>浜田二丁目３５－４　</t>
  </si>
  <si>
    <t>新橋一丁目５－７　</t>
  </si>
  <si>
    <t>たくみ通り線　</t>
  </si>
  <si>
    <t>たくみどおりせん</t>
  </si>
  <si>
    <t>二番町５－１　</t>
  </si>
  <si>
    <t>中町一丁目６－１９　</t>
  </si>
  <si>
    <t>中央東町１号線　</t>
  </si>
  <si>
    <t>ちゅうおうひがしまち　１ごうせん</t>
  </si>
  <si>
    <t>中央東町１５８－１０９　</t>
  </si>
  <si>
    <t>中央東町１５８－７７　</t>
  </si>
  <si>
    <t>と</t>
  </si>
  <si>
    <t>東栄町１号線　</t>
  </si>
  <si>
    <t>とうえいちょう　１ごうせん</t>
  </si>
  <si>
    <t>東栄町１００－３９　</t>
  </si>
  <si>
    <t>東栄町２４－１　</t>
  </si>
  <si>
    <t>東栄町２号線　</t>
  </si>
  <si>
    <t>とうえいちょう　２ごうせん</t>
  </si>
  <si>
    <t>東栄町１６－１　</t>
  </si>
  <si>
    <t>東栄町３－３　</t>
  </si>
  <si>
    <t>東栄町３号線　</t>
  </si>
  <si>
    <t>とうえいちょう　３ごうせん</t>
  </si>
  <si>
    <t>東栄町１２－３　</t>
  </si>
  <si>
    <t>東栄町４５－２　</t>
  </si>
  <si>
    <t>東栄町４号線　</t>
  </si>
  <si>
    <t>とうえいちょう　４ごうせん</t>
  </si>
  <si>
    <t>東栄町１０－１　</t>
  </si>
  <si>
    <t>東栄町４－１　</t>
  </si>
  <si>
    <t>東栄町５号線　</t>
  </si>
  <si>
    <t>とうえいちょう　５ごうせん</t>
  </si>
  <si>
    <t>東栄町２４－２　</t>
  </si>
  <si>
    <t>若浜町２５－１２　</t>
  </si>
  <si>
    <t>22</t>
  </si>
  <si>
    <t>東栄町７号線　</t>
  </si>
  <si>
    <t>とうえいちょう　７ごうせん</t>
  </si>
  <si>
    <t>東栄町１７－７　</t>
  </si>
  <si>
    <t>東栄町１２－１８　</t>
  </si>
  <si>
    <t>豊里１号線　</t>
  </si>
  <si>
    <t>とよさと　１ごうせん</t>
  </si>
  <si>
    <t>豊里字上割１８－３　</t>
  </si>
  <si>
    <t>豊里字上割２２－１１　</t>
  </si>
  <si>
    <t>S59．12．19</t>
  </si>
  <si>
    <t>S60． 1．24</t>
  </si>
  <si>
    <t>豊里２号線　</t>
  </si>
  <si>
    <t>とよさと　２ごうせん</t>
  </si>
  <si>
    <t>豊里字上割１０－１０　</t>
  </si>
  <si>
    <t>豊里字上割２４－１　</t>
  </si>
  <si>
    <t>豊里３号線　</t>
  </si>
  <si>
    <t>とよさと　３ごうせん</t>
  </si>
  <si>
    <t>豊里字上割２１－２０　</t>
  </si>
  <si>
    <t>豊里字上割２２－３０　</t>
  </si>
  <si>
    <t>H 6． 7．25</t>
  </si>
  <si>
    <t>H 6． 8． 2</t>
  </si>
  <si>
    <t>豊里４号線　</t>
  </si>
  <si>
    <t>とよさと　４ごうせん</t>
  </si>
  <si>
    <t>豊里字上割２１－３　</t>
  </si>
  <si>
    <t>豊里字大割４－１　</t>
  </si>
  <si>
    <t>H 5． 6．24</t>
  </si>
  <si>
    <t>H 5． 7．12</t>
  </si>
  <si>
    <t>豊里５号線　</t>
  </si>
  <si>
    <t>とよさと　５ごうせん</t>
  </si>
  <si>
    <t>豊里字大割４－３４　</t>
  </si>
  <si>
    <t>豊里字大割４－１４　</t>
  </si>
  <si>
    <t>豊里６号線　</t>
  </si>
  <si>
    <t>とよさと　６ごうせん</t>
  </si>
  <si>
    <t>豊里字上割２４－９　</t>
  </si>
  <si>
    <t>豊里字上割２４－２９　</t>
  </si>
  <si>
    <t>豊里７号線　</t>
  </si>
  <si>
    <t>とよさと　７ごうせん</t>
  </si>
  <si>
    <t>豊里字上割２４－１４　</t>
  </si>
  <si>
    <t>豊里字上割２４－１７　</t>
  </si>
  <si>
    <t>豊里８号線　</t>
  </si>
  <si>
    <t>とよさと　８ごうせん</t>
  </si>
  <si>
    <t>豊里字上割２４－２２　</t>
  </si>
  <si>
    <t>豊里字上割２４－２５　</t>
  </si>
  <si>
    <t>豊里９号線　</t>
  </si>
  <si>
    <t>とよさと　９ごうせん</t>
  </si>
  <si>
    <t>豊里字上割２４－４３　</t>
  </si>
  <si>
    <t>豊里字上割２３－２　</t>
  </si>
  <si>
    <t>H 9．12．18</t>
  </si>
  <si>
    <t>H10． 1．12</t>
  </si>
  <si>
    <t>豊里１０号線　</t>
  </si>
  <si>
    <t>とよさと１０ごうせん</t>
  </si>
  <si>
    <t>豊里字大割６－１　</t>
  </si>
  <si>
    <t>豊里字大割２６－１８　</t>
  </si>
  <si>
    <t>H 7． 3．27</t>
  </si>
  <si>
    <t>H 7． 3．31</t>
  </si>
  <si>
    <t>豊里１１号線　</t>
  </si>
  <si>
    <t>とよさと１１ごうせん</t>
  </si>
  <si>
    <t>豊里字大割２６－１０　</t>
  </si>
  <si>
    <t>豊里字大割２３－７　</t>
  </si>
  <si>
    <t>豊里１２号線　</t>
  </si>
  <si>
    <t>とよさと１２ごうせん</t>
  </si>
  <si>
    <t>豊里字芦原８８－１３　</t>
  </si>
  <si>
    <t>豊里字芦原８８－２１　</t>
  </si>
  <si>
    <t>豊里１３号線　</t>
  </si>
  <si>
    <t>とよさと１３ごうせん</t>
  </si>
  <si>
    <t>豊里字上割８－３　</t>
  </si>
  <si>
    <t>豊里字上割８－２６　</t>
  </si>
  <si>
    <t>豊里１４号線　</t>
  </si>
  <si>
    <t>とよさと１４ごうせん</t>
  </si>
  <si>
    <t>豊里字上割８－３７　</t>
  </si>
  <si>
    <t>豊里字上割２４－１０　</t>
  </si>
  <si>
    <t>中通り線　</t>
  </si>
  <si>
    <t>なかどおりせん</t>
  </si>
  <si>
    <t>二番町９－１　</t>
  </si>
  <si>
    <t>中町一丁目１０－１６　</t>
  </si>
  <si>
    <t>中町一丁目１号線　</t>
  </si>
  <si>
    <t>なかまち１ちょうめ　１ごうせん</t>
  </si>
  <si>
    <t>中町一丁目１３－３　</t>
  </si>
  <si>
    <t>中町一丁目９－１　</t>
  </si>
  <si>
    <t>中町一丁目２号線　</t>
  </si>
  <si>
    <t>なかまち１ちょうめ　２ごうせん</t>
  </si>
  <si>
    <t>二番町２－１０　</t>
  </si>
  <si>
    <t>二番町３－１７　</t>
  </si>
  <si>
    <t>中町一丁目３号線　</t>
  </si>
  <si>
    <t>なかまち１ちょうめ　３ごうせん</t>
  </si>
  <si>
    <t>中町一丁目１３－１　</t>
  </si>
  <si>
    <t>中町一丁目１４－１　</t>
  </si>
  <si>
    <t>中町一丁目中央東線　</t>
  </si>
  <si>
    <t>なかまち１ちょうめちゅうおうひがしせん</t>
  </si>
  <si>
    <t>中町一丁目１４－３０　</t>
  </si>
  <si>
    <t>中央東町１８４－９　</t>
  </si>
  <si>
    <t>新井田町１号線　</t>
  </si>
  <si>
    <t>にいだちょう　１ごうせん</t>
  </si>
  <si>
    <t>新井田町２－９　</t>
  </si>
  <si>
    <t>新井田町４－１０　</t>
  </si>
  <si>
    <t>新井田町２号線　</t>
  </si>
  <si>
    <t>にいだちょう　２ごうせん</t>
  </si>
  <si>
    <t>新井田町１３－１５　</t>
  </si>
  <si>
    <t>新井田町１３－１　</t>
  </si>
  <si>
    <t>新井田町３号線　</t>
  </si>
  <si>
    <t>にいだちょう　３ごうせん</t>
  </si>
  <si>
    <t>新井田町４－８　</t>
  </si>
  <si>
    <t>新井田町４－１　</t>
  </si>
  <si>
    <t>新井田町４号線　</t>
  </si>
  <si>
    <t>にいだちょう　４ごうせん</t>
  </si>
  <si>
    <t>新井田町１－８　</t>
  </si>
  <si>
    <t>新井田町１－７　</t>
  </si>
  <si>
    <t>新井田町５号線　</t>
  </si>
  <si>
    <t>にいだちょう　５ごうせん</t>
  </si>
  <si>
    <t>新井田町１４－４　</t>
  </si>
  <si>
    <t>新井田町１４－１　</t>
  </si>
  <si>
    <t>新井田町６号線　</t>
  </si>
  <si>
    <t>にいだちょう　６ごうせん</t>
  </si>
  <si>
    <t>新井田町１５－１　</t>
  </si>
  <si>
    <t>新井田町１５－７　</t>
  </si>
  <si>
    <t>新井田町７号線　</t>
  </si>
  <si>
    <t>にいだちょう　７ごうせん</t>
  </si>
  <si>
    <t>新井田町７－１　</t>
  </si>
  <si>
    <t>新井田町６－１３　</t>
  </si>
  <si>
    <t>新井田町８号線　</t>
  </si>
  <si>
    <t>にいだちょう　８ごうせん</t>
  </si>
  <si>
    <t>新井田町２－８　</t>
  </si>
  <si>
    <t>新井田町２－３　</t>
  </si>
  <si>
    <t>新井田町９号線　</t>
  </si>
  <si>
    <t>にいだちょう　９ごうせん</t>
  </si>
  <si>
    <t>新井田町１５－１３　</t>
  </si>
  <si>
    <t>新井田町１－１　</t>
  </si>
  <si>
    <t>H16． 3．31</t>
  </si>
  <si>
    <t>西野町１号線　</t>
  </si>
  <si>
    <t>にしのちょう　１ごうせん</t>
  </si>
  <si>
    <t>西野町１０　</t>
  </si>
  <si>
    <t>西野町８－１　</t>
  </si>
  <si>
    <t>H10． 6．22</t>
  </si>
  <si>
    <t>H11． 7． 9</t>
  </si>
  <si>
    <t>二番町１号線　</t>
  </si>
  <si>
    <t>にばんちょう　１ごうせん</t>
  </si>
  <si>
    <t>二番町１２－２　</t>
  </si>
  <si>
    <t>二番町３－１　</t>
  </si>
  <si>
    <t>二番町２号線　</t>
  </si>
  <si>
    <t>にばんちょう　２ごうせん</t>
  </si>
  <si>
    <t>二番町１１－１０　</t>
  </si>
  <si>
    <t>二番町１１－１　</t>
  </si>
  <si>
    <t>二番町中町北線　</t>
  </si>
  <si>
    <t>にばんちょうなかまちきたせん</t>
  </si>
  <si>
    <t>二番町１－２２　</t>
  </si>
  <si>
    <t>中町一丁目３４　</t>
  </si>
  <si>
    <t>二番町中町中線　</t>
  </si>
  <si>
    <t>にばんちょうなかまちなかせん</t>
  </si>
  <si>
    <t>二番町６－１　</t>
  </si>
  <si>
    <t>中町一丁目７－２６　</t>
  </si>
  <si>
    <t>二番町中町南線　</t>
  </si>
  <si>
    <t>にばんちょうなかまちみなみせん</t>
  </si>
  <si>
    <t>二番町１０－１　</t>
  </si>
  <si>
    <t>中町一丁目１４－３　</t>
  </si>
  <si>
    <t>は</t>
  </si>
  <si>
    <t>浜田一丁目１号線　</t>
  </si>
  <si>
    <t>はまだ１ちょうめ　１ごうせん</t>
  </si>
  <si>
    <t>浜田一丁目３２－１０　</t>
  </si>
  <si>
    <t>浜田一丁目４－１１　</t>
  </si>
  <si>
    <t>浜田一丁目２号線　</t>
  </si>
  <si>
    <t>はまだ１ちょうめ　２ごうせん</t>
  </si>
  <si>
    <t>浜田一丁目４０－１　</t>
  </si>
  <si>
    <t>浜田一丁目２２－１　</t>
  </si>
  <si>
    <t>浜田一丁目３号線　</t>
  </si>
  <si>
    <t>はまだ１ちょうめ　３ごうせん</t>
  </si>
  <si>
    <t>浜田一丁目７－２４　</t>
  </si>
  <si>
    <t>浜田一丁目６－１　</t>
  </si>
  <si>
    <t>浜田一丁目４号線　</t>
  </si>
  <si>
    <t>はまだ１ちょうめ　４ごうせん</t>
  </si>
  <si>
    <t>浜田一丁目２５－３　</t>
  </si>
  <si>
    <t>浜田一丁目１８－１０　</t>
  </si>
  <si>
    <t>浜田一丁目５号線　</t>
  </si>
  <si>
    <t>はまだ１ちょうめ　５ごうせん</t>
  </si>
  <si>
    <t>浜田一丁目２－１　</t>
  </si>
  <si>
    <t>浜田一丁目２－９　</t>
  </si>
  <si>
    <t>浜田二丁目１号線　</t>
  </si>
  <si>
    <t>はまだ２ちょうめ　１ごうせん</t>
  </si>
  <si>
    <t>浜田二丁目１－７６　</t>
  </si>
  <si>
    <t>浜田二丁目２３－２１　</t>
  </si>
  <si>
    <t>浜田二丁目２号線　</t>
  </si>
  <si>
    <t>はまだ２ちょうめ　２ごうせん</t>
  </si>
  <si>
    <t>浜田二丁目１６－５　</t>
  </si>
  <si>
    <t>浜田二丁目１６－２　</t>
  </si>
  <si>
    <t>浜田二丁目３号線　</t>
  </si>
  <si>
    <t>はまだ２ちょうめ　３ごうせん</t>
  </si>
  <si>
    <t>浜田二丁目７　</t>
  </si>
  <si>
    <t>浜田二丁目３５－３　</t>
  </si>
  <si>
    <t>浜田二丁目４号線　</t>
  </si>
  <si>
    <t>はまだ２ちょうめ　４ごうせん</t>
  </si>
  <si>
    <t>浜田二丁目４－３　</t>
  </si>
  <si>
    <t>浜田二丁目２－１１　</t>
  </si>
  <si>
    <t>浜田二丁目５号線　</t>
  </si>
  <si>
    <t>はまだ２ちょうめ　５ごうせん</t>
  </si>
  <si>
    <t>浜田二丁目２－２　</t>
  </si>
  <si>
    <t>浜田二丁目２－６　</t>
  </si>
  <si>
    <t>浜田二丁目旭新町線　</t>
  </si>
  <si>
    <t>はまだ２ちょうめあさひしんまちせん</t>
  </si>
  <si>
    <t>旭新町５－２７　</t>
  </si>
  <si>
    <t>旭新町２１－４　</t>
  </si>
  <si>
    <t>浜田二丁目東泉町二丁目線　</t>
  </si>
  <si>
    <t>はまだ２ちょうめひがしいずみちょう２ちょうめせん</t>
  </si>
  <si>
    <t>浜田二丁目３－４　</t>
  </si>
  <si>
    <t>東泉町二丁目３－１１　</t>
  </si>
  <si>
    <t>東泉町一丁目１号線　</t>
  </si>
  <si>
    <t>ひがしいずみちょう１ちょうめ　１ごうせん</t>
  </si>
  <si>
    <t>東泉町一丁目１－２　</t>
  </si>
  <si>
    <t>東泉町一丁目２－６　</t>
  </si>
  <si>
    <t>東泉町一丁目２号線　</t>
  </si>
  <si>
    <t>ひがしいずみちょう１ちょうめ　２ごうせん</t>
  </si>
  <si>
    <t>東泉町一丁目１－１　</t>
  </si>
  <si>
    <t>東泉町一丁目３号線　</t>
  </si>
  <si>
    <t>ひがしいずみちょう１ちょうめ　３ごうせん</t>
  </si>
  <si>
    <t>東泉町一丁目４－１　</t>
  </si>
  <si>
    <t>東泉町一丁目１５－１　</t>
  </si>
  <si>
    <t>東泉町一丁目４号線　</t>
  </si>
  <si>
    <t>ひがしいずみちょう１ちょうめ　４ごうせん</t>
  </si>
  <si>
    <t>東泉町一丁目８－１　</t>
  </si>
  <si>
    <t>東泉町一丁目７－８　</t>
  </si>
  <si>
    <t>東泉町一丁目５号線　</t>
  </si>
  <si>
    <t>ひがしいずみちょう１ちょうめ　５ごうせん</t>
  </si>
  <si>
    <t>東泉町一丁目１０－１　</t>
  </si>
  <si>
    <t>東泉町一丁目１０－７　</t>
  </si>
  <si>
    <t>東泉町一丁目６号線　</t>
  </si>
  <si>
    <t>ひがしいずみちょう１ちょうめ　６ごうせん</t>
  </si>
  <si>
    <t>東泉町一丁目１１－１　</t>
  </si>
  <si>
    <t>東泉町一丁目１１－８　</t>
  </si>
  <si>
    <t>東泉町一丁目７号線　</t>
  </si>
  <si>
    <t>ひがしいずみちょう１ちょうめ　７ごうせん</t>
  </si>
  <si>
    <t>東泉町一丁目９－１１　</t>
  </si>
  <si>
    <t>東泉町一丁目１－１０　</t>
  </si>
  <si>
    <t>東泉町一丁目８号線　</t>
  </si>
  <si>
    <t>ひがしいずみちょう１ちょうめ　８ごうせん</t>
  </si>
  <si>
    <t>泉町５０－７　</t>
  </si>
  <si>
    <t>東泉町一丁目９号線　</t>
  </si>
  <si>
    <t>ひがしいずみちょう１ちょうめ　９ごうせん</t>
  </si>
  <si>
    <t>東泉町一丁目２０－１４　</t>
  </si>
  <si>
    <t>酒井新田字家際６－３　</t>
  </si>
  <si>
    <t>S58． 9．29</t>
  </si>
  <si>
    <t>S58．12．12</t>
  </si>
  <si>
    <t>東泉町一丁目１０号線　</t>
  </si>
  <si>
    <t>ひがしいずみちょう１ちょうめ１０ごうせん</t>
  </si>
  <si>
    <t>東泉町一丁目１３－１７　</t>
  </si>
  <si>
    <t>東泉町一丁目１５－７　</t>
  </si>
  <si>
    <t>東泉町一丁目１１号線　</t>
  </si>
  <si>
    <t>ひがしいずみちょう１ちょうめ１１ごうせん</t>
  </si>
  <si>
    <t>東泉町一丁目１５－１３　</t>
  </si>
  <si>
    <t>東泉町一丁目１２号線　</t>
  </si>
  <si>
    <t>ひがしいずみちょう１ちょうめ１２ごうせん</t>
  </si>
  <si>
    <t>東泉町一丁目１７－１　</t>
  </si>
  <si>
    <t>東泉町一丁目１７－６　</t>
  </si>
  <si>
    <t>東泉町一丁目１３号線　</t>
  </si>
  <si>
    <t>ひがしいずみちょう１ちょうめ１３ごうせん</t>
  </si>
  <si>
    <t>東泉町一丁目１９－１２　</t>
  </si>
  <si>
    <t>東泉町一丁目１９－７　</t>
  </si>
  <si>
    <t>東泉町一丁目１４号線　</t>
  </si>
  <si>
    <t>ひがしいずみちょう１ちょうめ１４ごうせん</t>
  </si>
  <si>
    <t>東泉町一丁目２０－１３　</t>
  </si>
  <si>
    <t>東泉町一丁目２０－８　</t>
  </si>
  <si>
    <t>東泉町一丁目１５号線　</t>
  </si>
  <si>
    <t>ひがしいずみちょう１ちょうめ１５ごうせん</t>
  </si>
  <si>
    <t>東泉町一丁目１２－２３　</t>
  </si>
  <si>
    <t>東泉町一丁目１２－４３　</t>
  </si>
  <si>
    <t>東泉町一丁目１６号線　</t>
  </si>
  <si>
    <t>ひがしいずみちょう１ちょうめ１６ごうせん</t>
  </si>
  <si>
    <t>東泉町一丁目１２－５６　</t>
  </si>
  <si>
    <t>東泉町一丁目１２－５９　</t>
  </si>
  <si>
    <t>東泉町二丁目２号線　</t>
  </si>
  <si>
    <t>ひがしいずみちょう２ちょうめ　２ごうせん</t>
  </si>
  <si>
    <t>東泉町二丁目２－１９　</t>
  </si>
  <si>
    <t>東泉町二丁目２－１２　</t>
  </si>
  <si>
    <t>東泉町二丁目３号線　</t>
  </si>
  <si>
    <t>ひがしいずみちょう２ちょうめ　３ごうせん</t>
  </si>
  <si>
    <t>東泉町二丁目４－９　</t>
  </si>
  <si>
    <t>東泉町二丁目４－５　</t>
  </si>
  <si>
    <t>東泉町二丁目４号線　</t>
  </si>
  <si>
    <t>ひがしいずみちょう２ちょうめ　４ごうせん</t>
  </si>
  <si>
    <t>東泉町二丁目８－２　</t>
  </si>
  <si>
    <t>東泉町二丁目５号線　</t>
  </si>
  <si>
    <t>ひがしいずみちょう２ちょうめ　５ごうせん</t>
  </si>
  <si>
    <t>東泉町二丁目５－１　</t>
  </si>
  <si>
    <t>東泉町二丁目９－２３　</t>
  </si>
  <si>
    <t>東泉町二丁目６号線　</t>
  </si>
  <si>
    <t>ひがしいずみちょう２ちょうめ　６ごうせん</t>
  </si>
  <si>
    <t>東泉町二丁目１１－２７　</t>
  </si>
  <si>
    <t>東泉町二丁目１１－１７　</t>
  </si>
  <si>
    <t>東泉町二丁目７号線　</t>
  </si>
  <si>
    <t>ひがしいずみちょう２ちょうめ　７ごうせん</t>
  </si>
  <si>
    <t>東泉町二丁目１２－２２　</t>
  </si>
  <si>
    <t>東泉町二丁目８号線　</t>
  </si>
  <si>
    <t>ひがしいずみちょう２ちょうめ　８ごうせん</t>
  </si>
  <si>
    <t>東泉町二丁目１４－１３　</t>
  </si>
  <si>
    <t>東泉町二丁目１５　</t>
  </si>
  <si>
    <t>東泉町二丁目９号線　</t>
  </si>
  <si>
    <t>ひがしいずみちょう２ちょうめ　９ごうせん</t>
  </si>
  <si>
    <t>東泉町二丁目９－１　</t>
  </si>
  <si>
    <t>東泉町二丁目１７－１　</t>
  </si>
  <si>
    <t>東泉町二丁目１０号線　</t>
  </si>
  <si>
    <t>ひがしいずみちょう２ちょうめ１０ごうせん</t>
  </si>
  <si>
    <t>東泉町二丁目６－１　</t>
  </si>
  <si>
    <t>東泉町二丁目６－１１　</t>
  </si>
  <si>
    <t>東泉町二丁目１１号線　</t>
  </si>
  <si>
    <t>ひがしいずみちょう２ちょうめ１１ごうせん</t>
  </si>
  <si>
    <t>東泉町二丁目８－１　</t>
  </si>
  <si>
    <t>東泉町二丁目１７－３９　</t>
  </si>
  <si>
    <t>東泉町二丁目１２号線　</t>
  </si>
  <si>
    <t>ひがしいずみちょう２ちょうめ１２ごうせん</t>
  </si>
  <si>
    <t>東泉町三丁目１号線　</t>
  </si>
  <si>
    <t>ひがしいずみちょう３ちょうめ　１ごうせん</t>
  </si>
  <si>
    <t>東泉町三丁目１－１　</t>
  </si>
  <si>
    <t>東泉町三丁目６－６　</t>
  </si>
  <si>
    <t>東泉町三丁目２号線　</t>
  </si>
  <si>
    <t>ひがしいずみちょう３ちょうめ　２ごうせん</t>
  </si>
  <si>
    <t>東泉町三丁目１７－１　</t>
  </si>
  <si>
    <t>東泉町三丁目７－１１　</t>
  </si>
  <si>
    <t>東泉町三丁目３号線　</t>
  </si>
  <si>
    <t>ひがしいずみちょう３ちょうめ　３ごうせん</t>
  </si>
  <si>
    <t>東泉町三丁目１６－１　</t>
  </si>
  <si>
    <t>東泉町三丁目８－１１　</t>
  </si>
  <si>
    <t>東泉町三丁目４号線　</t>
  </si>
  <si>
    <t>ひがしいずみちょう３ちょうめ　４ごうせん</t>
  </si>
  <si>
    <t>東泉町三丁目１５－１　</t>
  </si>
  <si>
    <t>東泉町三丁目９－１８　</t>
  </si>
  <si>
    <t>東泉町三丁目５号線　</t>
  </si>
  <si>
    <t>ひがしいずみちょう３ちょうめ　５ごうせん</t>
  </si>
  <si>
    <t>東泉町三丁目１４－１　</t>
  </si>
  <si>
    <t>東泉町三丁目８－８　</t>
  </si>
  <si>
    <t>東泉町三丁目６号線　</t>
  </si>
  <si>
    <t>ひがしいずみちょう３ちょうめ　６ごうせん</t>
  </si>
  <si>
    <t>酒井新田字屋敷割２１－３　</t>
  </si>
  <si>
    <t>酒井新田字正龍寺割２７－３　</t>
  </si>
  <si>
    <t>東泉町三丁目７号線　</t>
  </si>
  <si>
    <t>ひがしいずみちょう３ちょうめ　７ごうせん</t>
  </si>
  <si>
    <t>東泉町三丁目２－１　</t>
  </si>
  <si>
    <t>東泉町三丁目８号線　</t>
  </si>
  <si>
    <t>ひがしいずみちょう３ちょうめ　８ごうせん</t>
  </si>
  <si>
    <t>東泉町三丁目３－８　</t>
  </si>
  <si>
    <t>東泉町三丁目４－７　</t>
  </si>
  <si>
    <t>東泉町三丁目９号線　</t>
  </si>
  <si>
    <t>ひがしいずみちょう３ちょうめ　９ごうせん</t>
  </si>
  <si>
    <t>東泉町三丁目２－１７　</t>
  </si>
  <si>
    <t>東泉町三丁目２－１０　</t>
  </si>
  <si>
    <t>東泉町三丁目１０号線　</t>
  </si>
  <si>
    <t>ひがしいずみちょう３ちょうめ１０ごうせん</t>
  </si>
  <si>
    <t>東泉町三丁目１－１６　</t>
  </si>
  <si>
    <t>東泉町三丁目四丁目１号線　</t>
  </si>
  <si>
    <t>ひがしいずみちょう３ちょうめ４ちょうめ　１ごうせん</t>
  </si>
  <si>
    <t>酒井新田字正龍寺割５７　</t>
  </si>
  <si>
    <t>東泉町四丁目１２－７　</t>
  </si>
  <si>
    <t>東泉町三丁目四丁目２号線　</t>
  </si>
  <si>
    <t>ひがしいずみちょう３ちょうめ４ちょうめ　２ごうせん</t>
  </si>
  <si>
    <t>東泉町三丁目７－２　</t>
  </si>
  <si>
    <t>東泉町四丁目３－１　</t>
  </si>
  <si>
    <t>東泉町三丁目四丁目３号線　</t>
  </si>
  <si>
    <t>ひがしいずみちょう３ちょうめ４ちょうめ　３ごうせん</t>
  </si>
  <si>
    <t>東泉町四丁目１１－２４　</t>
  </si>
  <si>
    <t>東泉町三丁目１８－１　</t>
  </si>
  <si>
    <t>東泉町三丁目四丁目線　</t>
  </si>
  <si>
    <t>ひがしいずみちょう３ちょうめ４ちょうめせん</t>
  </si>
  <si>
    <t>東泉町三丁目１２－１４　</t>
  </si>
  <si>
    <t>東泉町四丁目１号線　</t>
  </si>
  <si>
    <t>ひがしいずみちょう４ちょうめ　１ごうせん</t>
  </si>
  <si>
    <t>東泉町四丁目６－１３　</t>
  </si>
  <si>
    <t>東泉町四丁目４－３２　</t>
  </si>
  <si>
    <t>東泉町四丁目２号線　</t>
  </si>
  <si>
    <t>ひがしいずみちょう４ちょうめ　２ごうせん</t>
  </si>
  <si>
    <t>東泉町四丁目２－１　</t>
  </si>
  <si>
    <t>東泉町四丁目３－２０　</t>
  </si>
  <si>
    <t>東泉町四丁目３号線　</t>
  </si>
  <si>
    <t>ひがしいずみちょう４ちょうめ　３ごうせん</t>
  </si>
  <si>
    <t>東泉町四丁目７－１２　</t>
  </si>
  <si>
    <t>東泉町四丁目８－１８　</t>
  </si>
  <si>
    <t>東泉町四丁目４号線　</t>
  </si>
  <si>
    <t>ひがしいずみちょう４ちょうめ　４ごうせん</t>
  </si>
  <si>
    <t>東泉町四丁目１３－９　</t>
  </si>
  <si>
    <t>東泉町四丁目１３－１７　</t>
  </si>
  <si>
    <t>東泉町四丁目５号線　</t>
  </si>
  <si>
    <t>ひがしいずみちょう４ちょうめ　５ごうせん</t>
  </si>
  <si>
    <t>東泉町四丁目８－１１　</t>
  </si>
  <si>
    <t>東泉町四丁目１５－１　</t>
  </si>
  <si>
    <t>東泉町五丁目１号線　</t>
  </si>
  <si>
    <t>ひがしいずみちょう５ちょうめ　１ごうせん</t>
  </si>
  <si>
    <t>東泉町五丁目３－１</t>
  </si>
  <si>
    <t>東泉町五丁目３－１４</t>
  </si>
  <si>
    <t>東泉町五丁目２号線　</t>
  </si>
  <si>
    <t>ひがしいずみちょう５ちょうめ　２ごうせん</t>
  </si>
  <si>
    <t>東泉町五丁目４－１</t>
  </si>
  <si>
    <t>東泉町五丁目４－１４</t>
  </si>
  <si>
    <t>東泉町五丁目３号線　</t>
  </si>
  <si>
    <t>ひがしいずみちょう５ちょうめ　３ごうせん</t>
  </si>
  <si>
    <t>東泉町五丁目５－１</t>
  </si>
  <si>
    <t>東泉町五丁目５－９</t>
  </si>
  <si>
    <t>東泉町五丁目４号線　</t>
  </si>
  <si>
    <t>ひがしいずみちょう５ちょうめ　４ごうせん</t>
  </si>
  <si>
    <t>東泉町五丁目６－１</t>
  </si>
  <si>
    <t>東泉町五丁目６－８</t>
  </si>
  <si>
    <t>東泉町五丁目５号線　</t>
  </si>
  <si>
    <t>ひがしいずみちょう５ちょうめ　５ごうせん</t>
  </si>
  <si>
    <t>東泉町五丁目７－１</t>
  </si>
  <si>
    <t>東泉町五丁目７－４</t>
  </si>
  <si>
    <t>東泉町五丁目６号線　</t>
  </si>
  <si>
    <t>ひがしいずみちょう５ちょうめ　６ごうせん</t>
  </si>
  <si>
    <t>東泉町五丁目２－８</t>
  </si>
  <si>
    <t>東泉町五丁目８－１０</t>
  </si>
  <si>
    <t>東泉町五丁目７号線　</t>
  </si>
  <si>
    <t>ひがしいずみちょう５ちょうめ　７ごうせん</t>
  </si>
  <si>
    <t>東泉町五丁目７－２１</t>
  </si>
  <si>
    <t>東泉町五丁目六丁目線　</t>
  </si>
  <si>
    <t>ひがしいずみちょう５ちょうめ６ちょうめせん</t>
  </si>
  <si>
    <t>東泉町五丁目１－１</t>
  </si>
  <si>
    <t>東泉町六丁目１－１</t>
  </si>
  <si>
    <t>東泉町六丁目１号線　</t>
  </si>
  <si>
    <t>ひがしいずみちょう６ちょうめ　１ごうせん</t>
  </si>
  <si>
    <t>東泉町六丁目１－９</t>
  </si>
  <si>
    <t>東泉町六丁目２号線　</t>
  </si>
  <si>
    <t>ひがしいずみちょう６ちょうめ　２ごうせん</t>
  </si>
  <si>
    <t>東泉町六丁目３－１２</t>
  </si>
  <si>
    <t>東泉町六丁目３－１１</t>
  </si>
  <si>
    <t>東泉町六丁目３号線　</t>
  </si>
  <si>
    <t>ひがしいずみちょう６ちょうめ　３ごうせん</t>
  </si>
  <si>
    <t>東泉町六丁目４－１</t>
  </si>
  <si>
    <t>東泉町六丁目４－１４</t>
  </si>
  <si>
    <t>東泉町六丁目４号線　</t>
  </si>
  <si>
    <t>ひがしいずみちょう６ちょうめ　４ごうせん</t>
  </si>
  <si>
    <t>東泉町六丁目５－１</t>
  </si>
  <si>
    <t>東泉町六丁目５－１１</t>
  </si>
  <si>
    <t>東泉町六丁目５号線　</t>
  </si>
  <si>
    <t>ひがしいずみちょう６ちょうめ　５ごうせん</t>
  </si>
  <si>
    <t>東泉町六丁目６－１</t>
  </si>
  <si>
    <t>東泉町六丁目６－１０</t>
  </si>
  <si>
    <t>東泉町六丁目６号線　</t>
  </si>
  <si>
    <t>ひがしいずみちょう６ちょうめ　６ごうせん</t>
  </si>
  <si>
    <t>東泉町六丁目７－１</t>
  </si>
  <si>
    <t>東泉町六丁目７－１１</t>
  </si>
  <si>
    <t>東泉町六丁目７号線　</t>
  </si>
  <si>
    <t>ひがしいずみちょう６ちょうめ　７ごうせん</t>
  </si>
  <si>
    <t>東泉町六丁目８－１</t>
  </si>
  <si>
    <t>東泉町六丁目８－８</t>
  </si>
  <si>
    <t>東大町一丁目１号線　</t>
  </si>
  <si>
    <t>ひがしおおまち１ちょうめ　１ごうせん</t>
  </si>
  <si>
    <t>東大町一丁目１０－７　</t>
  </si>
  <si>
    <t>東大町一丁目１７－１　</t>
  </si>
  <si>
    <t>M-18</t>
  </si>
  <si>
    <t>東大町一丁目２号線　</t>
  </si>
  <si>
    <t>ひがしおおまち１ちょうめ　２ごうせん</t>
  </si>
  <si>
    <t>東大町一丁目８－１９　</t>
  </si>
  <si>
    <t>東大町一丁目１１－１５　</t>
  </si>
  <si>
    <t>東大町一丁目３号線　</t>
  </si>
  <si>
    <t>ひがしおおまち１ちょうめ　３ごうせん</t>
  </si>
  <si>
    <t>東大町一丁目７－２７　</t>
  </si>
  <si>
    <t>東大町一丁目１２－１６　</t>
  </si>
  <si>
    <t>東大町一丁目４号線　</t>
  </si>
  <si>
    <t>ひがしおおまち１ちょうめ　４ごうせん</t>
  </si>
  <si>
    <t>東大町一丁目６－２７　</t>
  </si>
  <si>
    <t>東大町一丁目１３－１８　</t>
  </si>
  <si>
    <t>緑町２号線　</t>
  </si>
  <si>
    <t>みどりちょう　２ごうせん</t>
  </si>
  <si>
    <t>緑町１０－１５　</t>
  </si>
  <si>
    <t>緑町３－２６　</t>
  </si>
  <si>
    <t>緑町３号線　</t>
  </si>
  <si>
    <t>みどりちょう　３ごうせん</t>
  </si>
  <si>
    <t>緑町４９－１　</t>
  </si>
  <si>
    <t>緑町１２－４　</t>
  </si>
  <si>
    <t>緑町４号線　</t>
  </si>
  <si>
    <t>みどりちょう　４ごうせん</t>
  </si>
  <si>
    <t>緑町５１－６　</t>
  </si>
  <si>
    <t>緑町４－６　</t>
  </si>
  <si>
    <t>屋敷割１号線　</t>
  </si>
  <si>
    <t>やしきわり　１ごうせん</t>
  </si>
  <si>
    <t>泉町１２４－１　</t>
  </si>
  <si>
    <t>酒井新田字屋敷添１－３　</t>
  </si>
  <si>
    <t>屋敷割２号線　</t>
  </si>
  <si>
    <t>やしきわり　２ごうせん</t>
  </si>
  <si>
    <t>酒井新田字屋敷割２１－４　</t>
  </si>
  <si>
    <t>酒井新田字屋敷割７－２　</t>
  </si>
  <si>
    <t>ゆ</t>
  </si>
  <si>
    <t>ゆたか１号線　</t>
  </si>
  <si>
    <t>ゆたか　１ごうせん</t>
  </si>
  <si>
    <t>ゆたか一丁目１－６　</t>
  </si>
  <si>
    <t>ゆたか二丁目７－４　</t>
  </si>
  <si>
    <t>H12． 1． 4</t>
  </si>
  <si>
    <t>H12． 1．17</t>
  </si>
  <si>
    <t>ゆたか一丁目１号線　</t>
  </si>
  <si>
    <t>ゆたか１ちょうめ　１ごうせん</t>
  </si>
  <si>
    <t>ゆたか一丁目１５－１６　</t>
  </si>
  <si>
    <t>ゆたか一丁目１７－９　</t>
  </si>
  <si>
    <t>ゆたか一丁目２号線　</t>
  </si>
  <si>
    <t>ゆたか１ちょうめ　２ごうせん</t>
  </si>
  <si>
    <t>ゆたか一丁目２－１　</t>
  </si>
  <si>
    <t>ゆたか一丁目８－８　</t>
  </si>
  <si>
    <t>ゆたか一丁目３号線　</t>
  </si>
  <si>
    <t>ゆたか１ちょうめ　３ごうせん</t>
  </si>
  <si>
    <t>ゆたか一丁目１－１　</t>
  </si>
  <si>
    <t>西野町１９　</t>
  </si>
  <si>
    <t>ゆたか一丁目４号線　</t>
  </si>
  <si>
    <t>ゆたか１ちょうめ　４ごうせん</t>
  </si>
  <si>
    <t>ゆたか一丁目５－１３　</t>
  </si>
  <si>
    <t>ゆたか一丁目８－９　</t>
  </si>
  <si>
    <t>ゆたか一丁目５号線　</t>
  </si>
  <si>
    <t>ゆたか１ちょうめ　５ごうせん</t>
  </si>
  <si>
    <t>ゆたか一丁目２－８　</t>
  </si>
  <si>
    <t>ゆたか一丁目４－３　</t>
  </si>
  <si>
    <t>ゆたか一丁目６号線　</t>
  </si>
  <si>
    <t>ゆたか１ちょうめ　６ごうせん</t>
  </si>
  <si>
    <t>ゆたか一丁目３－１　</t>
  </si>
  <si>
    <t>ゆたか一丁目３－６　</t>
  </si>
  <si>
    <t>ゆたか一丁目７号線　</t>
  </si>
  <si>
    <t>ゆたか１ちょうめ　７ごうせん</t>
  </si>
  <si>
    <t>ゆたか一丁目４－１　</t>
  </si>
  <si>
    <t>ゆたか一丁目４－６　</t>
  </si>
  <si>
    <t>ゆたか一丁目８号線　</t>
  </si>
  <si>
    <t>ゆたか１ちょうめ　８ごうせん</t>
  </si>
  <si>
    <t>ゆたか一丁目８－１　</t>
  </si>
  <si>
    <t>ゆたか一丁目８－１４　</t>
  </si>
  <si>
    <t>ゆたか一丁目９号線　</t>
  </si>
  <si>
    <t>ゆたか１ちょうめ　９ごうせん</t>
  </si>
  <si>
    <t>ゆたか一丁目６－１２　</t>
  </si>
  <si>
    <t>ゆたか一丁目７－７　</t>
  </si>
  <si>
    <t>ゆたか一丁目１０号線　</t>
  </si>
  <si>
    <t>ゆたか１ちょうめ１０ごうせん</t>
  </si>
  <si>
    <t>ゆたか一丁目１４－１１　</t>
  </si>
  <si>
    <t>ゆたか一丁目１０－１１　</t>
  </si>
  <si>
    <t>ゆたか一丁目１１号線　</t>
  </si>
  <si>
    <t>ゆたか１ちょうめ１１ごうせん</t>
  </si>
  <si>
    <t>ゆたか一丁目１３－１　</t>
  </si>
  <si>
    <t>ゆたか一丁目１３－１１　</t>
  </si>
  <si>
    <t>ゆたか一丁目１２号線　</t>
  </si>
  <si>
    <t>ゆたか１ちょうめ１２ごうせん</t>
  </si>
  <si>
    <t>ゆたか一丁目１１－１　</t>
  </si>
  <si>
    <t>ゆたか一丁目１１－１２　</t>
  </si>
  <si>
    <t>ゆたか一丁目１３号線　</t>
  </si>
  <si>
    <t>ゆたか１ちょうめ１３ごうせん</t>
  </si>
  <si>
    <t>ゆたか一丁目１０－１　</t>
  </si>
  <si>
    <t>ゆたか一丁目１０－１２　</t>
  </si>
  <si>
    <t>ゆたか二丁目１号線　</t>
  </si>
  <si>
    <t>ゆたか２ちょうめ　１ごうせん</t>
  </si>
  <si>
    <t>ゆたか二丁目８－１　</t>
  </si>
  <si>
    <t>ゆたか二丁目２号線　</t>
  </si>
  <si>
    <t>ゆたか２ちょうめ　２ごうせん</t>
  </si>
  <si>
    <t>ゆたか二丁目３－１１　</t>
  </si>
  <si>
    <t>ゆたか二丁目４－８　</t>
  </si>
  <si>
    <t>ゆたか二丁目３号線　</t>
  </si>
  <si>
    <t>ゆたか２ちょうめ　３ごうせん</t>
  </si>
  <si>
    <t>ゆたか二丁目５－８　</t>
  </si>
  <si>
    <t>ゆたか二丁目５－５　</t>
  </si>
  <si>
    <t>ゆたか二丁目４号線　</t>
  </si>
  <si>
    <t>ゆたか２ちょうめ　４ごうせん</t>
  </si>
  <si>
    <t>ゆたか二丁目９－１７　</t>
  </si>
  <si>
    <t>ゆたか二丁目１１－５　</t>
  </si>
  <si>
    <t>ゆたか二丁目５号線　</t>
  </si>
  <si>
    <t>ゆたか２ちょうめ　５ごうせん</t>
  </si>
  <si>
    <t>ゆたか二丁目１０－１　</t>
  </si>
  <si>
    <t>ゆたか二丁目１１－６　</t>
  </si>
  <si>
    <t>ゆたか二丁目６号線　</t>
  </si>
  <si>
    <t>ゆたか２ちょうめ　６ごうせん</t>
  </si>
  <si>
    <t>ゆたか二丁目１５－１　</t>
  </si>
  <si>
    <t>ゆたか二丁目７号線　</t>
  </si>
  <si>
    <t>ゆたか２ちょうめ　７ごうせん</t>
  </si>
  <si>
    <t>ゆたか二丁目１２－１　</t>
  </si>
  <si>
    <t>ゆたか二丁目１２－４　</t>
  </si>
  <si>
    <t>ゆたか二丁目８号線　</t>
  </si>
  <si>
    <t>ゆたか２ちょうめ　８ごうせん</t>
  </si>
  <si>
    <t>ゆたか二丁目１４－９　</t>
  </si>
  <si>
    <t>ゆたか二丁目１４－６　</t>
  </si>
  <si>
    <t>ゆたか三丁目１号線　</t>
  </si>
  <si>
    <t>ゆたか３ちょうめ　１ごうせん</t>
  </si>
  <si>
    <t>ゆたか三丁目７－１</t>
  </si>
  <si>
    <t>ゆたか三丁目８－１４</t>
  </si>
  <si>
    <t>ゆたか三丁目２号線　</t>
  </si>
  <si>
    <t>ゆたか３ちょうめ　２ごうせん</t>
  </si>
  <si>
    <t>ゆたか三丁目６－１</t>
  </si>
  <si>
    <t>ゆたか三丁目５－１０</t>
  </si>
  <si>
    <t>ゆたか三丁目３号線　</t>
  </si>
  <si>
    <t>ゆたか３ちょうめ　３ごうせん</t>
  </si>
  <si>
    <t>ゆたか三丁目３－１</t>
  </si>
  <si>
    <t>ゆたか三丁目４－１０</t>
  </si>
  <si>
    <t>ゆたか三丁目４号線　</t>
  </si>
  <si>
    <t>ゆたか３ちょうめ　４ごうせん</t>
  </si>
  <si>
    <t>ゆたか三丁目７－１０</t>
  </si>
  <si>
    <t>ゆたか三丁目３－１１</t>
  </si>
  <si>
    <t>ゆたか三丁目５号線　</t>
  </si>
  <si>
    <t>ゆたか３ちょうめ　５ごうせん</t>
  </si>
  <si>
    <t>ゆたか三丁目２－１</t>
  </si>
  <si>
    <t>ゆたか三丁目２－１４</t>
  </si>
  <si>
    <t>ゆたか東泉町線　</t>
  </si>
  <si>
    <t>ゆたかひがしいずみちょうせん</t>
  </si>
  <si>
    <t>ゆたか三丁目１－１</t>
  </si>
  <si>
    <t>若浜町１号線　</t>
  </si>
  <si>
    <t>わかはまちょう　１ごうせん</t>
  </si>
  <si>
    <t>若浜町９－１４　</t>
  </si>
  <si>
    <t>若浜町９－２　</t>
  </si>
  <si>
    <t>若浜町２号線　</t>
  </si>
  <si>
    <t>わかはまちょう　２ごうせん</t>
  </si>
  <si>
    <t>若浜町１－１　</t>
  </si>
  <si>
    <t>若浜町２９－２　</t>
  </si>
  <si>
    <t>若浜町３号線　</t>
  </si>
  <si>
    <t>わかはまちょう　３ごうせん</t>
  </si>
  <si>
    <t>若浜町１６－３　</t>
  </si>
  <si>
    <t>若浜町８－１１　</t>
  </si>
  <si>
    <t>若浜町４号線　</t>
  </si>
  <si>
    <t>わかはまちょう　４ごうせん</t>
  </si>
  <si>
    <t>若浜町１７－１３　</t>
  </si>
  <si>
    <t>若浜町１７－１　</t>
  </si>
  <si>
    <t>若浜町５号線　</t>
  </si>
  <si>
    <t>わかはまちょう　５ごうせん</t>
  </si>
  <si>
    <t>若浜町２－２　</t>
  </si>
  <si>
    <t>若浜町２－１３　</t>
  </si>
  <si>
    <t>若浜町６号線　</t>
  </si>
  <si>
    <t>わかはまちょう　６ごうせん</t>
  </si>
  <si>
    <t>若浜町２５－７　</t>
  </si>
  <si>
    <t>若浜町７号線　</t>
  </si>
  <si>
    <t>わかはまちょう　７ごうせん</t>
  </si>
  <si>
    <t>若浜町４９－４　</t>
  </si>
  <si>
    <t>若浜町５２－４　</t>
  </si>
  <si>
    <t>若浜町８号線　</t>
  </si>
  <si>
    <t>わかはまちょう　８ごうせん</t>
  </si>
  <si>
    <t>若浜町５０　</t>
  </si>
  <si>
    <t>若浜町２５－１１　</t>
  </si>
  <si>
    <t>若浜町９号線　</t>
  </si>
  <si>
    <t>わかはまちょう　９ごうせん</t>
  </si>
  <si>
    <t>若浜町５２－１　</t>
  </si>
  <si>
    <t>若浜町２６－４　</t>
  </si>
  <si>
    <t>若浜町１０号線　</t>
  </si>
  <si>
    <t>わかはまちょう１０ごうせん</t>
  </si>
  <si>
    <t>若浜町５２－２　</t>
  </si>
  <si>
    <t>若浜東大町１号線　</t>
  </si>
  <si>
    <t>わかはまひがしおおまち　１ごうせん</t>
  </si>
  <si>
    <t>若浜町１－５　</t>
  </si>
  <si>
    <t>東大町一丁目１４－１６　</t>
  </si>
  <si>
    <t>若浜東大町２号線　</t>
  </si>
  <si>
    <t>わかはまひがしおおまち　２ごうせん</t>
  </si>
  <si>
    <t>若浜町５－１　</t>
  </si>
  <si>
    <t>東大町一丁目１５－１１　</t>
  </si>
  <si>
    <t>若浜東大町３号線　</t>
  </si>
  <si>
    <t>わかはまひがしおおまち　３ごうせん</t>
  </si>
  <si>
    <t>若浜町４－１　</t>
  </si>
  <si>
    <t>東大町一丁目１６－３２　</t>
  </si>
  <si>
    <t>若浜東大町４号線　</t>
  </si>
  <si>
    <t>わかはまひがしおおまち　４ごうせん</t>
  </si>
  <si>
    <t>若浜町３－３０　</t>
  </si>
  <si>
    <t>東大町一丁目１７－３４　</t>
  </si>
  <si>
    <t>若浜緑町１号線　</t>
  </si>
  <si>
    <t>わかはまみどりちょう　１ごうせん</t>
  </si>
  <si>
    <t>若浜町３６－１　</t>
  </si>
  <si>
    <t>緑町１１－７　</t>
  </si>
  <si>
    <t>若浜緑町２号線　</t>
  </si>
  <si>
    <t>わかはまみどりちょう　２ごうせん</t>
  </si>
  <si>
    <t>若浜町１０－２４　</t>
  </si>
  <si>
    <t>緑町１５－１６　</t>
  </si>
  <si>
    <t>若浜緑町３号線　</t>
  </si>
  <si>
    <t>わかはまみどりちょう　３ごうせん</t>
  </si>
  <si>
    <t>若浜町８－２２　</t>
  </si>
  <si>
    <t>新橋二丁目１７号線　</t>
  </si>
  <si>
    <t>しんばし２ちょうめ　１７ごうせん</t>
  </si>
  <si>
    <t>新橋二丁目１－９４　</t>
  </si>
  <si>
    <t>新橋二丁目１－９１　</t>
  </si>
  <si>
    <t>泉町豊里線　</t>
  </si>
  <si>
    <t>いずみちょうとよさとせん</t>
  </si>
  <si>
    <t>泉町９１－６　</t>
  </si>
  <si>
    <t>豊里字芦原６０－１　</t>
  </si>
  <si>
    <t>一番町５号線　</t>
  </si>
  <si>
    <t>いちばんちょう　５ごうせん</t>
  </si>
  <si>
    <t>一番町１２－１３　</t>
  </si>
  <si>
    <t>一番町６号線　</t>
  </si>
  <si>
    <t>いちばんちょう　６ごうせん</t>
  </si>
  <si>
    <t>一番町２－７　</t>
  </si>
  <si>
    <t>一番町２－６　</t>
  </si>
  <si>
    <t>金内橋線　</t>
  </si>
  <si>
    <t>かなうちばしせん</t>
  </si>
  <si>
    <t>下安町５６－１　</t>
  </si>
  <si>
    <t>北新橋二丁目１１８地先　</t>
  </si>
  <si>
    <t>酒田駅地下道線　</t>
  </si>
  <si>
    <t>さかたえきちかどうせん</t>
  </si>
  <si>
    <t>幸町一丁目２３－１１　</t>
  </si>
  <si>
    <t>駅東一丁目１００　</t>
  </si>
  <si>
    <t>S62． 6．20</t>
  </si>
  <si>
    <t>S62． 7．28</t>
  </si>
  <si>
    <t>下安町９号線　</t>
  </si>
  <si>
    <t>しもやすちょう　９ごうせん</t>
  </si>
  <si>
    <t>下安町１７－１０　</t>
  </si>
  <si>
    <t>下安町１０号線　</t>
  </si>
  <si>
    <t>しもやすちょう１０ごうせん</t>
  </si>
  <si>
    <t>下安町４－６　</t>
  </si>
  <si>
    <t>下安町１１号線　</t>
  </si>
  <si>
    <t>しもやすちょう１１ごうせん</t>
  </si>
  <si>
    <t>下安町３－９　</t>
  </si>
  <si>
    <t>下安町１２号線　</t>
  </si>
  <si>
    <t>しもやすちょう１２ごうせん</t>
  </si>
  <si>
    <t>下安町１３－７　</t>
  </si>
  <si>
    <t>下安町１３－１　</t>
  </si>
  <si>
    <t>下安町１３号線　</t>
  </si>
  <si>
    <t>しもやすちょう１３ごうせん</t>
  </si>
  <si>
    <t>下安町１－９　</t>
  </si>
  <si>
    <t>下安町１４６　</t>
  </si>
  <si>
    <t>新栄橋浜田歩道橋線　</t>
  </si>
  <si>
    <t>しんえいばしはまだほどうきょうせん</t>
  </si>
  <si>
    <t>新井田町７－１１地先　</t>
  </si>
  <si>
    <t>新井田町１７地先　</t>
  </si>
  <si>
    <t>H17． 7． 7</t>
  </si>
  <si>
    <t>東栄町６号線　</t>
  </si>
  <si>
    <t>とうえいちょう　６ごうせん</t>
  </si>
  <si>
    <t>東栄町２１　</t>
  </si>
  <si>
    <t>東栄町１３　</t>
  </si>
  <si>
    <t>東泉町四丁目６号線　</t>
  </si>
  <si>
    <t>ひがしいずみちょう４ちょうめ　６ごうせん</t>
  </si>
  <si>
    <t>東泉町四丁目４－１　</t>
  </si>
  <si>
    <t>東泉町四丁目４－４７　</t>
  </si>
  <si>
    <t>東泉町四丁目７号線　</t>
  </si>
  <si>
    <t>ひがしいずみちょう４ちょうめ　７ごうせん</t>
  </si>
  <si>
    <t>東泉町四丁目１－１　</t>
  </si>
  <si>
    <t>東泉町四丁目１－１５　</t>
  </si>
  <si>
    <t>東泉町四丁目８号線　</t>
  </si>
  <si>
    <t>ひがしいずみちょう４ちょうめ　８ごうせん</t>
  </si>
  <si>
    <t>東泉町四丁目５－１　</t>
  </si>
  <si>
    <t>東泉町四丁目９号線　</t>
  </si>
  <si>
    <t>ひがしいずみちょう４ちょうめ　９ごうせん</t>
  </si>
  <si>
    <t>東泉町四丁目１２－１　</t>
  </si>
  <si>
    <t>東泉町四丁目１２－１１　</t>
  </si>
  <si>
    <t>東泉町五丁目８号線　</t>
  </si>
  <si>
    <t>ひがしいずみちょう５ちょうめ　８ごうせん</t>
  </si>
  <si>
    <t>東泉町五丁目１－１２</t>
  </si>
  <si>
    <t>東泉町五丁目１－１１</t>
  </si>
  <si>
    <t>東泉町五丁目９号線　</t>
  </si>
  <si>
    <t>ひがしいずみちょう５ちょうめ　９ごうせん</t>
  </si>
  <si>
    <t>東泉町五丁目７－１２</t>
  </si>
  <si>
    <t>ゆたか一丁目１４号線　</t>
  </si>
  <si>
    <t>ゆたか１ちょうめ１４ごうせん</t>
  </si>
  <si>
    <t>酒井新田字屋敷割１３－４　</t>
  </si>
  <si>
    <t>酒井新田字屋敷割３２－１　</t>
  </si>
  <si>
    <t>ゆたか二丁目９号線　</t>
  </si>
  <si>
    <t>ゆたか２ちょうめ　９ごうせん</t>
  </si>
  <si>
    <t>ゆたか二丁目１－８　</t>
  </si>
  <si>
    <t>ゆたか二丁目１－７　</t>
  </si>
  <si>
    <t>ゆたか二丁目１０号線　</t>
  </si>
  <si>
    <t>ゆたか２ちょうめ１０ごうせん</t>
  </si>
  <si>
    <t>ゆたか二丁目７－３　</t>
  </si>
  <si>
    <t>ゆたか二丁目１１号線　</t>
  </si>
  <si>
    <t>ゆたか２ちょうめ１１ごうせん</t>
  </si>
  <si>
    <t>酒井新田字金屋田２７－３　</t>
  </si>
  <si>
    <t>酒井新田字金屋田１－３　</t>
  </si>
  <si>
    <t>若浜町１１号線　</t>
  </si>
  <si>
    <t>わかはまちょう１１ごうせん</t>
  </si>
  <si>
    <t>若浜町２５－１９　</t>
  </si>
  <si>
    <t>若浜町２５－６　</t>
  </si>
  <si>
    <t>若浜町１２号線　</t>
  </si>
  <si>
    <t>わかはまちょう１２ごうせん</t>
  </si>
  <si>
    <t>若浜町５２－６　</t>
  </si>
  <si>
    <t>若浜町５３－７　</t>
  </si>
  <si>
    <t>大町両羽町線　</t>
  </si>
  <si>
    <t>おおまちりょううちょうせん</t>
  </si>
  <si>
    <t>東大町二丁目１－１　</t>
  </si>
  <si>
    <t>東両羽町１７５－１　</t>
  </si>
  <si>
    <t>S59． 1．10</t>
  </si>
  <si>
    <t>L-19</t>
  </si>
  <si>
    <t>L-20</t>
  </si>
  <si>
    <t>K-20</t>
  </si>
  <si>
    <t>K-21</t>
  </si>
  <si>
    <t>亀ヶ崎四丁目七丁目線　</t>
  </si>
  <si>
    <t>かめがさき４ちょうめ７ちょうめせん</t>
  </si>
  <si>
    <t>亀ヶ崎四丁目８７　</t>
  </si>
  <si>
    <t>亀ヶ崎五丁目１１０－１　</t>
  </si>
  <si>
    <t>K-19</t>
  </si>
  <si>
    <t>L-21</t>
  </si>
  <si>
    <t>新内橋中の口橋線　</t>
  </si>
  <si>
    <t>しんないばしなかのくちはしせん</t>
  </si>
  <si>
    <t>上本町８－４８　</t>
  </si>
  <si>
    <t>上本町１－１６　</t>
  </si>
  <si>
    <t>S63． 6．20</t>
  </si>
  <si>
    <t>S63． 7．12</t>
  </si>
  <si>
    <t>J-18-2</t>
  </si>
  <si>
    <t>K-18-1</t>
  </si>
  <si>
    <t>整理3</t>
  </si>
  <si>
    <t>千石町松原線　</t>
  </si>
  <si>
    <t>せんごくちょうまつばらせん</t>
  </si>
  <si>
    <t>千石町一丁目１２２－３　</t>
  </si>
  <si>
    <t>みずほ二丁目１７－８　</t>
  </si>
  <si>
    <t>J-19</t>
  </si>
  <si>
    <t>東中の口亀ヶ崎線　</t>
  </si>
  <si>
    <t>ひがしなかのくちかめがさきせん</t>
  </si>
  <si>
    <t>東中の口町４－２１　</t>
  </si>
  <si>
    <t>亀ヶ崎四丁目４８－２　</t>
  </si>
  <si>
    <t>船場町線　</t>
  </si>
  <si>
    <t>ふなばちょうせん</t>
  </si>
  <si>
    <t>本町三丁目７－１４　</t>
  </si>
  <si>
    <t>本町三丁目１－２０　</t>
  </si>
  <si>
    <t>亀ヶ崎大町線　</t>
  </si>
  <si>
    <t>かめがさきおおまちせん</t>
  </si>
  <si>
    <t>亀ヶ崎二丁目１３－３　</t>
  </si>
  <si>
    <t>大町６－１１　</t>
  </si>
  <si>
    <t>S58．12．21</t>
  </si>
  <si>
    <t>亀ヶ崎若原町線　</t>
  </si>
  <si>
    <t>かめがさきわかはらちょうせん</t>
  </si>
  <si>
    <t>亀ヶ崎五丁目１５－１　</t>
  </si>
  <si>
    <t>亀ヶ崎六丁目５３－５　</t>
  </si>
  <si>
    <t>東中の口東大町線　</t>
  </si>
  <si>
    <t>ひがしなかのくちひがしおおまちせん</t>
  </si>
  <si>
    <t>東中の口町１８－２８　</t>
  </si>
  <si>
    <t>東大町二丁目３４－１６　</t>
  </si>
  <si>
    <t>東両羽町線　</t>
  </si>
  <si>
    <t>ひがしりょううちょうせん</t>
  </si>
  <si>
    <t>東両羽町６－１７　</t>
  </si>
  <si>
    <t>東両羽町７－２０　</t>
  </si>
  <si>
    <t>45</t>
  </si>
  <si>
    <t>り</t>
  </si>
  <si>
    <t>両羽町線　</t>
  </si>
  <si>
    <t>りょううちょうせん</t>
  </si>
  <si>
    <t>両羽町１－３７　</t>
  </si>
  <si>
    <t>両羽町１３－６　</t>
  </si>
  <si>
    <t>若竹中央線　</t>
  </si>
  <si>
    <t>わかたけちゅうおうせん</t>
  </si>
  <si>
    <t>堤町３－３０　</t>
  </si>
  <si>
    <t>若竹町二丁目７－４４　</t>
  </si>
  <si>
    <t>H15．12．25</t>
  </si>
  <si>
    <t>H16． 1．19</t>
  </si>
  <si>
    <t>J-18</t>
  </si>
  <si>
    <t>J-20</t>
  </si>
  <si>
    <t>入船町１号線　</t>
  </si>
  <si>
    <t>いりふねちょう　１ごうせん</t>
  </si>
  <si>
    <t>入船町１０－３　</t>
  </si>
  <si>
    <t>入船町１０－４　</t>
  </si>
  <si>
    <t>入船町２号線　</t>
  </si>
  <si>
    <t>いりふねちょう　２ごうせん</t>
  </si>
  <si>
    <t>入船町１０－１　</t>
  </si>
  <si>
    <t>入船町１０－１２７　</t>
  </si>
  <si>
    <t>入船町３号線　</t>
  </si>
  <si>
    <t>いりふねちょう　３ごうせん</t>
  </si>
  <si>
    <t>入船町１０－２１８　</t>
  </si>
  <si>
    <t>入船町１０－２２１　</t>
  </si>
  <si>
    <t>H19． 3．30</t>
  </si>
  <si>
    <t>入船町堤町線　</t>
  </si>
  <si>
    <t>いりふねちょうつつみちょうせん</t>
  </si>
  <si>
    <t>堤町３１５－２９　</t>
  </si>
  <si>
    <t>H16． 9．21</t>
  </si>
  <si>
    <t>H16．10． 1</t>
  </si>
  <si>
    <t>大町１号線　</t>
  </si>
  <si>
    <t>おおまち　１ごうせん</t>
  </si>
  <si>
    <t>大町１０－１３　</t>
  </si>
  <si>
    <t>大町１０－２５　</t>
  </si>
  <si>
    <t>大町２号線　</t>
  </si>
  <si>
    <t>おおまち　２ごうせん</t>
  </si>
  <si>
    <t>大町１０－９　</t>
  </si>
  <si>
    <t>大町３７－２　</t>
  </si>
  <si>
    <t>大町３号線　</t>
  </si>
  <si>
    <t>おおまち　３ごうせん</t>
  </si>
  <si>
    <t>大町９－１４　</t>
  </si>
  <si>
    <t>大町９－１１　</t>
  </si>
  <si>
    <t>大町４号線　</t>
  </si>
  <si>
    <t>おおまち　４ごうせん</t>
  </si>
  <si>
    <t>大町１４－１３　</t>
  </si>
  <si>
    <t>大町１８－３８　</t>
  </si>
  <si>
    <t>大町５号線　</t>
  </si>
  <si>
    <t>おおまち　５ごうせん</t>
  </si>
  <si>
    <t>大町１９－１　</t>
  </si>
  <si>
    <t>大町６号線　</t>
  </si>
  <si>
    <t>おおまち　６ごうせん</t>
  </si>
  <si>
    <t>大町８－１７　</t>
  </si>
  <si>
    <t>大町１６－１　</t>
  </si>
  <si>
    <t>大町線　</t>
  </si>
  <si>
    <t>おおまちせん</t>
  </si>
  <si>
    <t>大町１８６－３　</t>
  </si>
  <si>
    <t>大町１８８　</t>
  </si>
  <si>
    <t>大町みずほ二丁目１号線　</t>
  </si>
  <si>
    <t>おおまちみずほ２ちょうめ　１ごうせん</t>
  </si>
  <si>
    <t>大町１７－１　</t>
  </si>
  <si>
    <t>みずほ二丁目１９－１　</t>
  </si>
  <si>
    <t>上本町１号線　</t>
  </si>
  <si>
    <t>かみほんちょう　１ごうせん</t>
  </si>
  <si>
    <t>上本町４３－１　</t>
  </si>
  <si>
    <t>上本町４６－２　</t>
  </si>
  <si>
    <t>上本町２号線　</t>
  </si>
  <si>
    <t>かみほんちょう　２ごうせん</t>
  </si>
  <si>
    <t>上本町２４　</t>
  </si>
  <si>
    <t>上本町１４－４　</t>
  </si>
  <si>
    <t>上本町３号線　</t>
  </si>
  <si>
    <t>かみほんちょう　３ごうせん</t>
  </si>
  <si>
    <t>上本町８－１　</t>
  </si>
  <si>
    <t>上本町５－４　</t>
  </si>
  <si>
    <t>上本町４号線　</t>
  </si>
  <si>
    <t>かみほんちょう　４ごうせん</t>
  </si>
  <si>
    <t>上本町２５－３　</t>
  </si>
  <si>
    <t>上本町１２－２　</t>
  </si>
  <si>
    <t>上本町亀ヶ崎線　</t>
  </si>
  <si>
    <t>かみほんちょうかめがさきせん</t>
  </si>
  <si>
    <t>上本町３－３　</t>
  </si>
  <si>
    <t>亀ヶ崎一丁目３５４－１０　</t>
  </si>
  <si>
    <t>南5、北6</t>
  </si>
  <si>
    <t>亀ヶ崎一丁目１号線　</t>
  </si>
  <si>
    <t>かめがさき１ちょうめ　１ごうせん</t>
  </si>
  <si>
    <t>亀ヶ崎一丁目５２－６　</t>
  </si>
  <si>
    <t>亀ヶ崎一丁目４８－２　</t>
  </si>
  <si>
    <t>亀ヶ崎一丁目２号線　</t>
  </si>
  <si>
    <t>かめがさき１ちょうめ　２ごうせん</t>
  </si>
  <si>
    <t>亀ヶ崎一丁目４５－１９　</t>
  </si>
  <si>
    <t>亀ヶ崎一丁目４５－２４　</t>
  </si>
  <si>
    <t>亀ヶ崎一丁目３号線　</t>
  </si>
  <si>
    <t>かめがさき１ちょうめ　３ごうせん</t>
  </si>
  <si>
    <t>亀ヶ崎一丁目６０－３　</t>
  </si>
  <si>
    <t>亀ヶ崎一丁目６０－６　</t>
  </si>
  <si>
    <t>亀ヶ崎一丁目４号線　</t>
  </si>
  <si>
    <t>かめがさき１ちょうめ　４ごうせん</t>
  </si>
  <si>
    <t>亀ヶ崎一丁目３２　</t>
  </si>
  <si>
    <t>亀ヶ崎一丁目５３－１３　</t>
  </si>
  <si>
    <t>亀ヶ崎一丁目５号線　</t>
  </si>
  <si>
    <t>かめがさき１ちょうめ　５ごうせん</t>
  </si>
  <si>
    <t>亀ヶ崎一丁目４３－３　</t>
  </si>
  <si>
    <t>亀ヶ崎一丁目４６－１９　</t>
  </si>
  <si>
    <t>亀ヶ崎二丁目１号線　</t>
  </si>
  <si>
    <t>かめがさき２ちょうめ　１ごうせん</t>
  </si>
  <si>
    <t>亀ヶ崎二丁目５－２０　</t>
  </si>
  <si>
    <t>亀ヶ崎二丁目６－１３　</t>
  </si>
  <si>
    <t>亀ヶ崎二丁目２号線　</t>
  </si>
  <si>
    <t>かめがさき２ちょうめ　２ごうせん</t>
  </si>
  <si>
    <t>亀ヶ崎二丁目９－１６　</t>
  </si>
  <si>
    <t>亀ヶ崎二丁目５－２１　</t>
  </si>
  <si>
    <t>亀ヶ崎二丁目３号線　</t>
  </si>
  <si>
    <t>かめがさき２ちょうめ　３ごうせん</t>
  </si>
  <si>
    <t>亀ヶ崎二丁目１２－３　</t>
  </si>
  <si>
    <t>亀ヶ崎二丁目２５－１１　</t>
  </si>
  <si>
    <t>亀ヶ崎二丁目４号線　</t>
  </si>
  <si>
    <t>かめがさき２ちょうめ　４ごうせん</t>
  </si>
  <si>
    <t>亀ヶ崎二丁目１２－１９　</t>
  </si>
  <si>
    <t>亀ヶ崎二丁目１１－１８　</t>
  </si>
  <si>
    <t>亀ヶ崎二丁目５号線　</t>
  </si>
  <si>
    <t>かめがさき２ちょうめ　５ごうせん</t>
  </si>
  <si>
    <t>亀ヶ崎二丁目１８－７　</t>
  </si>
  <si>
    <t>亀ヶ崎二丁目２５－１２　</t>
  </si>
  <si>
    <t>亀ヶ崎二丁目６号線　</t>
  </si>
  <si>
    <t>かめがさき２ちょうめ　６ごうせん</t>
  </si>
  <si>
    <t>亀ヶ崎二丁目１５－１４　</t>
  </si>
  <si>
    <t>亀ヶ崎二丁目１５－１３　</t>
  </si>
  <si>
    <t>亀ヶ崎二丁目７号線　</t>
  </si>
  <si>
    <t>かめがさき２ちょうめ　７ごうせん</t>
  </si>
  <si>
    <t>亀ヶ崎二丁目１３－４０　</t>
  </si>
  <si>
    <t>亀ヶ崎二丁目１４－１０　</t>
  </si>
  <si>
    <t>亀ヶ崎二丁目８号線　</t>
  </si>
  <si>
    <t>かめがさき２ちょうめ　８ごうせん</t>
  </si>
  <si>
    <t>亀ヶ崎二丁目１９－２２　</t>
  </si>
  <si>
    <t>亀ヶ崎二丁目１９－１３　</t>
  </si>
  <si>
    <t>亀ヶ崎二丁目９号線　</t>
  </si>
  <si>
    <t>かめがさき２ちょうめ　９ごうせん</t>
  </si>
  <si>
    <t>亀ヶ崎二丁目１４－９　</t>
  </si>
  <si>
    <t>亀ヶ崎二丁目１４－１５　</t>
  </si>
  <si>
    <t>亀ヶ崎二丁目１０号線　</t>
  </si>
  <si>
    <t>かめがさき２ちょうめ１０ごうせん</t>
  </si>
  <si>
    <t>亀ヶ崎二丁目１１－６　</t>
  </si>
  <si>
    <t>亀ヶ崎二丁目１７－３６　</t>
  </si>
  <si>
    <t>亀ヶ崎二丁目１１号線　</t>
  </si>
  <si>
    <t>かめがさき２ちょうめ１１ごうせん</t>
  </si>
  <si>
    <t>亀ヶ崎二丁目１７－３０　</t>
  </si>
  <si>
    <t>亀ヶ崎二丁目１７－３７　</t>
  </si>
  <si>
    <t>亀ヶ崎二丁目１２号線　</t>
  </si>
  <si>
    <t>かめがさき２ちょうめ１２ごうせん</t>
  </si>
  <si>
    <t>亀ヶ崎二丁目２０－１０　</t>
  </si>
  <si>
    <t>亀ヶ崎二丁目２０－４　</t>
  </si>
  <si>
    <t>亀ヶ崎二丁目１３号線　</t>
  </si>
  <si>
    <t>かめがさき２ちょうめ１３ごうせん</t>
  </si>
  <si>
    <t>亀ヶ崎二丁目３－１８　</t>
  </si>
  <si>
    <t>亀ヶ崎二丁目２１－２３　</t>
  </si>
  <si>
    <t>亀ヶ崎二丁目１４号線　</t>
  </si>
  <si>
    <t>かめがさき２ちょうめ１４ごうせん</t>
  </si>
  <si>
    <t>亀ヶ崎二丁目２２－１１　</t>
  </si>
  <si>
    <t>亀ヶ崎二丁目２２－３　</t>
  </si>
  <si>
    <t>亀ヶ崎二丁目１５号線　</t>
  </si>
  <si>
    <t>かめがさき２ちょうめ１５ごうせん</t>
  </si>
  <si>
    <t>亀ヶ崎二丁目２３－８　</t>
  </si>
  <si>
    <t>亀ヶ崎二丁目２３－４　</t>
  </si>
  <si>
    <t>亀ヶ崎二丁目大町線　</t>
  </si>
  <si>
    <t>かめがさき２ちょうめおおまちせん</t>
  </si>
  <si>
    <t>亀ヶ崎二丁目１０－９　</t>
  </si>
  <si>
    <t>大町１９５－１　</t>
  </si>
  <si>
    <t>亀ヶ崎三丁目１号線　</t>
  </si>
  <si>
    <t>かめがさき３ちょうめ　１ごうせん</t>
  </si>
  <si>
    <t>亀ヶ崎三丁目７－２　</t>
  </si>
  <si>
    <t>亀ヶ崎三丁目１９－７　</t>
  </si>
  <si>
    <t>亀ヶ崎三丁目２号線　</t>
  </si>
  <si>
    <t>かめがさき３ちょうめ　２ごうせん</t>
  </si>
  <si>
    <t>亀ヶ崎三丁目６－２　</t>
  </si>
  <si>
    <t>亀ヶ崎三丁目６－８　</t>
  </si>
  <si>
    <t>亀ヶ崎三丁目３号線　</t>
  </si>
  <si>
    <t>かめがさき３ちょうめ　３ごうせん</t>
  </si>
  <si>
    <t>亀ヶ崎三丁目１４－１　</t>
  </si>
  <si>
    <t>亀ヶ崎三丁目１９－８　</t>
  </si>
  <si>
    <t>亀ヶ崎三丁目４号線　</t>
  </si>
  <si>
    <t>かめがさき３ちょうめ　４ごうせん</t>
  </si>
  <si>
    <t>亀ヶ崎三丁目９－２　</t>
  </si>
  <si>
    <t>亀ヶ崎三丁目１７－１２　</t>
  </si>
  <si>
    <t>亀ヶ崎三丁目５号線　</t>
  </si>
  <si>
    <t>かめがさき３ちょうめ　５ごうせん</t>
  </si>
  <si>
    <t>亀ヶ崎三丁目１１－１　</t>
  </si>
  <si>
    <t>亀ヶ崎三丁目１８－１１　</t>
  </si>
  <si>
    <t>亀ヶ崎三丁目６号線　</t>
  </si>
  <si>
    <t>かめがさき３ちょうめ　６ごうせん</t>
  </si>
  <si>
    <t>亀ヶ崎三丁目３００　</t>
  </si>
  <si>
    <t>亀ヶ崎三丁目１０－８　</t>
  </si>
  <si>
    <t>亀ヶ崎三丁目７号線　</t>
  </si>
  <si>
    <t>かめがさき３ちょうめ　７ごうせん</t>
  </si>
  <si>
    <t>亀ヶ崎三丁目１４－７　</t>
  </si>
  <si>
    <t>亀ヶ崎三丁目８号線　</t>
  </si>
  <si>
    <t>かめがさき３ちょうめ　８ごうせん</t>
  </si>
  <si>
    <t>亀ヶ崎三丁目１５－１４　</t>
  </si>
  <si>
    <t>亀ヶ崎三丁目１５－１０　</t>
  </si>
  <si>
    <t>亀ヶ崎三丁目四丁目線　</t>
  </si>
  <si>
    <t>かめがさき３ちょうめ４ちょうめせん</t>
  </si>
  <si>
    <t>亀ヶ崎三丁目１１９　</t>
  </si>
  <si>
    <t>亀ヶ崎四丁目４２　</t>
  </si>
  <si>
    <t>亀ヶ崎三丁目五丁目線　</t>
  </si>
  <si>
    <t>かめがさき３ちょうめ５ちょうめせん</t>
  </si>
  <si>
    <t>亀ヶ崎三丁目２８２　</t>
  </si>
  <si>
    <t>亀ヶ崎五丁目１８８内３　</t>
  </si>
  <si>
    <t>亀ヶ崎四丁目１号線　</t>
  </si>
  <si>
    <t>かめがさき４ちょうめ　１ごうせん</t>
  </si>
  <si>
    <t>亀ヶ崎四丁目６５－８　</t>
  </si>
  <si>
    <t>亀ヶ崎四丁目６５－１　</t>
  </si>
  <si>
    <t>亀ヶ崎四丁目２号線　</t>
  </si>
  <si>
    <t>かめがさき４ちょうめ　２ごうせん</t>
  </si>
  <si>
    <t>亀ヶ崎四丁目６５－７　</t>
  </si>
  <si>
    <t>亀ヶ崎四丁目６５－６　</t>
  </si>
  <si>
    <t>亀ヶ崎四丁目３号線　</t>
  </si>
  <si>
    <t>かめがさき４ちょうめ　３ごうせん</t>
  </si>
  <si>
    <t>亀ヶ崎四丁目６７－９　</t>
  </si>
  <si>
    <t>亀ヶ崎四丁目６３－４　</t>
  </si>
  <si>
    <t>亀ヶ崎四丁目４号線　</t>
  </si>
  <si>
    <t>かめがさき４ちょうめ　４ごうせん</t>
  </si>
  <si>
    <t>亀ヶ崎四丁目６０－１　</t>
  </si>
  <si>
    <t>亀ヶ崎四丁目６２－５　</t>
  </si>
  <si>
    <t>亀ヶ崎四丁目５号線　</t>
  </si>
  <si>
    <t>かめがさき４ちょうめ　５ごうせん</t>
  </si>
  <si>
    <t>亀ヶ崎四丁目６８－１０　</t>
  </si>
  <si>
    <t>亀ヶ崎四丁目６９－６　</t>
  </si>
  <si>
    <t>亀ヶ崎四丁目６号線　</t>
  </si>
  <si>
    <t>かめがさき４ちょうめ　６ごうせん</t>
  </si>
  <si>
    <t>亀ヶ崎四丁目７０－１２　</t>
  </si>
  <si>
    <t>亀ヶ崎四丁目７０－８　</t>
  </si>
  <si>
    <t>亀ヶ崎四丁目７号線　</t>
  </si>
  <si>
    <t>かめがさき４ちょうめ　７ごうせん</t>
  </si>
  <si>
    <t>亀ヶ崎四丁目３８３　</t>
  </si>
  <si>
    <t>亀ヶ崎四丁目７３　</t>
  </si>
  <si>
    <t>亀ヶ崎四丁目８号線　</t>
  </si>
  <si>
    <t>かめがさき４ちょうめ　８ごうせん</t>
  </si>
  <si>
    <t>亀ヶ崎四丁目４５－４　</t>
  </si>
  <si>
    <t>亀ヶ崎四丁目４５－２　</t>
  </si>
  <si>
    <t>亀ヶ崎四丁目９号線　</t>
  </si>
  <si>
    <t>かめがさき４ちょうめ　９ごうせん</t>
  </si>
  <si>
    <t>亀ヶ崎四丁目３８－１　</t>
  </si>
  <si>
    <t>亀ヶ崎四丁目七丁目２号線　</t>
  </si>
  <si>
    <t>かめがさき４ちょうめ７ちょうめ　２ごうせん</t>
  </si>
  <si>
    <t>亀ヶ崎四丁目６６－１２　</t>
  </si>
  <si>
    <t>亀ヶ崎七丁目１０－８　</t>
  </si>
  <si>
    <t>亀ヶ崎五丁目１号線　</t>
  </si>
  <si>
    <t>かめがさき５ちょうめ　１ごうせん</t>
  </si>
  <si>
    <t>松原南１４－２１　</t>
  </si>
  <si>
    <t>亀ヶ崎五丁目４２０－１　</t>
  </si>
  <si>
    <t>亀ヶ崎五丁目２号線　</t>
  </si>
  <si>
    <t>かめがさき５ちょうめ　２ごうせん</t>
  </si>
  <si>
    <t>亀ヶ崎五丁目１２２－１９　</t>
  </si>
  <si>
    <t>亀ヶ崎五丁目１２２－１０　</t>
  </si>
  <si>
    <t>亀ヶ崎五丁目３号線　</t>
  </si>
  <si>
    <t>かめがさき５ちょうめ　３ごうせん</t>
  </si>
  <si>
    <t>亀ヶ崎五丁目１２１－１　</t>
  </si>
  <si>
    <t>亀ヶ崎五丁目９－３４　</t>
  </si>
  <si>
    <t>亀ヶ崎五丁目４号線　</t>
  </si>
  <si>
    <t>かめがさき５ちょうめ　４ごうせん</t>
  </si>
  <si>
    <t>亀ヶ崎五丁目１８８－３１　</t>
  </si>
  <si>
    <t>亀ヶ崎五丁目１０２－１　</t>
  </si>
  <si>
    <t>亀ヶ崎五丁目六丁目七丁目線　</t>
  </si>
  <si>
    <t>かめがさき５ちょうめ６ちょうめ７ちょうめせん</t>
  </si>
  <si>
    <t>亀ヶ崎五丁目１１６－１２　</t>
  </si>
  <si>
    <t>亀ヶ崎七丁目８　</t>
  </si>
  <si>
    <t>亀ヶ崎五丁目六丁目線　</t>
  </si>
  <si>
    <t>かめがさき５ちょうめ６ちょうめせん</t>
  </si>
  <si>
    <t>亀ヶ崎五丁目１６３－２　</t>
  </si>
  <si>
    <t>亀ヶ崎六丁目１０－６　</t>
  </si>
  <si>
    <t>亀ヶ崎五丁目松原南線　</t>
  </si>
  <si>
    <t>かめがさき５ちょうめまつばらみなみせん</t>
  </si>
  <si>
    <t>亀ヶ崎五丁目１３７　</t>
  </si>
  <si>
    <t>松原南４－１２　</t>
  </si>
  <si>
    <t>亀ヶ崎六丁目１号線　</t>
  </si>
  <si>
    <t>かめがさき６ちょうめ　１ごうせん</t>
  </si>
  <si>
    <t>亀ヶ崎六丁目３－１　</t>
  </si>
  <si>
    <t>亀ヶ崎六丁目３－１２　</t>
  </si>
  <si>
    <t>亀ヶ崎六丁目２号線　</t>
  </si>
  <si>
    <t>かめがさき６ちょうめ　２ごうせん</t>
  </si>
  <si>
    <t>亀ヶ崎六丁目６－１　</t>
  </si>
  <si>
    <t>亀ヶ崎六丁目９－６　</t>
  </si>
  <si>
    <t>亀ヶ崎六丁目３号線　</t>
  </si>
  <si>
    <t>かめがさき６ちょうめ　３ごうせん</t>
  </si>
  <si>
    <t>亀ヶ崎六丁目７－１　</t>
  </si>
  <si>
    <t>亀ヶ崎六丁目８－１０　</t>
  </si>
  <si>
    <t>亀ヶ崎六丁目４号線　</t>
  </si>
  <si>
    <t>かめがさき６ちょうめ　４ごうせん</t>
  </si>
  <si>
    <t>亀ヶ崎六丁目４　</t>
  </si>
  <si>
    <t>亀ヶ崎七丁目１号線　</t>
  </si>
  <si>
    <t>かめがさき７ちょうめ　１ごうせん</t>
  </si>
  <si>
    <t>亀ヶ崎七丁目２－１　</t>
  </si>
  <si>
    <t>亀ヶ崎七丁目１４－１３　</t>
  </si>
  <si>
    <t>亀ヶ崎七丁目２号線　</t>
  </si>
  <si>
    <t>かめがさき７ちょうめ　２ごうせん</t>
  </si>
  <si>
    <t>亀ヶ崎七丁目３－１　</t>
  </si>
  <si>
    <t>亀ヶ崎七丁目１２－１４　</t>
  </si>
  <si>
    <t>亀ヶ崎七丁目３号線　</t>
  </si>
  <si>
    <t>かめがさき７ちょうめ　３ごうせん</t>
  </si>
  <si>
    <t>亀ヶ崎七丁目９－１　</t>
  </si>
  <si>
    <t>亀ヶ崎七丁目９－１５　</t>
  </si>
  <si>
    <t>亀ヶ崎七丁目４号線　</t>
  </si>
  <si>
    <t>かめがさき７ちょうめ　４ごうせん</t>
  </si>
  <si>
    <t>亀ヶ崎五丁目１２０－１　</t>
  </si>
  <si>
    <t>亀ヶ崎七丁目６－１７　</t>
  </si>
  <si>
    <t>亀ヶ崎七丁目５号線　</t>
  </si>
  <si>
    <t>かめがさき７ちょうめ　５ごうせん</t>
  </si>
  <si>
    <t>亀ヶ崎七丁目１３　</t>
  </si>
  <si>
    <t>亀ヶ崎七丁目６号線　</t>
  </si>
  <si>
    <t>かめがさき７ちょうめ　６ごうせん</t>
  </si>
  <si>
    <t>亀ヶ崎五丁目１２０－７　</t>
  </si>
  <si>
    <t>亀ヶ崎五丁目１２０－１０　</t>
  </si>
  <si>
    <t>亀ヶ崎七丁目六丁目線　</t>
  </si>
  <si>
    <t>かめがさき７ちょうめ６ちょうめせん</t>
  </si>
  <si>
    <t>亀ヶ崎六丁目３－１１　</t>
  </si>
  <si>
    <t>亀ヶ崎七丁目６－９　</t>
  </si>
  <si>
    <t>山居町一丁目線　</t>
  </si>
  <si>
    <t>さんきょまち１ちょうめせん</t>
  </si>
  <si>
    <t>山居町一丁目６－２７　</t>
  </si>
  <si>
    <t>山居町一丁目１５－１９　</t>
  </si>
  <si>
    <t>J-17-4</t>
  </si>
  <si>
    <t>山居町二丁目１号線　</t>
  </si>
  <si>
    <t>さんきょまち２ちょうめ　１ごうせん</t>
  </si>
  <si>
    <t>山居町二丁目１０－１７２　</t>
  </si>
  <si>
    <t>山居町二丁目１０－９３　</t>
  </si>
  <si>
    <t>山居町二丁目２号線　</t>
  </si>
  <si>
    <t>さんきょまち２ちょうめ　２ごうせん</t>
  </si>
  <si>
    <t>山居町二丁目５８－５０　</t>
  </si>
  <si>
    <t>山居町二丁目５－２１　</t>
  </si>
  <si>
    <t>山居町入船町線　</t>
  </si>
  <si>
    <t>さんきょまちいりふねちょうせん</t>
  </si>
  <si>
    <t>山居町二丁目５８－２０　</t>
  </si>
  <si>
    <t>入船町１０－５７　</t>
  </si>
  <si>
    <t>末広町１号線　</t>
  </si>
  <si>
    <t>すえひろちょう　１ごうせん</t>
  </si>
  <si>
    <t>末広町４５－１　</t>
  </si>
  <si>
    <t>末広町１７－３　</t>
  </si>
  <si>
    <t>末広町２号線　</t>
  </si>
  <si>
    <t>すえひろちょう　２ごうせん</t>
  </si>
  <si>
    <t>末広町８４－１０　</t>
  </si>
  <si>
    <t>末広町９２－２　</t>
  </si>
  <si>
    <t>末広町３号線　</t>
  </si>
  <si>
    <t>すえひろちょう　３ごうせん</t>
  </si>
  <si>
    <t>末広町９４－１　</t>
  </si>
  <si>
    <t>末広町１４１－１６　</t>
  </si>
  <si>
    <t>末広町４号線　</t>
  </si>
  <si>
    <t>すえひろちょう　４ごうせん</t>
  </si>
  <si>
    <t>末広町９７－１　</t>
  </si>
  <si>
    <t>末広町１４２－１３　</t>
  </si>
  <si>
    <t>末広町５号線　</t>
  </si>
  <si>
    <t>すえひろちょう　５ごうせん</t>
  </si>
  <si>
    <t>末広町９４－１９　</t>
  </si>
  <si>
    <t>末広町９４－１１　</t>
  </si>
  <si>
    <t>未広町６号線　</t>
  </si>
  <si>
    <t>すえひろちょう　６ごうせん</t>
  </si>
  <si>
    <t>未広町４７－１３　</t>
  </si>
  <si>
    <t>未広町４５－１１　</t>
  </si>
  <si>
    <t>末広町亀ヶ崎線　</t>
  </si>
  <si>
    <t>すえひろちょうかめがさきせん</t>
  </si>
  <si>
    <t>末広町９０－３　</t>
  </si>
  <si>
    <t>大町１２－９　</t>
  </si>
  <si>
    <t>H10． 3．31</t>
  </si>
  <si>
    <t>末広町東大町二丁目線　</t>
  </si>
  <si>
    <t>すえひろちょうひがしおおまち２ちょうめせん</t>
  </si>
  <si>
    <t>末広町１５－２１　</t>
  </si>
  <si>
    <t>東大町二丁目２１－７　</t>
  </si>
  <si>
    <t>千石町１号線　</t>
  </si>
  <si>
    <t>せんごくちょう　１ごうせん</t>
  </si>
  <si>
    <t>千石町二丁目１－１　</t>
  </si>
  <si>
    <t>千石町二丁目１－１１　</t>
  </si>
  <si>
    <t>千石町２号線　</t>
  </si>
  <si>
    <t>せんごくちょう　２ごうせん</t>
  </si>
  <si>
    <t>千石町一丁目４－２１　</t>
  </si>
  <si>
    <t>千石町二丁目２－１５　</t>
  </si>
  <si>
    <t>千石町３号線　</t>
  </si>
  <si>
    <t>せんごくちょう　３ごうせん</t>
  </si>
  <si>
    <t>千石町二丁目１５－３　</t>
  </si>
  <si>
    <t>千石町二丁目１５－１１　</t>
  </si>
  <si>
    <t>千石町４号線　</t>
  </si>
  <si>
    <t>せんごくちょう　４ごうせん</t>
  </si>
  <si>
    <t>千石町一丁目５－２５　</t>
  </si>
  <si>
    <t>千石町二丁目１６－３　</t>
  </si>
  <si>
    <t>千石町５号線　</t>
  </si>
  <si>
    <t>せんごくちょう　５ごうせん</t>
  </si>
  <si>
    <t>千石町一丁目６－３５　</t>
  </si>
  <si>
    <t>千石町二丁目１３－１２　</t>
  </si>
  <si>
    <t>千石町６号線　</t>
  </si>
  <si>
    <t>せんごくちょう　６ごうせん</t>
  </si>
  <si>
    <t>千石町一丁目７－２７　</t>
  </si>
  <si>
    <t>千石町二丁目７－１４　</t>
  </si>
  <si>
    <t>千石町７号線　</t>
  </si>
  <si>
    <t>せんごくちょう　７ごうせん</t>
  </si>
  <si>
    <t>千石町一丁目８－２６　</t>
  </si>
  <si>
    <t>千石町二丁目９－１６　</t>
  </si>
  <si>
    <t>千石町８号線　</t>
  </si>
  <si>
    <t>せんごくちょう　８ごうせん</t>
  </si>
  <si>
    <t>千石町一丁目３－２５　</t>
  </si>
  <si>
    <t>千石町一丁目３－１４　</t>
  </si>
  <si>
    <t>千石町９号線　</t>
  </si>
  <si>
    <t>せんごくちょう　９ごうせん</t>
  </si>
  <si>
    <t>千石町一丁目３－１９　</t>
  </si>
  <si>
    <t>千石町一丁目３－２９　</t>
  </si>
  <si>
    <t>千石町１０号線　</t>
  </si>
  <si>
    <t>せんごくちょう１０ごうせん</t>
  </si>
  <si>
    <t>千石町一丁目１１２－１　</t>
  </si>
  <si>
    <t>千石町一丁目１３－２　</t>
  </si>
  <si>
    <t>千石町１１号線　</t>
  </si>
  <si>
    <t>せんごくちょう１１ごうせん</t>
  </si>
  <si>
    <t>千石町一丁目５－１３　</t>
  </si>
  <si>
    <t>千石町一丁目５－３０　</t>
  </si>
  <si>
    <t>千石町１２号線　</t>
  </si>
  <si>
    <t>せんごくちょう１２ごうせん</t>
  </si>
  <si>
    <t>千石町二丁目１２３－９２　</t>
  </si>
  <si>
    <t>千石町二丁目１－６　</t>
  </si>
  <si>
    <t>千石町１３号線　</t>
  </si>
  <si>
    <t>せんごくちょう１３ごうせん</t>
  </si>
  <si>
    <t>千石町二丁目１５－２　</t>
  </si>
  <si>
    <t>千石町亀ヶ崎三丁目線　</t>
  </si>
  <si>
    <t>せんごくちょうかめがさき３ちょうめせん</t>
  </si>
  <si>
    <t>千石町二丁目１１－１４　</t>
  </si>
  <si>
    <t>亀ヶ崎三丁目２８３－２　</t>
  </si>
  <si>
    <t>千石町東線　</t>
  </si>
  <si>
    <t>せんごくちょうひがしせん</t>
  </si>
  <si>
    <t>千石町一丁目６－１７　</t>
  </si>
  <si>
    <t>つ</t>
  </si>
  <si>
    <t>堤町１号線　</t>
  </si>
  <si>
    <t>つつみちょう　１ごうせん</t>
  </si>
  <si>
    <t>堤町１３－２３　</t>
  </si>
  <si>
    <t>堤町６－１９　</t>
  </si>
  <si>
    <t>堤町２号線　</t>
  </si>
  <si>
    <t>つつみちょう　２ごうせん</t>
  </si>
  <si>
    <t>堤町２－３５　</t>
  </si>
  <si>
    <t>堤町１３－１６　</t>
  </si>
  <si>
    <t>堤町３号線　</t>
  </si>
  <si>
    <t>つつみちょう　３ごうせん</t>
  </si>
  <si>
    <t>堤町１１－１　</t>
  </si>
  <si>
    <t>堤町３２９－３７　</t>
  </si>
  <si>
    <t>堤町両羽橋線　</t>
  </si>
  <si>
    <t>つつみちょうりょううばしせん</t>
  </si>
  <si>
    <t>両羽町１２－５　</t>
  </si>
  <si>
    <t>H 9． 6．26</t>
  </si>
  <si>
    <t>K-22</t>
  </si>
  <si>
    <t>中の口亀ヶ崎線　</t>
  </si>
  <si>
    <t>なかのくちかめがさきせん</t>
  </si>
  <si>
    <t>東中の口町９９－２９　</t>
  </si>
  <si>
    <t>亀ヶ崎一丁目２６－１　</t>
  </si>
  <si>
    <t>K-18-2</t>
  </si>
  <si>
    <t>東大町二丁目１号線　</t>
  </si>
  <si>
    <t>ひがしおおまち２ちょうめ　１ごうせん</t>
  </si>
  <si>
    <t>東大町二丁目５－１　</t>
  </si>
  <si>
    <t>東大町二丁目２号線　</t>
  </si>
  <si>
    <t>ひがしおおまち２ちょうめ　２ごうせん</t>
  </si>
  <si>
    <t>大町字大堰端５９　</t>
  </si>
  <si>
    <t>大町字大堰端１３５　</t>
  </si>
  <si>
    <t>東大町二丁目３号線　</t>
  </si>
  <si>
    <t>ひがしおおまち２ちょうめ　３ごうせん</t>
  </si>
  <si>
    <t>東大町二丁目６－１　</t>
  </si>
  <si>
    <t>東大町二丁目５－１５　</t>
  </si>
  <si>
    <t>東大町二丁目４号線　</t>
  </si>
  <si>
    <t>ひがしおおまち２ちょうめ　４ごうせん</t>
  </si>
  <si>
    <t>東大町二丁目２５－１　</t>
  </si>
  <si>
    <t>東大町二丁目５号線　</t>
  </si>
  <si>
    <t>ひがしおおまち２ちょうめ　５ごうせん</t>
  </si>
  <si>
    <t>東大町二丁目３３－２　</t>
  </si>
  <si>
    <t>東大町二丁目３３－４　</t>
  </si>
  <si>
    <t>東大町二丁目６号線　</t>
  </si>
  <si>
    <t>ひがしおおまち２ちょうめ　６ごうせん</t>
  </si>
  <si>
    <t>東大町二丁目３５－６　</t>
  </si>
  <si>
    <t>東大町二丁目３５－２　</t>
  </si>
  <si>
    <t>東大町末広町線　</t>
  </si>
  <si>
    <t>ひがしおおまちすえひろちょうせん</t>
  </si>
  <si>
    <t>東大町二丁目１－１１　</t>
  </si>
  <si>
    <t>末広町１３－１　</t>
  </si>
  <si>
    <t>東中の口１号線　</t>
  </si>
  <si>
    <t>ひがしなかのくち　１ごうせん</t>
  </si>
  <si>
    <t>東中の口町１７－２１　</t>
  </si>
  <si>
    <t>東中の口町１７－２８　</t>
  </si>
  <si>
    <t>東中の口２号線　</t>
  </si>
  <si>
    <t>ひがしなかのくち　２ごうせん</t>
  </si>
  <si>
    <t>東中の口町１９－２１　</t>
  </si>
  <si>
    <t>東中の口町１９－２６　</t>
  </si>
  <si>
    <t>東中の口３号線　</t>
  </si>
  <si>
    <t>ひがしなかのくち　３ごうせん</t>
  </si>
  <si>
    <t>末広町４１　</t>
  </si>
  <si>
    <t>末広町１６－２４　</t>
  </si>
  <si>
    <t>東中の口４号線　</t>
  </si>
  <si>
    <t>ひがしなかのくち　４ごうせん</t>
  </si>
  <si>
    <t>東中の口町３２－９　</t>
  </si>
  <si>
    <t>亀ヶ崎一丁目１１－１　</t>
  </si>
  <si>
    <t>東中の口５号線　</t>
  </si>
  <si>
    <t>ひがしなかのくち　５ごうせん</t>
  </si>
  <si>
    <t>東中の口町３－２１　</t>
  </si>
  <si>
    <t>東中の口町４－２７　</t>
  </si>
  <si>
    <t>東中の口６号線　</t>
  </si>
  <si>
    <t>ひがしなかのくち　６ごうせん</t>
  </si>
  <si>
    <t>東中の口町８－３０　</t>
  </si>
  <si>
    <t>東中の口町５－２４　</t>
  </si>
  <si>
    <t>東中の口７号線　</t>
  </si>
  <si>
    <t>ひがしなかのくち　７ごうせん</t>
  </si>
  <si>
    <t>東中の口町１６－３１　</t>
  </si>
  <si>
    <t>東中の口亀ヶ崎二丁目線　</t>
  </si>
  <si>
    <t>ひがしなかのくちかめがさき２ちょうめせん</t>
  </si>
  <si>
    <t>東中の口町３－２２　</t>
  </si>
  <si>
    <t>亀ヶ崎二丁目１３－１　</t>
  </si>
  <si>
    <t>東中の口末広町線　</t>
  </si>
  <si>
    <t>ひがしなかのくちすえひろちょうせん</t>
  </si>
  <si>
    <t>東中の口町７－３０　</t>
  </si>
  <si>
    <t>末広町９８－９　</t>
  </si>
  <si>
    <t>東両羽町２号線　</t>
  </si>
  <si>
    <t>ひがしりょううちょう　２ごうせん</t>
  </si>
  <si>
    <t>東両羽町６－１４　</t>
  </si>
  <si>
    <t>東両羽町５－１　</t>
  </si>
  <si>
    <t>東両羽町３号線　</t>
  </si>
  <si>
    <t>ひがしりょううちょう　３ごうせん</t>
  </si>
  <si>
    <t>東両羽町７－１２　</t>
  </si>
  <si>
    <t>東両羽町５－５　</t>
  </si>
  <si>
    <t>東両羽町４号線　</t>
  </si>
  <si>
    <t>ひがしりょううちょう　４ごうせん</t>
  </si>
  <si>
    <t>東両羽町６－８　</t>
  </si>
  <si>
    <t>東両羽町６－１　</t>
  </si>
  <si>
    <t>東両羽町亀ヶ崎線　</t>
  </si>
  <si>
    <t>ひがしりょうちょうかめがさきせん</t>
  </si>
  <si>
    <t>東両羽町１－１　</t>
  </si>
  <si>
    <t>亀ヶ崎五丁目１１８－１１　</t>
  </si>
  <si>
    <t>船場町一丁目２号線　</t>
  </si>
  <si>
    <t>ふなばちょう１ちょうめ　２ごうせん</t>
  </si>
  <si>
    <t>船場町一丁目１９　</t>
  </si>
  <si>
    <t>船場町一丁目２２６－１　</t>
  </si>
  <si>
    <t>船場町一丁目３号線　</t>
  </si>
  <si>
    <t>ふなばちょう１ちょうめ　３ごうせん</t>
  </si>
  <si>
    <t>船場町一丁目３７－７　</t>
  </si>
  <si>
    <t>船場町一丁目４２－４　</t>
  </si>
  <si>
    <t>船場町一丁目４号線　</t>
  </si>
  <si>
    <t>ふなばちょう１ちょうめ　４ごうせん</t>
  </si>
  <si>
    <t>船場町一丁目７０　</t>
  </si>
  <si>
    <t>船場町一丁目４６－２　</t>
  </si>
  <si>
    <t>H-17-2</t>
  </si>
  <si>
    <t>ほ</t>
  </si>
  <si>
    <t>本町一丁目１号線　</t>
  </si>
  <si>
    <t>ほんちょう１ちょうめ　１ごうせん</t>
  </si>
  <si>
    <t>本町一丁目４８－１　</t>
  </si>
  <si>
    <t>本町一丁目１－１３　</t>
  </si>
  <si>
    <t>本町一丁目２号線　</t>
  </si>
  <si>
    <t>ほんちょう１ちょうめ　２ごうせん</t>
  </si>
  <si>
    <t>本町一丁目３８－８　</t>
  </si>
  <si>
    <t>本町一丁目６５－７　</t>
  </si>
  <si>
    <t>本町二丁目１号線　</t>
  </si>
  <si>
    <t>ほんちょう２ちょうめ　１ごうせん</t>
  </si>
  <si>
    <t>本町二丁目９　</t>
  </si>
  <si>
    <t>本町二丁目４３－４　</t>
  </si>
  <si>
    <t>本町二丁目２号線　</t>
  </si>
  <si>
    <t>ほんちょう２ちょうめ　２ごうせん</t>
  </si>
  <si>
    <t>本町二丁目３３－２　</t>
  </si>
  <si>
    <t>本町二丁目２９－１　</t>
  </si>
  <si>
    <t>H13． 9．26</t>
  </si>
  <si>
    <t>H13．10．25</t>
  </si>
  <si>
    <t>本町二丁目３号線　</t>
  </si>
  <si>
    <t>ほんちょう２ちょうめ　３ごうせん</t>
  </si>
  <si>
    <t>本町一丁目５－６　</t>
  </si>
  <si>
    <t>本町一丁目６－７　</t>
  </si>
  <si>
    <t>本町二丁目一丁目線　</t>
  </si>
  <si>
    <t>ほんちょう２ちょうめ１ちょうめせん</t>
  </si>
  <si>
    <t>本町二丁目７　</t>
  </si>
  <si>
    <t>本町一丁目６０－１　</t>
  </si>
  <si>
    <t>本町三丁目１号線　</t>
  </si>
  <si>
    <t>ほんちょう３ちょうめ　１ごうせん</t>
  </si>
  <si>
    <t>本町三丁目１６　</t>
  </si>
  <si>
    <t>本町三丁目３７　</t>
  </si>
  <si>
    <t>本町三丁目２号線　</t>
  </si>
  <si>
    <t>ほんちょう３ちょうめ　２ごうせん</t>
  </si>
  <si>
    <t>本町三丁目２１　</t>
  </si>
  <si>
    <t>本町三丁目３３－５　</t>
  </si>
  <si>
    <t>J-17-3</t>
  </si>
  <si>
    <t>本町三丁目３号線　</t>
  </si>
  <si>
    <t>ほんちょう３ちょうめ　３ごうせん</t>
  </si>
  <si>
    <t>本町三丁目７－１　</t>
  </si>
  <si>
    <t>本町三丁目２８－１　</t>
  </si>
  <si>
    <t>本町三丁目４号線　</t>
  </si>
  <si>
    <t>ほんちょう３ちょうめ　４ごうせん</t>
  </si>
  <si>
    <t>本町三丁目３３　</t>
  </si>
  <si>
    <t>本町三丁目３７－１　</t>
  </si>
  <si>
    <t>本町三丁目５号線　</t>
  </si>
  <si>
    <t>ほんちょう３ちょうめ　５ごうせん</t>
  </si>
  <si>
    <t>本町三丁目３６　</t>
  </si>
  <si>
    <t>本町三丁目２３－１５　</t>
  </si>
  <si>
    <t>本町三丁目６号線　</t>
  </si>
  <si>
    <t>ほんちょう３ちょうめ　６ごうせん</t>
  </si>
  <si>
    <t>本町三丁目４９－１　</t>
  </si>
  <si>
    <t>本町三丁目１－６　</t>
  </si>
  <si>
    <t>本町港橋線　</t>
  </si>
  <si>
    <t>ほんちょうみなとばしせん</t>
  </si>
  <si>
    <t>本町三丁目７　</t>
  </si>
  <si>
    <t>本町三丁目５４　</t>
  </si>
  <si>
    <t>松原南１号線　</t>
  </si>
  <si>
    <t>まつばらみなみ　１ごうせん</t>
  </si>
  <si>
    <t>松原南１５－１　</t>
  </si>
  <si>
    <t>松原南１５－３９　</t>
  </si>
  <si>
    <t>松原南２号線　</t>
  </si>
  <si>
    <t>まつばらみなみ　２ごうせん</t>
  </si>
  <si>
    <t>松原南１６－１　</t>
  </si>
  <si>
    <t>松原南１６－１３　</t>
  </si>
  <si>
    <t>松原南３号線　</t>
  </si>
  <si>
    <t>まつばらみなみ　３ごうせん</t>
  </si>
  <si>
    <t>松原南７－１　</t>
  </si>
  <si>
    <t>松原南１８－１２　</t>
  </si>
  <si>
    <t>松原南４号線　</t>
  </si>
  <si>
    <t>まつばらみなみ　４ごうせん</t>
  </si>
  <si>
    <t>松原南９－１　</t>
  </si>
  <si>
    <t>亀ヶ崎五丁目１３－１２　</t>
  </si>
  <si>
    <t>松原南５号線　</t>
  </si>
  <si>
    <t>まつばらみなみ　５ごうせん</t>
  </si>
  <si>
    <t>松原南８－１　</t>
  </si>
  <si>
    <t>松原南２２－１１　</t>
  </si>
  <si>
    <t>松原南６号線　</t>
  </si>
  <si>
    <t>まつばらみなみ　６ごうせん</t>
  </si>
  <si>
    <t>松原南３－２５　</t>
  </si>
  <si>
    <t>松原南３－１３　</t>
  </si>
  <si>
    <t>松原南７号線　</t>
  </si>
  <si>
    <t>まつばらみなみ　７ごうせん</t>
  </si>
  <si>
    <t>松原南２－２３　</t>
  </si>
  <si>
    <t>松原南２－１４　</t>
  </si>
  <si>
    <t>松原南８号線　</t>
  </si>
  <si>
    <t>まつばらみなみ　８ごうせん</t>
  </si>
  <si>
    <t>松原南７－１３　</t>
  </si>
  <si>
    <t>松原南７－８　</t>
  </si>
  <si>
    <t>松原南９号線　</t>
  </si>
  <si>
    <t>まつばらみなみ　９ごうせん</t>
  </si>
  <si>
    <t>松原南１１－２０　</t>
  </si>
  <si>
    <t>松原南１１－１８　</t>
  </si>
  <si>
    <t>松原南１０号線　</t>
  </si>
  <si>
    <t>まつばらみなみ１０ごうせん</t>
  </si>
  <si>
    <t>松原南１３－２５　</t>
  </si>
  <si>
    <t>松原南８－７　</t>
  </si>
  <si>
    <t>松原南１１号線　</t>
  </si>
  <si>
    <t>まつばらみなみ１１ごうせん</t>
  </si>
  <si>
    <t>松原南２０－７　</t>
  </si>
  <si>
    <t>松原南２０－５　</t>
  </si>
  <si>
    <t>松原南１２号線　</t>
  </si>
  <si>
    <t>まつばらみなみ１２ごうせん</t>
  </si>
  <si>
    <t>松原南２１－８　</t>
  </si>
  <si>
    <t>松原南２１－５　</t>
  </si>
  <si>
    <t>松原南１３号線　</t>
  </si>
  <si>
    <t>まつばらみなみ１３ごうせん</t>
  </si>
  <si>
    <t>松原南１４－２２　</t>
  </si>
  <si>
    <t>松原南１８－１１　</t>
  </si>
  <si>
    <t>松原南１４号線　</t>
  </si>
  <si>
    <t>まつばらみなみ１４ごうせん</t>
  </si>
  <si>
    <t>松原南２３－２１　</t>
  </si>
  <si>
    <t>松原南２３－１３　</t>
  </si>
  <si>
    <t>松原南１５号線　</t>
  </si>
  <si>
    <t>まつばらみなみ１５ごうせん</t>
  </si>
  <si>
    <t>亀ヶ崎五丁目１４－１　</t>
  </si>
  <si>
    <t>松原南２３－１　</t>
  </si>
  <si>
    <t>松原南１６号線　</t>
  </si>
  <si>
    <t>まつばらみなみ１６ごうせん</t>
  </si>
  <si>
    <t>松原南６－１　</t>
  </si>
  <si>
    <t>松原南１７－３０　</t>
  </si>
  <si>
    <t>松原南亀ヶ崎五丁目線　</t>
  </si>
  <si>
    <t>まつばらみなみかめがさき５ちょうめせん</t>
  </si>
  <si>
    <t>松原南１－５　</t>
  </si>
  <si>
    <t>亀ヶ崎五丁目１２３－２１　</t>
  </si>
  <si>
    <t>みずほ一丁目１号線　</t>
  </si>
  <si>
    <t>みずほ１ちょうめ　１ごうせん</t>
  </si>
  <si>
    <t>みずほ一丁目６－２　</t>
  </si>
  <si>
    <t>みずほ一丁目１１－１　</t>
  </si>
  <si>
    <t>みずほ一丁目２号線　</t>
  </si>
  <si>
    <t>みずほ１ちょうめ　２ごうせん</t>
  </si>
  <si>
    <t>みずほ一丁目３－３５　</t>
  </si>
  <si>
    <t>みずほ一丁目２１－１　</t>
  </si>
  <si>
    <t>みずほ一丁目３号線　</t>
  </si>
  <si>
    <t>みずほ１ちょうめ　３ごうせん</t>
  </si>
  <si>
    <t>みずほ一丁目１２－８　</t>
  </si>
  <si>
    <t>みずほ一丁目１１－２　</t>
  </si>
  <si>
    <t>みずほ一丁目４号線　</t>
  </si>
  <si>
    <t>みずほ１ちょうめ　４ごうせん</t>
  </si>
  <si>
    <t>みずほ一丁目１３－１　</t>
  </si>
  <si>
    <t>みずほ一丁目７－１０　</t>
  </si>
  <si>
    <t>みずほ一丁目５号線　</t>
  </si>
  <si>
    <t>みずほ１ちょうめ　５ごうせん</t>
  </si>
  <si>
    <t>みずほ一丁目１０－１１　</t>
  </si>
  <si>
    <t>みずほ一丁目１０－６　</t>
  </si>
  <si>
    <t>みずほ一丁目６号線　</t>
  </si>
  <si>
    <t>みずほ１ちょうめ　６ごうせん</t>
  </si>
  <si>
    <t>みずほ一丁目９－１０　</t>
  </si>
  <si>
    <t>みずほ一丁目８－６　</t>
  </si>
  <si>
    <t>みずほ一丁目７号線　</t>
  </si>
  <si>
    <t>みずほ１ちょうめ　７ごうせん</t>
  </si>
  <si>
    <t>みずほ一丁目１３－９　</t>
  </si>
  <si>
    <t>みずほ一丁目１３－３　</t>
  </si>
  <si>
    <t>みずほ一丁目８号線　</t>
  </si>
  <si>
    <t>みずほ１ちょうめ　８ごうせん</t>
  </si>
  <si>
    <t>みずほ一丁目１４－６　</t>
  </si>
  <si>
    <t>みずほ一丁目１４－２　</t>
  </si>
  <si>
    <t>みずほ一丁目９号線　</t>
  </si>
  <si>
    <t>みずほ１ちょうめ　９ごうせん</t>
  </si>
  <si>
    <t>みずほ一丁目２１－１０　</t>
  </si>
  <si>
    <t>みずほ一丁目１５－２　</t>
  </si>
  <si>
    <t>みずほ一丁目１０号線　</t>
  </si>
  <si>
    <t>みずほ１ちょうめ１０ごうせん</t>
  </si>
  <si>
    <t>みずほ一丁目１６－５　</t>
  </si>
  <si>
    <t>みずほ一丁目１６－２　</t>
  </si>
  <si>
    <t>みずほ一丁目１１号線　</t>
  </si>
  <si>
    <t>みずほ１ちょうめ１１ごうせん</t>
  </si>
  <si>
    <t>みずほ一丁目１７－１１　</t>
  </si>
  <si>
    <t>みずほ一丁目１７－３　</t>
  </si>
  <si>
    <t>みずほ二丁目１号線　</t>
  </si>
  <si>
    <t>みずほ２ちょうめ　１ごうせん</t>
  </si>
  <si>
    <t>みずほ二丁目２０－８　</t>
  </si>
  <si>
    <t>みずほ二丁目２号線　</t>
  </si>
  <si>
    <t>みずほ２ちょうめ　２ごうせん</t>
  </si>
  <si>
    <t>みずほ二丁目２－９　</t>
  </si>
  <si>
    <t>みずほ二丁目４－６　</t>
  </si>
  <si>
    <t>みずほ二丁目３号線　</t>
  </si>
  <si>
    <t>みずほ２ちょうめ　３ごうせん</t>
  </si>
  <si>
    <t>みずほ二丁目７－１７　</t>
  </si>
  <si>
    <t>みずほ二丁目７－１１　</t>
  </si>
  <si>
    <t>みずほ二丁目４号線　</t>
  </si>
  <si>
    <t>みずほ２ちょうめ　４ごうせん</t>
  </si>
  <si>
    <t>みずほ二丁目１１６　</t>
  </si>
  <si>
    <t>みずほ二丁目５号線　</t>
  </si>
  <si>
    <t>みずほ２ちょうめ　５ごうせん</t>
  </si>
  <si>
    <t>みずほ二丁目９－９　</t>
  </si>
  <si>
    <t>みずほ二丁目９－３　</t>
  </si>
  <si>
    <t>みずほ二丁目６号線　</t>
  </si>
  <si>
    <t>みずほ２ちょうめ　６ごうせん</t>
  </si>
  <si>
    <t>みずほ二丁目１０－７　</t>
  </si>
  <si>
    <t>みずほ二丁目１０－２　</t>
  </si>
  <si>
    <t>みずほ二丁目７号線　</t>
  </si>
  <si>
    <t>みずほ２ちょうめ　７ごうせん</t>
  </si>
  <si>
    <t>みずほ二丁目１２－６　</t>
  </si>
  <si>
    <t>みずほ二丁目５－６　</t>
  </si>
  <si>
    <t>みずほ二丁目８号線　</t>
  </si>
  <si>
    <t>みずほ２ちょうめ　８ごうせん</t>
  </si>
  <si>
    <t>みずほ二丁目１３－１１　</t>
  </si>
  <si>
    <t>みずほ二丁目１３－４　</t>
  </si>
  <si>
    <t>みずほ二丁目９号線　</t>
  </si>
  <si>
    <t>みずほ２ちょうめ　９ごうせん</t>
  </si>
  <si>
    <t>みずほ二丁目１９－１１　</t>
  </si>
  <si>
    <t>みずほ二丁目３－９　</t>
  </si>
  <si>
    <t>みずほ二丁目１０号線　</t>
  </si>
  <si>
    <t>みずほ２ちょうめ１０ごうせん</t>
  </si>
  <si>
    <t>みずほ二丁目１５－１２　</t>
  </si>
  <si>
    <t>みずほ二丁目１５－６　</t>
  </si>
  <si>
    <t>みずほ亀ヶ崎線　</t>
  </si>
  <si>
    <t>みずほかめがさきせん</t>
  </si>
  <si>
    <t>みずほ一丁目３－１　</t>
  </si>
  <si>
    <t>亀ヶ崎五丁目９　</t>
  </si>
  <si>
    <t>実生橋港橋線　</t>
  </si>
  <si>
    <t>みのりばしみなとばしせん</t>
  </si>
  <si>
    <t>山居町二丁目５２－１０３　</t>
  </si>
  <si>
    <t>山居町二丁目５２－８　</t>
  </si>
  <si>
    <t>S60． 9．28</t>
  </si>
  <si>
    <t>S61． 3．31</t>
  </si>
  <si>
    <t>両羽町２号線　</t>
  </si>
  <si>
    <t>りょうちょう　２ごうせん</t>
  </si>
  <si>
    <t>両羽町６－１９　</t>
  </si>
  <si>
    <t>両羽町７－９－は　</t>
  </si>
  <si>
    <t>両羽町３号線　</t>
  </si>
  <si>
    <t>りょうちょう　３ごうせん</t>
  </si>
  <si>
    <t>両羽町２７５－４　</t>
  </si>
  <si>
    <t>両羽町３３２　</t>
  </si>
  <si>
    <t>両羽町４号線　</t>
  </si>
  <si>
    <t>りょうちょう　４ごうせん</t>
  </si>
  <si>
    <t>両羽町１２－１　</t>
  </si>
  <si>
    <t>両羽町２－２４　</t>
  </si>
  <si>
    <t>両羽町５号線　</t>
  </si>
  <si>
    <t>りょうちょう　５ごうせん</t>
  </si>
  <si>
    <t>両羽町３－１　</t>
  </si>
  <si>
    <t>両羽町３－２６　</t>
  </si>
  <si>
    <t>両羽町６号線　</t>
  </si>
  <si>
    <t>りょうちょう　６ごうせん</t>
  </si>
  <si>
    <t>両羽町６－１　</t>
  </si>
  <si>
    <t>両羽町４－１５－ろ　</t>
  </si>
  <si>
    <t>両羽町７号線　</t>
  </si>
  <si>
    <t>りょうちょう　７ごうせん</t>
  </si>
  <si>
    <t>両羽町７－１　</t>
  </si>
  <si>
    <t>両羽町１０－１８　</t>
  </si>
  <si>
    <t>両羽町８号線　</t>
  </si>
  <si>
    <t>りょうちょう　８ごうせん</t>
  </si>
  <si>
    <t>両羽町７－７　</t>
  </si>
  <si>
    <t>両羽町１０－２０　</t>
  </si>
  <si>
    <t>両羽町９号線　</t>
  </si>
  <si>
    <t>りょうちょう　９ごうせん</t>
  </si>
  <si>
    <t>両羽町２－２５地先　</t>
  </si>
  <si>
    <t>両羽町２－２７地先　</t>
  </si>
  <si>
    <t>両羽町１０号線　</t>
  </si>
  <si>
    <t>りょうちょう１０ごうせん</t>
  </si>
  <si>
    <t>両羽町８－１　</t>
  </si>
  <si>
    <t>両羽町１１－１５　</t>
  </si>
  <si>
    <t>両羽町１１号線　</t>
  </si>
  <si>
    <t>りょうちょう１１ごうせん</t>
  </si>
  <si>
    <t>両羽町１２－６　</t>
  </si>
  <si>
    <t>あきほ町６５６－１０　</t>
  </si>
  <si>
    <t>L-22</t>
  </si>
  <si>
    <t>両羽町堤町線　</t>
  </si>
  <si>
    <t>りょうちょうつつみちょうせん</t>
  </si>
  <si>
    <t>両羽町１－１　</t>
  </si>
  <si>
    <t>堤町１３１－１０４　</t>
  </si>
  <si>
    <t>若竹町１号線　</t>
  </si>
  <si>
    <t>わかたけちょう　１ごうせん</t>
  </si>
  <si>
    <t>若竹町一丁目１－１３　</t>
  </si>
  <si>
    <t>若竹町二丁目９－２７　</t>
  </si>
  <si>
    <t>若竹町２号線　</t>
  </si>
  <si>
    <t>わかたけちょう　２ごうせん</t>
  </si>
  <si>
    <t>若竹町一丁目４－２８　</t>
  </si>
  <si>
    <t>若竹町二丁目８－１２　</t>
  </si>
  <si>
    <t>若竹町３号線　</t>
  </si>
  <si>
    <t>わかたけちょう　３ごうせん</t>
  </si>
  <si>
    <t>若竹町一丁目６－２７　</t>
  </si>
  <si>
    <t>若竹町二丁目５－７３　</t>
  </si>
  <si>
    <t>若竹町一丁目１号線　</t>
  </si>
  <si>
    <t>わかたけちょう１ちょうめ　１ごうせん</t>
  </si>
  <si>
    <t>若竹町一丁目５－１　</t>
  </si>
  <si>
    <t>若竹町一丁目４－２９　</t>
  </si>
  <si>
    <t>若竹町一丁目２号線　</t>
  </si>
  <si>
    <t>わかたけちょう１ちょうめ　２ごうせん</t>
  </si>
  <si>
    <t>若竹町一丁目１－２７　</t>
  </si>
  <si>
    <t>若竹町一丁目４－６９　</t>
  </si>
  <si>
    <t>若竹町一丁目３号線　</t>
  </si>
  <si>
    <t>わかたけちょう１ちょうめ　３ごうせん</t>
  </si>
  <si>
    <t>若竹町一丁目２－２２　</t>
  </si>
  <si>
    <t>若竹町一丁目２－３７　</t>
  </si>
  <si>
    <t>若竹町一丁目４号線　</t>
  </si>
  <si>
    <t>わかたけちょう１ちょうめ　４ごうせん</t>
  </si>
  <si>
    <t>若竹町一丁目９－１　</t>
  </si>
  <si>
    <t>若竹町一丁目５号線　</t>
  </si>
  <si>
    <t>わかたけちょう１ちょうめ　５ごうせん</t>
  </si>
  <si>
    <t>若竹町二丁目１－１７　</t>
  </si>
  <si>
    <t>若竹町二丁目４－３６　</t>
  </si>
  <si>
    <t>若竹町一丁目６号線　</t>
  </si>
  <si>
    <t>わかたけちょう１ちょうめ　６ごうせん</t>
  </si>
  <si>
    <t>若竹町一丁目２－１５　</t>
  </si>
  <si>
    <t>若竹町一丁目３－１１　</t>
  </si>
  <si>
    <t>若竹町二丁目１号線　</t>
  </si>
  <si>
    <t>わかたけちょう２ちょうめ　１ごうせん</t>
  </si>
  <si>
    <t>若竹町二丁目９－１　</t>
  </si>
  <si>
    <t>若竹町二丁目５－３１　</t>
  </si>
  <si>
    <t>若竹町二丁目２号線　</t>
  </si>
  <si>
    <t>わかたけちょう２ちょうめ　２ごうせん</t>
  </si>
  <si>
    <t>若竹町二丁目８　</t>
  </si>
  <si>
    <t>若竹町二丁目３号線　</t>
  </si>
  <si>
    <t>わかたけちょう２ちょうめ　３ごうせん</t>
  </si>
  <si>
    <t>若竹町二丁目１－４１　</t>
  </si>
  <si>
    <t>若竹町二丁目４－８９　</t>
  </si>
  <si>
    <t>若竹町二丁目４号線　</t>
  </si>
  <si>
    <t>わかたけちょう２ちょうめ　４ごうせん</t>
  </si>
  <si>
    <t>若竹町二丁目９－２６　</t>
  </si>
  <si>
    <t>若竹町二丁目５－８２　</t>
  </si>
  <si>
    <t>若竹町二丁目５号線　</t>
  </si>
  <si>
    <t>わかたけちょう２ちょうめ　５ごうせん</t>
  </si>
  <si>
    <t>若竹町二丁目７－２９　</t>
  </si>
  <si>
    <t>若竹町二丁目７－４９　</t>
  </si>
  <si>
    <t>若竹町二丁目６号線　</t>
  </si>
  <si>
    <t>わかたけちょう２ちょうめ　６ごうせん</t>
  </si>
  <si>
    <t>若原町４８－３　</t>
  </si>
  <si>
    <t>若原町１０７－１０　</t>
  </si>
  <si>
    <t>若原町１号線　</t>
  </si>
  <si>
    <t>わかはらちょう　１ごうせん</t>
  </si>
  <si>
    <t>若原町５－１　</t>
  </si>
  <si>
    <t>若原町９－１　</t>
  </si>
  <si>
    <t>若原町２号線　</t>
  </si>
  <si>
    <t>わかはらちょう　２ごうせん</t>
  </si>
  <si>
    <t>若原町９－１９　</t>
  </si>
  <si>
    <t>若原町８－６　</t>
  </si>
  <si>
    <t>若原町３号線　</t>
  </si>
  <si>
    <t>わかはらちょう　３ごうせん</t>
  </si>
  <si>
    <t>若原町１４２－２　</t>
  </si>
  <si>
    <t>若原町７－５　</t>
  </si>
  <si>
    <t>若原町４号線　</t>
  </si>
  <si>
    <t>わかはらちょう　４ごうせん</t>
  </si>
  <si>
    <t>若原町９３　</t>
  </si>
  <si>
    <t>若原町１０７－７　</t>
  </si>
  <si>
    <t>若原町５号線　</t>
  </si>
  <si>
    <t>わかはらちょう　５ごうせん</t>
  </si>
  <si>
    <t>若原町２－１　</t>
  </si>
  <si>
    <t>若原町６号線　</t>
  </si>
  <si>
    <t>わかはらちょう　６ごうせん</t>
  </si>
  <si>
    <t>若原町３－１　</t>
  </si>
  <si>
    <t>若原町８－１３　</t>
  </si>
  <si>
    <t>若原町７号線　</t>
  </si>
  <si>
    <t>わかはらちょう　７ごうせん</t>
  </si>
  <si>
    <t>若原町４－１　</t>
  </si>
  <si>
    <t>若原町７－９　</t>
  </si>
  <si>
    <t>若原町８号線　</t>
  </si>
  <si>
    <t>わかはらちょう　８ごうせん</t>
  </si>
  <si>
    <t>若原町１０－５　</t>
  </si>
  <si>
    <t>若原町１０－２１　</t>
  </si>
  <si>
    <t>大町７号線　</t>
  </si>
  <si>
    <t>おおまち　７ごうせん</t>
  </si>
  <si>
    <t>亀ヶ崎二丁目１６号線　</t>
  </si>
  <si>
    <t>かめがさき２ちょうめ１６ごうせん</t>
  </si>
  <si>
    <t>亀ヶ崎二丁目１５－４　</t>
  </si>
  <si>
    <t>亀ヶ崎二丁目１７号線　</t>
  </si>
  <si>
    <t>かめがさき２ちょうめ１７ごうせん</t>
  </si>
  <si>
    <t>亀ヶ崎二丁目１８号線　</t>
  </si>
  <si>
    <t>かめがさき２ちょうめ１８ごうせん</t>
  </si>
  <si>
    <t>亀ヶ崎二丁目３－１５　</t>
  </si>
  <si>
    <t>亀ヶ崎二丁目３－１４　</t>
  </si>
  <si>
    <t>S62． 2．23</t>
  </si>
  <si>
    <t>S62． 4． 2</t>
  </si>
  <si>
    <t>亀ヶ崎二丁目１９号線　</t>
  </si>
  <si>
    <t>かめがさき２ちょうめ１９ごうせん</t>
  </si>
  <si>
    <t>亀ヶ崎二丁目４－３　</t>
  </si>
  <si>
    <t>亀ヶ崎二丁目４－４　</t>
  </si>
  <si>
    <t>亀ヶ崎三丁目１０号線　</t>
  </si>
  <si>
    <t>かめがさき３ちょうめ１０ごうせん</t>
  </si>
  <si>
    <t>亀ヶ崎三丁目９－１１　</t>
  </si>
  <si>
    <t>亀ヶ崎三丁目９－１２　</t>
  </si>
  <si>
    <t>亀ヶ崎公園通線　</t>
  </si>
  <si>
    <t>かめがさきこうえんどおりせん</t>
  </si>
  <si>
    <t>亀ヶ崎二丁目２－２１　</t>
  </si>
  <si>
    <t>こがね町一丁目１－８　</t>
  </si>
  <si>
    <t>M-19</t>
  </si>
  <si>
    <t>港南小学校線　</t>
  </si>
  <si>
    <t>こうなんしょうがっこうせん</t>
  </si>
  <si>
    <t>入船町１０－６７　</t>
  </si>
  <si>
    <t>H16． 9．25</t>
  </si>
  <si>
    <t>松原南１７号線　</t>
  </si>
  <si>
    <t>まつばらみなみ１７ごうせん</t>
  </si>
  <si>
    <t>松原南４－１　</t>
  </si>
  <si>
    <t>松原南１８号線　</t>
  </si>
  <si>
    <t>まつばらみなみ１８ごうせん</t>
  </si>
  <si>
    <t>松原南２４－１　</t>
  </si>
  <si>
    <t>みずほ一丁目１２号線　</t>
  </si>
  <si>
    <t>みずほ１ちょうめ１２ごうせん</t>
  </si>
  <si>
    <t>みずほ一丁目８－１　</t>
  </si>
  <si>
    <t>みずほ一丁目８－２３　</t>
  </si>
  <si>
    <t>みずほ一丁目１３号線　</t>
  </si>
  <si>
    <t>みずほ１ちょうめ１３ごうせん</t>
  </si>
  <si>
    <t>みずほ一丁目２０－６　</t>
  </si>
  <si>
    <t>みずほ一丁目１４号線　</t>
  </si>
  <si>
    <t>みずほ１ちょうめ１４ごうせん</t>
  </si>
  <si>
    <t>みずほ一丁目１－６　</t>
  </si>
  <si>
    <t>みずほ一丁目１－１　</t>
  </si>
  <si>
    <t>みずほ二丁目１１号線　</t>
  </si>
  <si>
    <t>みずほ２ちょうめ１１ごうせん</t>
  </si>
  <si>
    <t>みずほ二丁目８－９　</t>
  </si>
  <si>
    <t>みずほ二丁目１２号線　</t>
  </si>
  <si>
    <t>みずほ２ちょうめ１２ごうせん</t>
  </si>
  <si>
    <t>みずほ二丁目１８－１３　</t>
  </si>
  <si>
    <t>みずほ二丁目１８－１２　</t>
  </si>
  <si>
    <t>若竹町桜つつみ通り線　</t>
  </si>
  <si>
    <t>わかたけちょうさくらつつみどおりせん</t>
  </si>
  <si>
    <t>若竹町一丁目６－２６　</t>
  </si>
  <si>
    <t>H 3． 6．20</t>
  </si>
  <si>
    <t>高見台宮野浦線　</t>
  </si>
  <si>
    <t>たかみだいみやのうらせん</t>
  </si>
  <si>
    <t>高見台一丁目１－４　</t>
  </si>
  <si>
    <t>宮野浦字袖岡２４１　</t>
  </si>
  <si>
    <t>H11． 7． 5</t>
  </si>
  <si>
    <t>H-19</t>
  </si>
  <si>
    <t>G-19</t>
  </si>
  <si>
    <t>G-18</t>
  </si>
  <si>
    <t>G-17</t>
  </si>
  <si>
    <t>F-17</t>
  </si>
  <si>
    <t>く</t>
  </si>
  <si>
    <t>九木原飯森山線　</t>
  </si>
  <si>
    <t>くきはらいいもりやません</t>
  </si>
  <si>
    <t>緑ヶ丘一丁目３－１　</t>
  </si>
  <si>
    <t>宮野浦字飯森山西１８－２０５　</t>
  </si>
  <si>
    <t>G-20</t>
  </si>
  <si>
    <t>高見台緑ヶ丘線　</t>
  </si>
  <si>
    <t>たかみだいみどりがおかせん</t>
  </si>
  <si>
    <t>高見台二丁目１－２　</t>
  </si>
  <si>
    <t>高見台二丁目１８－１　</t>
  </si>
  <si>
    <t>H-20</t>
  </si>
  <si>
    <t>14</t>
  </si>
  <si>
    <t>宮野浦緑ヶ丘二丁目線　</t>
  </si>
  <si>
    <t>みやのうらみどりがおか２ちょうめせん</t>
  </si>
  <si>
    <t>宮野浦字飯森山西２０－１４６　</t>
  </si>
  <si>
    <t>緑ヶ丘二丁目１０　</t>
  </si>
  <si>
    <t>F-19</t>
  </si>
  <si>
    <t>F-20</t>
  </si>
  <si>
    <t>F-21</t>
  </si>
  <si>
    <t>九木原１号線　</t>
  </si>
  <si>
    <t>くきはら　１ごうせん</t>
  </si>
  <si>
    <t>宮野浦字九木原６１７－２０　</t>
  </si>
  <si>
    <t>宮野浦字九木原６１７－５２　</t>
  </si>
  <si>
    <t>九木原２号線　</t>
  </si>
  <si>
    <t>くきはら　２ごうせん</t>
  </si>
  <si>
    <t>宮野浦字九木原６１７－４７　</t>
  </si>
  <si>
    <t>九木原４号線　</t>
  </si>
  <si>
    <t>くきはら　４ごうせん</t>
  </si>
  <si>
    <t>宮野浦一丁目６１７－７３　</t>
  </si>
  <si>
    <t>宮野浦一丁目３４４－９　</t>
  </si>
  <si>
    <t>H 5． 1． 8</t>
  </si>
  <si>
    <t>H 5． 1．14</t>
  </si>
  <si>
    <t>高見台１号線　</t>
  </si>
  <si>
    <t>たかみだい　１ごうせん</t>
  </si>
  <si>
    <t>高見台一丁目８－２　</t>
  </si>
  <si>
    <t>高見台二丁目３－２２　</t>
  </si>
  <si>
    <t>高見台２号線　</t>
  </si>
  <si>
    <t>たかみだい　２ごうせん</t>
  </si>
  <si>
    <t>高見台一丁目５－６　</t>
  </si>
  <si>
    <t>高見台３号線　</t>
  </si>
  <si>
    <t>たかみだい　３ごうせん</t>
  </si>
  <si>
    <t>高見台二丁目１２－５　</t>
  </si>
  <si>
    <t>高見台一丁目１０－４　</t>
  </si>
  <si>
    <t>高見台一丁目１号線　</t>
  </si>
  <si>
    <t>たかみだい１ちょうめ　１ごうせん</t>
  </si>
  <si>
    <t>高見台一丁目７－１　</t>
  </si>
  <si>
    <t>高見台一丁目２号線　</t>
  </si>
  <si>
    <t>たかみだい１ちょうめ　２ごうせん</t>
  </si>
  <si>
    <t>高見台一丁目８－８　</t>
  </si>
  <si>
    <t>高見台一丁目３号線　</t>
  </si>
  <si>
    <t>たかみだい１ちょうめ　３ごうせん</t>
  </si>
  <si>
    <t>高見台一丁目１２－６　</t>
  </si>
  <si>
    <t>高見台一丁目１２－２　</t>
  </si>
  <si>
    <t>高見台一丁目４号線　</t>
  </si>
  <si>
    <t>たかみだい１ちょうめ　４ごうせん</t>
  </si>
  <si>
    <t>高見台一丁目１４－７　</t>
  </si>
  <si>
    <t>高見台一丁目１５－４　</t>
  </si>
  <si>
    <t>高見台一丁目５号線　</t>
  </si>
  <si>
    <t>たかみだい１ちょうめ　５ごうせん</t>
  </si>
  <si>
    <t>高見台一丁目１６－９　</t>
  </si>
  <si>
    <t>高見台一丁目１６－２　</t>
  </si>
  <si>
    <t>高見台一丁目６号線　</t>
  </si>
  <si>
    <t>たかみだい１ちょうめ　６ごうせん</t>
  </si>
  <si>
    <t>高見台一丁目５－１　</t>
  </si>
  <si>
    <t>高見台一丁目７号線　</t>
  </si>
  <si>
    <t>たかみだい１ちょうめ　７ごうせん</t>
  </si>
  <si>
    <t>高見台一丁目４－１４　</t>
  </si>
  <si>
    <t>高見台一丁目４－１　</t>
  </si>
  <si>
    <t>高見台一丁目８号線　</t>
  </si>
  <si>
    <t>たかみだい１ちょうめ　８ごうせん</t>
  </si>
  <si>
    <t>高見台一丁目１１－２　</t>
  </si>
  <si>
    <t>高見台一丁目１６－１　</t>
  </si>
  <si>
    <t>高見台一丁目９号線　</t>
  </si>
  <si>
    <t>たかみだい１ちょうめ　９ごうせん</t>
  </si>
  <si>
    <t>高見台一丁目３－１２　</t>
  </si>
  <si>
    <t>高見台一丁目１３－１　</t>
  </si>
  <si>
    <t>高見台一丁目１０号線　</t>
  </si>
  <si>
    <t>宮野浦一丁目６８７－２　</t>
  </si>
  <si>
    <t>高見台一丁目７－１地先　</t>
  </si>
  <si>
    <t>H20． 6．26</t>
  </si>
  <si>
    <t>高見台二丁目１号線　</t>
  </si>
  <si>
    <t>たかみだい２ちょうめ　１ごうせん</t>
  </si>
  <si>
    <t>高見台二丁目８－１　</t>
  </si>
  <si>
    <t>高見台二丁目２号線　</t>
  </si>
  <si>
    <t>たかみだい２ちょうめ　２ごうせん</t>
  </si>
  <si>
    <t>高見台二丁目６－１０　</t>
  </si>
  <si>
    <t>高見台二丁目１３－２　</t>
  </si>
  <si>
    <t>高見台二丁目３号線　</t>
  </si>
  <si>
    <t>たかみだい２ちょうめ　３ごうせん</t>
  </si>
  <si>
    <t>高見台二丁目４－１０　</t>
  </si>
  <si>
    <t>高見台二丁目１４－２　</t>
  </si>
  <si>
    <t>高見台二丁目４号線　</t>
  </si>
  <si>
    <t>たかみだい２ちょうめ　４ごうせん</t>
  </si>
  <si>
    <t>高見台二丁目１５－１１　</t>
  </si>
  <si>
    <t>高見台二丁目１５－３　</t>
  </si>
  <si>
    <t>高見台二丁目５号線　</t>
  </si>
  <si>
    <t>たかみだい２ちょうめ　５ごうせん</t>
  </si>
  <si>
    <t>高見台二丁目１７－７　</t>
  </si>
  <si>
    <t>高見台二丁目１７－３　</t>
  </si>
  <si>
    <t>高見台二丁目６号線　</t>
  </si>
  <si>
    <t>たかみだい２ちょうめ　６ごうせん</t>
  </si>
  <si>
    <t>高見台二丁目１８－１６　</t>
  </si>
  <si>
    <t>高見台二丁目１０－１０　</t>
  </si>
  <si>
    <t>高見台二丁目７号線　</t>
  </si>
  <si>
    <t>たかみだい２ちょうめ　７ごうせん</t>
  </si>
  <si>
    <t>高見台二丁目２－２　</t>
  </si>
  <si>
    <t>高見台二丁目３－１　</t>
  </si>
  <si>
    <t>高見台二丁目８号線　</t>
  </si>
  <si>
    <t>たかみだい２ちょうめ　８ごうせん</t>
  </si>
  <si>
    <t>高見台二丁目４－３　</t>
  </si>
  <si>
    <t>高見台二丁目４－１　</t>
  </si>
  <si>
    <t>で</t>
  </si>
  <si>
    <t>出羽台１号線　</t>
  </si>
  <si>
    <t>でわだい　１ごうせん</t>
  </si>
  <si>
    <t>宮野浦字出羽台３０－３　</t>
  </si>
  <si>
    <t>宮野浦字出羽台２－２　</t>
  </si>
  <si>
    <t>出羽台２号線　</t>
  </si>
  <si>
    <t>でわだい　２ごうせん</t>
  </si>
  <si>
    <t>宮野浦字出羽台２８－１　</t>
  </si>
  <si>
    <t>宮野浦字出羽台１４－１　</t>
  </si>
  <si>
    <t>出羽台３号線　</t>
  </si>
  <si>
    <t>でわだい　３ごうせん</t>
  </si>
  <si>
    <t>宮野浦字出羽台４１－６　</t>
  </si>
  <si>
    <t>宮野浦字出羽台２５－６　</t>
  </si>
  <si>
    <t>緑ヶ丘一丁目１号線　</t>
  </si>
  <si>
    <t>みどりがおか１ちょうめ　１ごうせん</t>
  </si>
  <si>
    <t>緑ヶ丘一丁目３－６　</t>
  </si>
  <si>
    <t>緑ヶ丘一丁目１６－８　</t>
  </si>
  <si>
    <t>緑ヶ丘一丁目２号線　</t>
  </si>
  <si>
    <t>みどりがおか１ちょうめ　２ごうせん</t>
  </si>
  <si>
    <t>緑ヶ丘一丁目１－２　</t>
  </si>
  <si>
    <t>緑ヶ丘一丁目１－２９　</t>
  </si>
  <si>
    <t>緑ヶ丘一丁目３号線　</t>
  </si>
  <si>
    <t>みどりがおか１ちょうめ　３ごうせん</t>
  </si>
  <si>
    <t>緑ヶ丘一丁目５－１　</t>
  </si>
  <si>
    <t>緑ヶ丘一丁目６－５　</t>
  </si>
  <si>
    <t>緑ヶ丘一丁目４号線　</t>
  </si>
  <si>
    <t>みどりがおか１ちょうめ　４ごうせん</t>
  </si>
  <si>
    <t>緑ヶ丘一丁目６－１　</t>
  </si>
  <si>
    <t>緑ヶ丘一丁目６－６　</t>
  </si>
  <si>
    <t>緑ヶ丘一丁目５号線　</t>
  </si>
  <si>
    <t>みどりがおか１ちょうめ　５ごうせん</t>
  </si>
  <si>
    <t>緑ヶ丘一丁目７－１　</t>
  </si>
  <si>
    <t>緑ヶ丘一丁目７－７　</t>
  </si>
  <si>
    <t>緑ヶ丘一丁目６号線　</t>
  </si>
  <si>
    <t>みどりがおか１ちょうめ　６ごうせん</t>
  </si>
  <si>
    <t>緑ヶ丘一丁目８－１　</t>
  </si>
  <si>
    <t>緑ヶ丘一丁目８－８　</t>
  </si>
  <si>
    <t>緑ヶ丘一丁目７号線　</t>
  </si>
  <si>
    <t>みどりがおか１ちょうめ　７ごうせん</t>
  </si>
  <si>
    <t>緑ヶ丘一丁目９－１　</t>
  </si>
  <si>
    <t>緑ヶ丘一丁目９－８　</t>
  </si>
  <si>
    <t>緑ヶ丘一丁目８号線　</t>
  </si>
  <si>
    <t>みどりがおか１ちょうめ　８ごうせん</t>
  </si>
  <si>
    <t>緑ヶ丘一丁目１１－１　</t>
  </si>
  <si>
    <t>緑ヶ丘一丁目１１－６　</t>
  </si>
  <si>
    <t>緑ヶ丘一丁目９号線　</t>
  </si>
  <si>
    <t>みどりがおか１ちょうめ　９ごうせん</t>
  </si>
  <si>
    <t>緑ヶ丘一丁目１２－１　</t>
  </si>
  <si>
    <t>緑ヶ丘一丁目１２－７　</t>
  </si>
  <si>
    <t>緑ヶ丘一丁目１０号線　</t>
  </si>
  <si>
    <t>みどりがおか１ちょうめ１０ごうせん</t>
  </si>
  <si>
    <t>緑ヶ丘一丁目１３－１　</t>
  </si>
  <si>
    <t>緑ヶ丘一丁目１３－９　</t>
  </si>
  <si>
    <t>緑ヶ丘一丁目１１号線　</t>
  </si>
  <si>
    <t>みどりがおか１ちょうめ１１ごうせん</t>
  </si>
  <si>
    <t>緑ヶ丘一丁目１４－１　</t>
  </si>
  <si>
    <t>緑ヶ丘一丁目１４－９　</t>
  </si>
  <si>
    <t>緑ヶ丘一丁目１２号線　</t>
  </si>
  <si>
    <t>みどりがおか１ちょうめ１２ごうせん</t>
  </si>
  <si>
    <t>緑ヶ丘一丁目１５－１　</t>
  </si>
  <si>
    <t>緑ヶ丘一丁目１３号線　</t>
  </si>
  <si>
    <t>みどりがおか１ちょうめ１３ごうせん</t>
  </si>
  <si>
    <t>緑ヶ丘一丁目２１－２　</t>
  </si>
  <si>
    <t>緑ヶ丘一丁目１８－７　</t>
  </si>
  <si>
    <t>緑ヶ丘一丁目１４号線　</t>
  </si>
  <si>
    <t>みどりがおか１ちょうめ１４ごうせん</t>
  </si>
  <si>
    <t>緑ヶ丘一丁目２０－１　</t>
  </si>
  <si>
    <t>緑ヶ丘一丁目２０－５　</t>
  </si>
  <si>
    <t>緑ヶ丘一丁目１５号線　</t>
  </si>
  <si>
    <t>みどりがおか１ちょうめ１５ごうせん</t>
  </si>
  <si>
    <t>緑ヶ丘一丁目２１－１　</t>
  </si>
  <si>
    <t>緑ヶ丘一丁目２１－４　</t>
  </si>
  <si>
    <t>緑ヶ丘一丁目若宮町線　</t>
  </si>
  <si>
    <t>みどりがおか１ちょうめわかみやちょうせん</t>
  </si>
  <si>
    <t>緑ヶ丘一丁目１－１０　</t>
  </si>
  <si>
    <t>若宮町一丁目２０－２４　</t>
  </si>
  <si>
    <t>緑ヶ丘二丁目１号線　</t>
  </si>
  <si>
    <t>みどりがおか２ちょうめ　１ごうせん</t>
  </si>
  <si>
    <t>緑ヶ丘二丁目４－１５　</t>
  </si>
  <si>
    <t>緑ヶ丘二丁目１－９　</t>
  </si>
  <si>
    <t>G-21</t>
  </si>
  <si>
    <t>緑ヶ丘二丁目２号線　</t>
  </si>
  <si>
    <t>みどりがおか２ちょうめ　２ごうせん</t>
  </si>
  <si>
    <t>緑ヶ丘二丁目６－２０　</t>
  </si>
  <si>
    <t>緑ヶ丘二丁目５－１４　</t>
  </si>
  <si>
    <t>緑ヶ丘二丁目３号線　</t>
  </si>
  <si>
    <t>みどりがおか２ちょうめ　３ごうせん</t>
  </si>
  <si>
    <t>緑ヶ丘二丁目３－１　</t>
  </si>
  <si>
    <t>緑ヶ丘二丁目７－２　</t>
  </si>
  <si>
    <t>緑ヶ丘二丁目４号線　</t>
  </si>
  <si>
    <t>みどりがおか２ちょうめ　４ごうせん</t>
  </si>
  <si>
    <t>緑ヶ丘二丁目１３－１０　</t>
  </si>
  <si>
    <t>緑ヶ丘二丁目１２－１０　</t>
  </si>
  <si>
    <t>緑ヶ丘二丁目５号線　</t>
  </si>
  <si>
    <t>みどりがおか２ちょうめ　５ごうせん</t>
  </si>
  <si>
    <t>緑ヶ丘二丁目１１－１２　</t>
  </si>
  <si>
    <t>緑ヶ丘二丁目１４－１　</t>
  </si>
  <si>
    <t>緑ヶ丘二丁目６号線　</t>
  </si>
  <si>
    <t>みどりがおか２ちょうめ　６ごうせん</t>
  </si>
  <si>
    <t>緑ヶ丘二丁目２－１　</t>
  </si>
  <si>
    <t>緑ヶ丘二丁目１２－１５　</t>
  </si>
  <si>
    <t>緑ヶ丘二丁目７号線　</t>
  </si>
  <si>
    <t>みどりがおか２ちょうめ　７ごうせん</t>
  </si>
  <si>
    <t>緑ヶ丘二丁目１６－１　</t>
  </si>
  <si>
    <t>緑ヶ丘二丁目若宮町線　</t>
  </si>
  <si>
    <t>みどりがおか２ちょうめわかみやちょうせん</t>
  </si>
  <si>
    <t>緑ヶ丘二丁目１－１　</t>
  </si>
  <si>
    <t>宮野浦１号線　</t>
  </si>
  <si>
    <t>みやのうら　１ごうせん</t>
  </si>
  <si>
    <t>高見台一丁目１－２地先　</t>
  </si>
  <si>
    <t>宮野浦一丁目３８４－２地先　</t>
  </si>
  <si>
    <t>H-18</t>
  </si>
  <si>
    <t>宮野浦２号線　</t>
  </si>
  <si>
    <t>みやのうら　２ごうせん</t>
  </si>
  <si>
    <t>宮野浦字飯森山西１０８－１０３　</t>
  </si>
  <si>
    <t>宮野浦字飯森山西１０８－１１８　</t>
  </si>
  <si>
    <t>宮野浦３号線　</t>
  </si>
  <si>
    <t>みやのうら　３ごうせん</t>
  </si>
  <si>
    <t>宮野浦字飯森山西１０８－３６　</t>
  </si>
  <si>
    <t>宮野浦字飯森山西１０８－１０１　</t>
  </si>
  <si>
    <t>宮野浦４号線　</t>
  </si>
  <si>
    <t>みやのうら　４ごうせん</t>
  </si>
  <si>
    <t>宮野浦５号線　</t>
  </si>
  <si>
    <t>みやのうら　５ごうせん</t>
  </si>
  <si>
    <t>宮野浦字飯森山西１０８－１５６　</t>
  </si>
  <si>
    <t>宮野浦字飯森山西１０８－１４　</t>
  </si>
  <si>
    <t>宮野浦６号線　</t>
  </si>
  <si>
    <t>みやのうら　６ごうせん</t>
  </si>
  <si>
    <t>宮野浦字九木原５３－１　</t>
  </si>
  <si>
    <t>宮野浦字九木原３　</t>
  </si>
  <si>
    <t>宮野浦７号線　</t>
  </si>
  <si>
    <t>みやのうら　７ごうせん</t>
  </si>
  <si>
    <t>宮野浦字飯森山西１０８－１６７　</t>
  </si>
  <si>
    <t>宮野浦字飯森山西１０９－５０　</t>
  </si>
  <si>
    <t>宮野浦８号線　</t>
  </si>
  <si>
    <t>みやのうら　８ごうせん</t>
  </si>
  <si>
    <t>宮野浦字袖岡２５７－１３　</t>
  </si>
  <si>
    <t>宮野浦字袖岡２５７－４　</t>
  </si>
  <si>
    <t>宮野浦９号線　</t>
  </si>
  <si>
    <t>みやのうら　９ごうせん</t>
  </si>
  <si>
    <t>宮野浦字袖岡２５４－３　</t>
  </si>
  <si>
    <t>宮野浦字袖岡４５　</t>
  </si>
  <si>
    <t>宮野浦１０号線　</t>
  </si>
  <si>
    <t>みやのうら１０ごうせん</t>
  </si>
  <si>
    <t>宮野浦字袖岡１２７　</t>
  </si>
  <si>
    <t>宮野浦字袖岡２５５－３　</t>
  </si>
  <si>
    <t>宮野浦１１号線　</t>
  </si>
  <si>
    <t>みやのうら１１ごうせん</t>
  </si>
  <si>
    <t>宮野浦字袖岡７４－１　</t>
  </si>
  <si>
    <t>宮野浦字袖岡５２　</t>
  </si>
  <si>
    <t>宮野浦１２号線　</t>
  </si>
  <si>
    <t>みやのうら１２ごうせん</t>
  </si>
  <si>
    <t>宮野浦二丁目１０９－１４　</t>
  </si>
  <si>
    <t>宮野浦二丁目２０－２７２　</t>
  </si>
  <si>
    <t>S57．12．18</t>
  </si>
  <si>
    <t>S58． 3． 2</t>
  </si>
  <si>
    <t>宮野浦１３号線　</t>
  </si>
  <si>
    <t>みやのうら１３ごうせん</t>
  </si>
  <si>
    <t>宮野浦三丁目２５３－４７　</t>
  </si>
  <si>
    <t>宮野浦三丁目２５２－３７　</t>
  </si>
  <si>
    <t>宮野浦１４号線　</t>
  </si>
  <si>
    <t>みやのうら１４ごうせん</t>
  </si>
  <si>
    <t>宮野浦三丁目４４　</t>
  </si>
  <si>
    <t>宮野浦三丁目１２６－１　</t>
  </si>
  <si>
    <t>宮野浦１５号線　</t>
  </si>
  <si>
    <t>みやのうら１５ごうせん</t>
  </si>
  <si>
    <t>宮野浦二丁目１０９－１２０　</t>
  </si>
  <si>
    <t>宮野浦二丁目１０９－９４　</t>
  </si>
  <si>
    <t>宮野浦１６号線　</t>
  </si>
  <si>
    <t>みやのうら１６ごうせん</t>
  </si>
  <si>
    <t>宮野浦二丁目１０９－６３　</t>
  </si>
  <si>
    <t>宮野浦二丁目１０９－６６　</t>
  </si>
  <si>
    <t>宮野浦１７号線　</t>
  </si>
  <si>
    <t>みやのうら１７ごうせん</t>
  </si>
  <si>
    <t>宮野浦三丁目１３４　</t>
  </si>
  <si>
    <t>宮野浦三丁目５１－１　</t>
  </si>
  <si>
    <t>宮野浦１８号線　</t>
  </si>
  <si>
    <t>みやのうら１８ごうせん</t>
  </si>
  <si>
    <t>宮野浦三丁目２４－１　</t>
  </si>
  <si>
    <t>宮野浦三丁目５６－２　</t>
  </si>
  <si>
    <t>宮野浦１９号線　</t>
  </si>
  <si>
    <t>みやのうら１９ごうせん</t>
  </si>
  <si>
    <t>宮野浦三丁目２５９－１０　</t>
  </si>
  <si>
    <t>宮野浦三丁目２６１－１　</t>
  </si>
  <si>
    <t>宮野浦２０号線　</t>
  </si>
  <si>
    <t>みやのうら２０ごうせん</t>
  </si>
  <si>
    <t>宮野浦一丁目６４５－２　</t>
  </si>
  <si>
    <t>宮野浦一丁目３４５－３３　</t>
  </si>
  <si>
    <t>宮野浦２１号線　</t>
  </si>
  <si>
    <t>みやのうら２１ごうせん</t>
  </si>
  <si>
    <t>宮野浦二丁目１０８－１８９　</t>
  </si>
  <si>
    <t>宮野浦二丁目１０８－１６１　</t>
  </si>
  <si>
    <t>宮野浦２２号線　</t>
  </si>
  <si>
    <t>みやのうら２２ごうせん</t>
  </si>
  <si>
    <t>宮野浦三丁目５５３－２１　</t>
  </si>
  <si>
    <t>宮野浦三丁目５５５－９８　</t>
  </si>
  <si>
    <t>宮野浦海水浴場線　</t>
  </si>
  <si>
    <t>みやのうらかいすいよくじょうせん</t>
  </si>
  <si>
    <t>宮野浦一丁目２３７　</t>
  </si>
  <si>
    <t>宮野浦袖岡国有林１３５林班いの１小先班地先まで　</t>
  </si>
  <si>
    <t>家岸１号線　</t>
  </si>
  <si>
    <t>やぎし　１ごうせん</t>
  </si>
  <si>
    <t>宮野浦三丁目１６２－１　</t>
  </si>
  <si>
    <t>宮野浦三丁目７８－１地先　</t>
  </si>
  <si>
    <t>若宮幹線１号線　</t>
  </si>
  <si>
    <t>わかみやかんせん　１ごうせん</t>
  </si>
  <si>
    <t>若宮町一丁目２０－５８３　</t>
  </si>
  <si>
    <t>若宮町二丁目１８－１００４　</t>
  </si>
  <si>
    <t>若宮幹線２号線　</t>
  </si>
  <si>
    <t>わかみやかんせん　２ごうせん</t>
  </si>
  <si>
    <t>若宮町一丁目１８－５３８　</t>
  </si>
  <si>
    <t>若宮町二丁目１８－６５８　</t>
  </si>
  <si>
    <t>若宮幹線３号線　</t>
  </si>
  <si>
    <t>わかみやかんせん　３ごうせん</t>
  </si>
  <si>
    <t>若宮町二丁目１８－１１２２　</t>
  </si>
  <si>
    <t>若宮町一丁目１号線　</t>
  </si>
  <si>
    <t>わかみやちょう１ちょうめ　１ごうせん</t>
  </si>
  <si>
    <t>若宮町一丁目２０－３６３　</t>
  </si>
  <si>
    <t>若宮町一丁目２号線　</t>
  </si>
  <si>
    <t>わかみやちょう１ちょうめ　２ごうせん</t>
  </si>
  <si>
    <t>若宮町一丁目２０－３８３　</t>
  </si>
  <si>
    <t>若宮町一丁目２０－３８０　</t>
  </si>
  <si>
    <t>若宮町一丁目３号線　</t>
  </si>
  <si>
    <t>わかみやちょう１ちょうめ　３ごうせん</t>
  </si>
  <si>
    <t>若宮町一丁目２０－３７５　</t>
  </si>
  <si>
    <t>若宮町一丁目２０－５０４　</t>
  </si>
  <si>
    <t>若宮町一丁目４号線　</t>
  </si>
  <si>
    <t>わかみやちょう１ちょうめ　４ごうせん</t>
  </si>
  <si>
    <t>若宮町一丁目２０－３９７　</t>
  </si>
  <si>
    <t>若宮町一丁目２０－４６３　</t>
  </si>
  <si>
    <t>若宮町一丁目５号線　</t>
  </si>
  <si>
    <t>わかみやちょう１ちょうめ　５ごうせん</t>
  </si>
  <si>
    <t>若宮町一丁目２０－４０７　</t>
  </si>
  <si>
    <t>若宮町一丁目２０－４７３　</t>
  </si>
  <si>
    <t>若宮町一丁目６号線　</t>
  </si>
  <si>
    <t>わかみやちょう１ちょうめ　６ごうせん</t>
  </si>
  <si>
    <t>若宮町一丁目２０－４１７　</t>
  </si>
  <si>
    <t>若宮町一丁目２０－４８０　</t>
  </si>
  <si>
    <t>若宮町一丁目７号線　</t>
  </si>
  <si>
    <t>わかみやちょう１ちょうめ　７ごうせん</t>
  </si>
  <si>
    <t>若宮町一丁目２０－４３２　</t>
  </si>
  <si>
    <t>若宮町一丁目２０－４２７　</t>
  </si>
  <si>
    <t>若宮町一丁目８号線　</t>
  </si>
  <si>
    <t>わかみやちょう１ちょうめ　８ごうせん</t>
  </si>
  <si>
    <t>若宮町一丁目２０－４８２　</t>
  </si>
  <si>
    <t>若宮町一丁目２０－５０９　</t>
  </si>
  <si>
    <t>若宮町一丁目９号線　</t>
  </si>
  <si>
    <t>わかみやちょう１ちょうめ　９ごうせん</t>
  </si>
  <si>
    <t>若宮町一丁目２０－４９４　</t>
  </si>
  <si>
    <t>若宮町一丁目２０－４８９　</t>
  </si>
  <si>
    <t>若宮町一丁目１０号線　</t>
  </si>
  <si>
    <t>わかみやちょう１ちょうめ１０ごうせん</t>
  </si>
  <si>
    <t>若宮町一丁目２０－５１５　</t>
  </si>
  <si>
    <t>若宮町一丁目２０－５２５　</t>
  </si>
  <si>
    <t>若宮町一丁目１１号線　</t>
  </si>
  <si>
    <t>わかみやちょう１ちょうめ１１ごうせん</t>
  </si>
  <si>
    <t>若宮町一丁目２０－５２９　</t>
  </si>
  <si>
    <t>若宮町一丁目２０－５２６　</t>
  </si>
  <si>
    <t>若宮町一丁目１２号線　</t>
  </si>
  <si>
    <t>わかみやちょう１ちょうめ１２ごうせん</t>
  </si>
  <si>
    <t>若宮町一丁目２０－５４２　</t>
  </si>
  <si>
    <t>若宮町一丁目２０－５３６　</t>
  </si>
  <si>
    <t>若宮町一丁目１３号線　</t>
  </si>
  <si>
    <t>わかみやちょう１ちょうめ１３ごうせん</t>
  </si>
  <si>
    <t>若宮町一丁目２０－６４３　</t>
  </si>
  <si>
    <t>若宮町一丁目２０－６４７　</t>
  </si>
  <si>
    <t>若宮町一丁目１４号線　</t>
  </si>
  <si>
    <t>わかみやちょう１ちょうめ１４ごうせん</t>
  </si>
  <si>
    <t>若宮町一丁目２０－６５３　</t>
  </si>
  <si>
    <t>若宮町一丁目２０－６５７　</t>
  </si>
  <si>
    <t>若宮町一丁目１５号線　</t>
  </si>
  <si>
    <t>わかみやちょう１ちょうめ１５ごうせん</t>
  </si>
  <si>
    <t>若宮町一丁目２０－６６３　</t>
  </si>
  <si>
    <t>若宮町一丁目２０－６６７　</t>
  </si>
  <si>
    <t>若宮町一丁目１６号線　</t>
  </si>
  <si>
    <t>わかみやちょう１ちょうめ１６ごうせん</t>
  </si>
  <si>
    <t>若宮町一丁目２０－４３９　</t>
  </si>
  <si>
    <t>若宮町二丁目２０－４３７　</t>
  </si>
  <si>
    <t>若宮町一丁目１７号線　</t>
  </si>
  <si>
    <t>わかみやちょう１ちょうめ１７ごうせん</t>
  </si>
  <si>
    <t>若宮町一丁目２０－４４９　</t>
  </si>
  <si>
    <t>若宮町一丁目２０－４４５　</t>
  </si>
  <si>
    <t>若宮町一丁目１８号線　</t>
  </si>
  <si>
    <t>わかみやちょう１ちょうめ１８ごうせん</t>
  </si>
  <si>
    <t>若宮町一丁目２０－４５７　</t>
  </si>
  <si>
    <t>若宮町一丁目２０－４２４　</t>
  </si>
  <si>
    <t>若宮町一丁目１９号線　</t>
  </si>
  <si>
    <t>わかみやちょう１ちょうめ１９ごうせん</t>
  </si>
  <si>
    <t>若宮町一丁目２０－５５８　</t>
  </si>
  <si>
    <t>若宮町一丁目２０－５６４　</t>
  </si>
  <si>
    <t>若宮町一丁目２０号線　</t>
  </si>
  <si>
    <t>わかみやちょう１ちょうめ２０ごうせん</t>
  </si>
  <si>
    <t>若宮町一丁目２０－５７２　</t>
  </si>
  <si>
    <t>若宮町一丁目２０－５７７　</t>
  </si>
  <si>
    <t>若宮町一丁目２１号線　</t>
  </si>
  <si>
    <t>わかみやちょう１ちょうめ２１ごうせん</t>
  </si>
  <si>
    <t>若宮町一丁目２０－５８６　</t>
  </si>
  <si>
    <t>若宮町一丁目２２号線　</t>
  </si>
  <si>
    <t>わかみやちょう１ちょうめ２２ごうせん</t>
  </si>
  <si>
    <t>若宮町一丁目１８－５７４　</t>
  </si>
  <si>
    <t>若宮町一丁目２０－６６９　</t>
  </si>
  <si>
    <t>若宮町一丁目２３号線　</t>
  </si>
  <si>
    <t>わかみやちょう１ちょうめ２３ごうせん</t>
  </si>
  <si>
    <t>若宮町一丁目１８－５６５　</t>
  </si>
  <si>
    <t>若宮町一丁目２０－６８７　</t>
  </si>
  <si>
    <t>若宮町一丁目２４号線　</t>
  </si>
  <si>
    <t>わかみやちょう１ちょうめ２４ごうせん</t>
  </si>
  <si>
    <t>若宮町一丁目１８－５５３　</t>
  </si>
  <si>
    <t>若宮町一丁目２０－６９９　</t>
  </si>
  <si>
    <t>若宮町一丁目２５号線　</t>
  </si>
  <si>
    <t>わかみやちょう１ちょうめ２５ごうせん</t>
  </si>
  <si>
    <t>若宮町一丁目１８－５３３　</t>
  </si>
  <si>
    <t>若宮町一丁目１８－５３４　</t>
  </si>
  <si>
    <t>若宮町一丁目２６号線　</t>
  </si>
  <si>
    <t>わかみやちょう１ちょうめ２６ごうせん</t>
  </si>
  <si>
    <t>若宮町一丁目１８－５３９　</t>
  </si>
  <si>
    <t>若宮町二丁目１号線　</t>
  </si>
  <si>
    <t>わかみやちょう２ちょうめ　１ごうせん</t>
  </si>
  <si>
    <t>若宮町二丁目１８－１１３６　</t>
  </si>
  <si>
    <t>若宮町二丁目１８－５７７　</t>
  </si>
  <si>
    <t>若宮町二丁目２号線　</t>
  </si>
  <si>
    <t>わかみやちょう２ちょうめ　２ごうせん</t>
  </si>
  <si>
    <t>若宮町二丁目１８－１１４９　</t>
  </si>
  <si>
    <t>若宮町二丁目１８－５７８　</t>
  </si>
  <si>
    <t>若宮町二丁目３号線　</t>
  </si>
  <si>
    <t>わかみやちょう２ちょうめ　３ごうせん</t>
  </si>
  <si>
    <t>若宮町二丁目１８－５８４　</t>
  </si>
  <si>
    <t>若宮町二丁目１８－５８８　</t>
  </si>
  <si>
    <t>若宮町二丁目４号線　</t>
  </si>
  <si>
    <t>わかみやちょう２ちょうめ　４ごうせん</t>
  </si>
  <si>
    <t>若宮町二丁目１８－５９４　</t>
  </si>
  <si>
    <t>若宮町二丁目１８－５９８　</t>
  </si>
  <si>
    <t>若宮町二丁目５号線　</t>
  </si>
  <si>
    <t>わかみやちょう２ちょうめ　５ごうせん</t>
  </si>
  <si>
    <t>若宮町二丁目６号線　</t>
  </si>
  <si>
    <t>わかみやちょう２ちょうめ　６ごうせん</t>
  </si>
  <si>
    <t>若宮町二丁目１８－７３８　</t>
  </si>
  <si>
    <t>若宮町二丁目１８－７３４　</t>
  </si>
  <si>
    <t>若宮町二丁目７号線　</t>
  </si>
  <si>
    <t>わかみやちょう２ちょうめ　７ごうせん</t>
  </si>
  <si>
    <t>若宮町二丁目１８－７４８　</t>
  </si>
  <si>
    <t>若宮町二丁目１８－７４４　</t>
  </si>
  <si>
    <t>若宮町二丁目８号線　</t>
  </si>
  <si>
    <t>わかみやちょう２ちょうめ　８ごうせん</t>
  </si>
  <si>
    <t>若宮町二丁目１８－７０２　</t>
  </si>
  <si>
    <t>若宮町二丁目１８－７５４　</t>
  </si>
  <si>
    <t>若宮町二丁目９号線　</t>
  </si>
  <si>
    <t>わかみやちょう２ちょうめ　９ごうせん</t>
  </si>
  <si>
    <t>若宮町二丁目１８－９５３　</t>
  </si>
  <si>
    <t>若宮町二丁目１８－９０６　</t>
  </si>
  <si>
    <t>若宮町二丁目１０号線　</t>
  </si>
  <si>
    <t>わかみやちょう２ちょうめ１０ごうせん</t>
  </si>
  <si>
    <t>若宮町二丁目１８－９６２　</t>
  </si>
  <si>
    <t>若宮町二丁目１８－９１４　</t>
  </si>
  <si>
    <t>若宮町二丁目１１号線　</t>
  </si>
  <si>
    <t>わかみやちょう２ちょうめ１１ごうせん</t>
  </si>
  <si>
    <t>若宮町二丁目１８－９６７　</t>
  </si>
  <si>
    <t>若宮町二丁目１８－９２２　</t>
  </si>
  <si>
    <t>若宮町二丁目１２号線　</t>
  </si>
  <si>
    <t>わかみやちょう２ちょうめ１２ごうせん</t>
  </si>
  <si>
    <t>若宮町二丁目１８－９７３　</t>
  </si>
  <si>
    <t>若宮町二丁目１８－８８４　</t>
  </si>
  <si>
    <t>若宮町二丁目１３号線　</t>
  </si>
  <si>
    <t>わかみやちょう２ちょうめ１３ごうせん</t>
  </si>
  <si>
    <t>若宮町二丁目１８－９８０　</t>
  </si>
  <si>
    <t>若宮町二丁目１８－８９１　</t>
  </si>
  <si>
    <t>若宮町二丁目１４号線　</t>
  </si>
  <si>
    <t>わかみやちょう２ちょうめ１４ごうせん</t>
  </si>
  <si>
    <t>若宮町二丁目１８－８９８　</t>
  </si>
  <si>
    <t>若宮町二丁目１８－１００９　</t>
  </si>
  <si>
    <t>若宮町二丁目１５号線　</t>
  </si>
  <si>
    <t>わかみやちょう２ちょうめ１５ごうせん</t>
  </si>
  <si>
    <t>若宮町二丁目１８－６５９　</t>
  </si>
  <si>
    <t>若宮町二丁目１８－６０３　</t>
  </si>
  <si>
    <t>若宮町二丁目１６号線　</t>
  </si>
  <si>
    <t>わかみやちょう２ちょうめ１６ごうせん</t>
  </si>
  <si>
    <t>若宮町二丁目１８－６８７　</t>
  </si>
  <si>
    <t>若宮町二丁目１８－６８１　</t>
  </si>
  <si>
    <t>若宮町二丁目１７号線　</t>
  </si>
  <si>
    <t>わかみやちょう２ちょうめ１７ごうせん</t>
  </si>
  <si>
    <t>若宮町二丁目１８－６７３　</t>
  </si>
  <si>
    <t>若宮町二丁目１８－６６７　</t>
  </si>
  <si>
    <t>若宮町二丁目１８号線　</t>
  </si>
  <si>
    <t>わかみやちょう２ちょうめ１８ごうせん</t>
  </si>
  <si>
    <t>若宮町二丁目１８－７２３　</t>
  </si>
  <si>
    <t>若宮町二丁目１８－７２９　</t>
  </si>
  <si>
    <t>若宮町二丁目１９号線　</t>
  </si>
  <si>
    <t>わかみやちょう２ちょうめ１９ごうせん</t>
  </si>
  <si>
    <t>若宮町二丁目１８－７０９　</t>
  </si>
  <si>
    <t>若宮町二丁目１８－７１５　</t>
  </si>
  <si>
    <t>若宮町二丁目２０号線　</t>
  </si>
  <si>
    <t>わかみやちょう２ちょうめ２０ごうせん</t>
  </si>
  <si>
    <t>若宮町二丁目１８－７８５　</t>
  </si>
  <si>
    <t>若宮町二丁目１８－７９１　</t>
  </si>
  <si>
    <t>若宮町二丁目２１号線　</t>
  </si>
  <si>
    <t>わかみやちょう２ちょうめ２１ごうせん</t>
  </si>
  <si>
    <t>若宮町二丁目１８－７７１　</t>
  </si>
  <si>
    <t>若宮町二丁目１８－７７７　</t>
  </si>
  <si>
    <t>若宮町二丁目２２号線　</t>
  </si>
  <si>
    <t>わかみやちょう２ちょうめ２２ごうせん</t>
  </si>
  <si>
    <t>若宮町二丁目１７－７５９　</t>
  </si>
  <si>
    <t>若宮町二丁目１８－７６２　</t>
  </si>
  <si>
    <t>若宮町二丁目２３号線　</t>
  </si>
  <si>
    <t>わかみやちょう２ちょうめ２３ごうせん</t>
  </si>
  <si>
    <t>若宮町二丁目１８－８１０　</t>
  </si>
  <si>
    <t>若宮町二丁目１８－８１８　</t>
  </si>
  <si>
    <t>若宮町二丁目２４号線　</t>
  </si>
  <si>
    <t>わかみやちょう２ちょうめ２４ごうせん</t>
  </si>
  <si>
    <t>若宮町二丁目１８－８３６　</t>
  </si>
  <si>
    <t>若宮町二丁目１８－８２８　</t>
  </si>
  <si>
    <t>若宮町二丁目２５号線　</t>
  </si>
  <si>
    <t>わかみやちょう２ちょうめ２５ごうせん</t>
  </si>
  <si>
    <t>若宮町二丁目１８－８５４　</t>
  </si>
  <si>
    <t>若宮町二丁目１８－８４６　</t>
  </si>
  <si>
    <t>若宮町二丁目２６号線　</t>
  </si>
  <si>
    <t>わかみやちょう２ちょうめ２６ごうせん</t>
  </si>
  <si>
    <t>若宮町二丁目１８－８７２　</t>
  </si>
  <si>
    <t>若宮町二丁目１８－８６４　</t>
  </si>
  <si>
    <t>若宮町二丁目２７号線　</t>
  </si>
  <si>
    <t>わかみやちょう２ちょうめ２７ごうせん</t>
  </si>
  <si>
    <t>若宮町二丁目１８－８９２　</t>
  </si>
  <si>
    <t>若宮町二丁目１８－８８２　</t>
  </si>
  <si>
    <t>若宮町二丁目一丁目１号線　</t>
  </si>
  <si>
    <t>わかみやちょう２ちょうめ１ちょうめ　１ごうせん</t>
  </si>
  <si>
    <t>若宮町二丁目１８－６５４　</t>
  </si>
  <si>
    <t>若宮町一丁目２０－６０８　</t>
  </si>
  <si>
    <t>若宮町二丁目一丁目２号線　</t>
  </si>
  <si>
    <t>わかみやちょう２ちょうめ１ちょうめ　２ごうせん</t>
  </si>
  <si>
    <t>若宮町二丁目１８－６４３　</t>
  </si>
  <si>
    <t>若宮町一丁目２０－５９０　</t>
  </si>
  <si>
    <t>若宮町二丁目一丁目３号線　</t>
  </si>
  <si>
    <t>わかみやちょう２ちょうめ１ちょうめ　３ごうせん</t>
  </si>
  <si>
    <t>若宮町二丁目１８－６１１　</t>
  </si>
  <si>
    <t>若宮町一丁目２０－６３３　</t>
  </si>
  <si>
    <t>九木原３号線　</t>
  </si>
  <si>
    <t>くきはら　３ごうせん</t>
  </si>
  <si>
    <t>宮野浦字九木原６１７－８　</t>
  </si>
  <si>
    <t>宮野浦字九木原６１７－１５　</t>
  </si>
  <si>
    <t>出羽台４号線　</t>
  </si>
  <si>
    <t>でわだい　４ごうせん</t>
  </si>
  <si>
    <t>宮野浦字出羽台４２－１　</t>
  </si>
  <si>
    <t>宮野浦字出羽台４６－１　</t>
  </si>
  <si>
    <t>緑ヶ丘小路１号線　</t>
  </si>
  <si>
    <t>みどりがおかこうじ　１ごうせん</t>
  </si>
  <si>
    <t>緑ヶ丘一丁目１６－１　</t>
  </si>
  <si>
    <t>緑ヶ丘小路２号線　</t>
  </si>
  <si>
    <t>みどりがおかこうじ　２ごうせん</t>
  </si>
  <si>
    <t>緑ヶ丘一丁目１９－１　</t>
  </si>
  <si>
    <t>緑ヶ丘一丁目１７－１　</t>
  </si>
  <si>
    <t>緑ヶ丘小路３号線　</t>
  </si>
  <si>
    <t>みどりがおかこうじ　３ごうせん</t>
  </si>
  <si>
    <t>緑ヶ丘二丁目１４－１０　</t>
  </si>
  <si>
    <t>緑ヶ丘小路４号線　</t>
  </si>
  <si>
    <t>みどりがおかこうじ　４ごうせん</t>
  </si>
  <si>
    <t>緑ヶ丘二丁目１０－１　</t>
  </si>
  <si>
    <t>緑ヶ丘小路５号線　</t>
  </si>
  <si>
    <t>みどりがおかこうじ　５ごうせん</t>
  </si>
  <si>
    <t>緑ヶ丘二丁目３－５　</t>
  </si>
  <si>
    <t>緑ヶ丘二丁目３－１６　</t>
  </si>
  <si>
    <t>宮野浦橋線　</t>
  </si>
  <si>
    <t>みやのうらばしせん</t>
  </si>
  <si>
    <t>若宮小路１号線　</t>
  </si>
  <si>
    <t>わかみやこうじ　１ごうせん</t>
  </si>
  <si>
    <t>若宮町一丁目２０－３６６　</t>
  </si>
  <si>
    <t>若宮小路２号線　</t>
  </si>
  <si>
    <t>わかみやこうじ　２ごうせん</t>
  </si>
  <si>
    <t>若宮町一丁目２０－５０８　</t>
  </si>
  <si>
    <t>若宮町一丁目２０－４２６　</t>
  </si>
  <si>
    <t>若宮小路３号線　</t>
  </si>
  <si>
    <t>わかみやこうじ　３ごうせん</t>
  </si>
  <si>
    <t>若宮小路４号線　</t>
  </si>
  <si>
    <t>わかみやこうじ　４ごうせん</t>
  </si>
  <si>
    <t>若宮町二丁目１８－６１０　</t>
  </si>
  <si>
    <t>若宮町一丁目２０－５４９　</t>
  </si>
  <si>
    <t>若宮小路５号線　</t>
  </si>
  <si>
    <t>わかみやこうじ　５ごうせん</t>
  </si>
  <si>
    <t>若宮小路６号線　</t>
  </si>
  <si>
    <t>わかみやこうじ　６ごうせん</t>
  </si>
  <si>
    <t>若宮町一丁目２０－５８９　</t>
  </si>
  <si>
    <t>若宮町一丁目２０－５６５　</t>
  </si>
  <si>
    <t>若宮小路７号線　</t>
  </si>
  <si>
    <t>わかみやこうじ　７ごうせん</t>
  </si>
  <si>
    <t>若宮町一丁目２０－４３６　</t>
  </si>
  <si>
    <t>若宮小路８号線　</t>
  </si>
  <si>
    <t>わかみやこうじ　８ごうせん</t>
  </si>
  <si>
    <t>若宮町一丁目２０－６７２　</t>
  </si>
  <si>
    <t>若宮町一丁目２０－６８８　</t>
  </si>
  <si>
    <t>若宮小路９号線　</t>
  </si>
  <si>
    <t>わかみやこうじ　９ごうせん</t>
  </si>
  <si>
    <t>若宮町二丁目１８－６４５　</t>
  </si>
  <si>
    <t>若宮町二丁目１８－６０４　</t>
  </si>
  <si>
    <t>若宮小路１０号線　</t>
  </si>
  <si>
    <t>わかみやこうじ１０ごうせん</t>
  </si>
  <si>
    <t>若宮町一丁目１８－５４０　</t>
  </si>
  <si>
    <t>若宮町一丁目１８－５４６　</t>
  </si>
  <si>
    <t>若宮小路１１号線　</t>
  </si>
  <si>
    <t>わかみやこうじ１１ごうせん</t>
  </si>
  <si>
    <t>若宮町二丁目１８－６３４　</t>
  </si>
  <si>
    <t>若宮町二丁目１８－５９９　</t>
  </si>
  <si>
    <t>若宮小路１２号線　</t>
  </si>
  <si>
    <t>わかみやこうじ１２ごうせん</t>
  </si>
  <si>
    <t>若宮町二丁目１８－６９５　</t>
  </si>
  <si>
    <t>若宮町二丁目１８－７６６　</t>
  </si>
  <si>
    <t>若宮小路１３号線　</t>
  </si>
  <si>
    <t>わかみやこうじ１３ごうせん</t>
  </si>
  <si>
    <t>若宮町二丁目１８－９６８　</t>
  </si>
  <si>
    <t>若宮町二丁目１８－７０８　</t>
  </si>
  <si>
    <t>若宮小路１４号線　</t>
  </si>
  <si>
    <t>わかみやこうじ１４ごうせん</t>
  </si>
  <si>
    <t>若宮町二丁目１８－７９８　</t>
  </si>
  <si>
    <t>若宮町二丁目１８－８９７　</t>
  </si>
  <si>
    <t>若宮小路１５号線　</t>
  </si>
  <si>
    <t>わかみやこうじ１５ごうせん</t>
  </si>
  <si>
    <t>若宮町二丁目１８－８０１　</t>
  </si>
  <si>
    <t>若宮町二丁目１８－８８１　</t>
  </si>
  <si>
    <t>南鳥海駅線　</t>
  </si>
  <si>
    <t>みなみちょうかいえきせん</t>
  </si>
  <si>
    <t>米島字野地田６　</t>
  </si>
  <si>
    <t>米島字下中道３２　</t>
  </si>
  <si>
    <t>R-4</t>
  </si>
  <si>
    <t>R-3</t>
  </si>
  <si>
    <t>福島樋の口線　</t>
  </si>
  <si>
    <t>ふくしまひのくちせん</t>
  </si>
  <si>
    <t>米島字下新田９　</t>
  </si>
  <si>
    <t>米島字上中通１６　</t>
  </si>
  <si>
    <t>S-5</t>
  </si>
  <si>
    <t>S-4</t>
  </si>
  <si>
    <t>S-3</t>
  </si>
  <si>
    <t>今泉線　</t>
  </si>
  <si>
    <t>いまいずみせん</t>
  </si>
  <si>
    <t>千代田字諏訪面４０－１　</t>
  </si>
  <si>
    <t>米島字宅田１２　</t>
  </si>
  <si>
    <t>金山線　</t>
  </si>
  <si>
    <t>かねやません</t>
  </si>
  <si>
    <t>米島字下中道３９　</t>
  </si>
  <si>
    <t>米島字下中道６２　</t>
  </si>
  <si>
    <t>久保田金山線　</t>
  </si>
  <si>
    <t>くぼたかねやません</t>
  </si>
  <si>
    <t>米島字草田１５　</t>
  </si>
  <si>
    <t>米島字下中道４８　</t>
  </si>
  <si>
    <t>久保田線　</t>
  </si>
  <si>
    <t>くぼたせん</t>
  </si>
  <si>
    <t>米島字下草田３５　</t>
  </si>
  <si>
    <t>米島字草田５　</t>
  </si>
  <si>
    <t>外野１号線　</t>
  </si>
  <si>
    <t>との　１ごうせん</t>
  </si>
  <si>
    <t>千代田字外野６０　</t>
  </si>
  <si>
    <t>千代田字外野６６　</t>
  </si>
  <si>
    <t>Q-3</t>
  </si>
  <si>
    <t>外野２号線　</t>
  </si>
  <si>
    <t>との　２ごうせん</t>
  </si>
  <si>
    <t>千代田字外野５５　</t>
  </si>
  <si>
    <t>千代田字外野６３　</t>
  </si>
  <si>
    <t>外野今泉線　</t>
  </si>
  <si>
    <t>とのいまいずみせん</t>
  </si>
  <si>
    <t>千代田字外野８５－１　</t>
  </si>
  <si>
    <t>千代田字諏訪面４４－１　</t>
  </si>
  <si>
    <t>外野宮内１号線　</t>
  </si>
  <si>
    <t>とのみやうち　１ごうせん</t>
  </si>
  <si>
    <t>千代田字外野２７　</t>
  </si>
  <si>
    <t>宮内字本楯１７７－１　</t>
  </si>
  <si>
    <t>Q-4</t>
  </si>
  <si>
    <t>外野宮内２号線　</t>
  </si>
  <si>
    <t>とのみやうち　２ごうせん</t>
  </si>
  <si>
    <t>千代田字外野５０　</t>
  </si>
  <si>
    <t>千代田字童子３３０　</t>
  </si>
  <si>
    <t>樋の口前門線　</t>
  </si>
  <si>
    <t>ひのくちまえかどせん</t>
  </si>
  <si>
    <t>米島字下新田１２６　</t>
  </si>
  <si>
    <t>米島字前門３０－１　</t>
  </si>
  <si>
    <t>T-4</t>
  </si>
  <si>
    <t>福島１号線　</t>
  </si>
  <si>
    <t>ふくしま　１ごうせん</t>
  </si>
  <si>
    <t>米島字福島西１－１　</t>
  </si>
  <si>
    <t>米島字上田中７４　</t>
  </si>
  <si>
    <t>福島２号線　</t>
  </si>
  <si>
    <t>ふくしま　２ごうせん</t>
  </si>
  <si>
    <t>米島字下新田３５　</t>
  </si>
  <si>
    <t>米島字上田中４４　</t>
  </si>
  <si>
    <t>福島塚渕線　</t>
  </si>
  <si>
    <t>ふくしまつかぶちせん</t>
  </si>
  <si>
    <t>米島字上田中１５４－１　</t>
  </si>
  <si>
    <t>大久保字村東１４９　</t>
  </si>
  <si>
    <t>H21．12．28</t>
  </si>
  <si>
    <t>19B-19</t>
  </si>
  <si>
    <t>19C-19</t>
  </si>
  <si>
    <t>福島前門線　</t>
  </si>
  <si>
    <t>ふくしままえかどせん</t>
  </si>
  <si>
    <t>米島字福島西７４　</t>
  </si>
  <si>
    <t>米島字岡畑４８　</t>
  </si>
  <si>
    <t>福島宮下線　</t>
  </si>
  <si>
    <t>ふくしまみやくだりせん</t>
  </si>
  <si>
    <t>米島字上田中４９　</t>
  </si>
  <si>
    <t>米島字上中道１１９　</t>
  </si>
  <si>
    <t>前門線　</t>
  </si>
  <si>
    <t>まえかどせん</t>
  </si>
  <si>
    <t>米島字米野６５　</t>
  </si>
  <si>
    <t>米島字米野７０　</t>
  </si>
  <si>
    <t>南鳥海駅今泉線　</t>
  </si>
  <si>
    <t>みなみちょうかいえきいまいずみせん</t>
  </si>
  <si>
    <t>米島字下中道４７　</t>
  </si>
  <si>
    <t>千代田字諏訪面３９－１　</t>
  </si>
  <si>
    <t>南鳥海駅東線　</t>
  </si>
  <si>
    <t>みなみちょうかいえきひがしせん</t>
  </si>
  <si>
    <t>米島字上田中４６－１　</t>
  </si>
  <si>
    <t>米島字上中道１０１－１　</t>
  </si>
  <si>
    <t>宮内１号線　</t>
  </si>
  <si>
    <t>みやうち　１ごうせん</t>
  </si>
  <si>
    <t>宮内字本楯１６　</t>
  </si>
  <si>
    <t>宮内字本楯４９　</t>
  </si>
  <si>
    <t>宮内２号線　</t>
  </si>
  <si>
    <t>みやうち　２ごうせん</t>
  </si>
  <si>
    <t>宮内字本楯２４－１　</t>
  </si>
  <si>
    <t>宮内字本楯２１－２　</t>
  </si>
  <si>
    <t>宮内３号線　</t>
  </si>
  <si>
    <t>みやうち　３ごうせん</t>
  </si>
  <si>
    <t>宮内字本楯４１－５　</t>
  </si>
  <si>
    <t>宮内字本楯３４－２　</t>
  </si>
  <si>
    <t>宮内４号線　</t>
  </si>
  <si>
    <t>みやうち　４ごうせん</t>
  </si>
  <si>
    <t>宮内字本楯６６－４　</t>
  </si>
  <si>
    <t>宮内字本楯７５　</t>
  </si>
  <si>
    <t>宮内５号線　</t>
  </si>
  <si>
    <t>みやうち　５ごうせん</t>
  </si>
  <si>
    <t>宮内字本楯１００　</t>
  </si>
  <si>
    <t>宮内字本楯１４０　</t>
  </si>
  <si>
    <t>宮内６号線　</t>
  </si>
  <si>
    <t>みやうち　６ごうせん</t>
  </si>
  <si>
    <t>宮内字本楯１３５－１　</t>
  </si>
  <si>
    <t>宮内字本楯１３９－２　</t>
  </si>
  <si>
    <t>宮内金山線　</t>
  </si>
  <si>
    <t>みやうちかねやません</t>
  </si>
  <si>
    <t>米島字中草田１　</t>
  </si>
  <si>
    <t>米島字中草田５０　</t>
  </si>
  <si>
    <t>宮内中央線　</t>
  </si>
  <si>
    <t>みやうちちゅうおうせん</t>
  </si>
  <si>
    <t>宮内字前田１４　</t>
  </si>
  <si>
    <t>千代田字外野１３３－３　</t>
  </si>
  <si>
    <t>宮内外野１号線　</t>
  </si>
  <si>
    <t>みやうちとの　１ごうせん</t>
  </si>
  <si>
    <t>宮内字本楯１０　</t>
  </si>
  <si>
    <t>千代田字金山５５　</t>
  </si>
  <si>
    <t>宮内外野２号線　</t>
  </si>
  <si>
    <t>みやうちとの　２ごうせん</t>
  </si>
  <si>
    <t>宮内字本楯１７０　</t>
  </si>
  <si>
    <t>宮内字本楯８０　</t>
  </si>
  <si>
    <t>む</t>
  </si>
  <si>
    <t>六ッ新田北線　</t>
  </si>
  <si>
    <t>むつしんでんきたせん</t>
  </si>
  <si>
    <t>宮内字六ッ新田４１　</t>
  </si>
  <si>
    <t>宮内字六ッ新田９５　</t>
  </si>
  <si>
    <t>N-5</t>
  </si>
  <si>
    <t>N-4</t>
  </si>
  <si>
    <t>六ツ新田南線　</t>
  </si>
  <si>
    <t>むつしんでんみなみせん</t>
  </si>
  <si>
    <t>宮内字六ツ新田４－２　</t>
  </si>
  <si>
    <t>宮内字六ツ新田４２　</t>
  </si>
  <si>
    <t>六ッ新田宮内線　</t>
  </si>
  <si>
    <t>むつしんでんみやうちせん</t>
  </si>
  <si>
    <t>宮内字六ッ新田５２－１　</t>
  </si>
  <si>
    <t>宮内字小楯１－１　</t>
  </si>
  <si>
    <t>P-5</t>
  </si>
  <si>
    <t>Q-5</t>
  </si>
  <si>
    <t>工業高校線　</t>
  </si>
  <si>
    <t>こうぎょうこうこうせん</t>
  </si>
  <si>
    <t>豊里字下藤塚２１１－１　</t>
  </si>
  <si>
    <t>宮海字明治４７８－１　</t>
  </si>
  <si>
    <t>K-10</t>
  </si>
  <si>
    <t>西荒瀬小学校線　</t>
  </si>
  <si>
    <t>にしあらせしょうがっこうせん</t>
  </si>
  <si>
    <t>大宮字安政６０－１　</t>
  </si>
  <si>
    <t>宮海字新林２３２－２　</t>
  </si>
  <si>
    <t>L-8</t>
  </si>
  <si>
    <t>宮海下市神線　</t>
  </si>
  <si>
    <t>みやうみしもいちがみせん</t>
  </si>
  <si>
    <t>宮海字村東１－１　</t>
  </si>
  <si>
    <t>穂積字下市神１６－１　</t>
  </si>
  <si>
    <t>K-6</t>
  </si>
  <si>
    <t>L-6</t>
  </si>
  <si>
    <t>L-7</t>
  </si>
  <si>
    <t>宮海線　</t>
  </si>
  <si>
    <t>みやうみせん</t>
  </si>
  <si>
    <t>宮海字向砂畑１２１－１　</t>
  </si>
  <si>
    <t>宮海字向砂畑１８－３　</t>
  </si>
  <si>
    <t>北畑宮海線　</t>
  </si>
  <si>
    <t>きたはたみやうみせん</t>
  </si>
  <si>
    <t>宮海字安政２５　</t>
  </si>
  <si>
    <t>宮海字中砂畑３６－２　</t>
  </si>
  <si>
    <t>K-7</t>
  </si>
  <si>
    <t>下市神線　</t>
  </si>
  <si>
    <t>しもいちがみせん</t>
  </si>
  <si>
    <t>穂積字下市神１０　</t>
  </si>
  <si>
    <t>穂積字下市神１３－１２３　</t>
  </si>
  <si>
    <t>尻地２号線　</t>
  </si>
  <si>
    <t>しりじ　２ごうせん</t>
  </si>
  <si>
    <t>穂積字尻地２３３　</t>
  </si>
  <si>
    <t>穂積字尻地１１８－１　</t>
  </si>
  <si>
    <t>豊里藤塚線　</t>
  </si>
  <si>
    <t>とよさとふじづかせん</t>
  </si>
  <si>
    <t>豊里字下藤塚２３８－８　</t>
  </si>
  <si>
    <t>藤塚字中畑１１９－１　</t>
  </si>
  <si>
    <t>L-10</t>
  </si>
  <si>
    <t>L-9</t>
  </si>
  <si>
    <t>M-9</t>
  </si>
  <si>
    <t>藤塚穂積線　</t>
  </si>
  <si>
    <t>ふじづかほづみせん</t>
  </si>
  <si>
    <t>宮海字安政６４　</t>
  </si>
  <si>
    <t>M-5</t>
  </si>
  <si>
    <t>M-6</t>
  </si>
  <si>
    <t>宮海１号線　</t>
  </si>
  <si>
    <t>みやうみ　１ごうせん</t>
  </si>
  <si>
    <t>宮海字南砂畑１１－３５　</t>
  </si>
  <si>
    <t>宮海字村東１２－１３　</t>
  </si>
  <si>
    <t>K-5</t>
  </si>
  <si>
    <t>K-4</t>
  </si>
  <si>
    <t>宮海２号線　</t>
  </si>
  <si>
    <t>みやうみ　２ごうせん</t>
  </si>
  <si>
    <t>宮海字中砂畑５０　</t>
  </si>
  <si>
    <t>宮海字砂飛４５　</t>
  </si>
  <si>
    <t>J-6</t>
  </si>
  <si>
    <t>宮海３号線　</t>
  </si>
  <si>
    <t>みやうみ　３ごうせん</t>
  </si>
  <si>
    <t>宮海字砂飛２　</t>
  </si>
  <si>
    <t>宮海字砂飛５８　</t>
  </si>
  <si>
    <t>宮海４号線　</t>
  </si>
  <si>
    <t>みやうみ　４ごうせん</t>
  </si>
  <si>
    <t>宮海字砂飛１９－６　</t>
  </si>
  <si>
    <t>宮海字砂飛７４　</t>
  </si>
  <si>
    <t>宮海５号線　</t>
  </si>
  <si>
    <t>みやうみ　５ごうせん</t>
  </si>
  <si>
    <t>宮海字新林５７２－１８　</t>
  </si>
  <si>
    <t>宮海字治八郎畑１－１５　</t>
  </si>
  <si>
    <t>K-9</t>
  </si>
  <si>
    <t>J-9</t>
  </si>
  <si>
    <t>J-10</t>
  </si>
  <si>
    <t>9</t>
  </si>
  <si>
    <t>宮海６号線　</t>
  </si>
  <si>
    <t>みやうみ　６ごうせん</t>
  </si>
  <si>
    <t>宮海字治八郎畑１－１４　</t>
  </si>
  <si>
    <t>宮海字治八郎畑１－２９　</t>
  </si>
  <si>
    <t>宮海工業団地１号線　</t>
  </si>
  <si>
    <t>みやうみこうぎょうだんち　１ごうせん</t>
  </si>
  <si>
    <t>宮海字南砂畑２－１５　</t>
  </si>
  <si>
    <t>宮海字中砂畑２７－６　</t>
  </si>
  <si>
    <t>K-8</t>
  </si>
  <si>
    <t>市神本楯線　</t>
  </si>
  <si>
    <t>いちがみもとたてせん</t>
  </si>
  <si>
    <t>穂積字下市神１７２－２　</t>
  </si>
  <si>
    <t>本楯字南広面３２－１　</t>
  </si>
  <si>
    <t>H 4． 7． 9</t>
  </si>
  <si>
    <t>H 4． 7．17</t>
  </si>
  <si>
    <t>M-7</t>
  </si>
  <si>
    <t>N-7</t>
  </si>
  <si>
    <t>P-7</t>
  </si>
  <si>
    <t>も</t>
  </si>
  <si>
    <t>本楯南鳥海駅線　</t>
  </si>
  <si>
    <t>もとたてみなみちょうかいえきせん</t>
  </si>
  <si>
    <t>本楯字新田目１－１　</t>
  </si>
  <si>
    <t>米島字上田中４　</t>
  </si>
  <si>
    <t>Q-7</t>
  </si>
  <si>
    <t>R-7</t>
  </si>
  <si>
    <t>R-6</t>
  </si>
  <si>
    <t>R-5</t>
  </si>
  <si>
    <t>大豊田八幡線　</t>
  </si>
  <si>
    <t>おおとよだやわたせん</t>
  </si>
  <si>
    <t>大豊田字樋の口１２２　</t>
  </si>
  <si>
    <t>大豊田字西向田１－１　</t>
  </si>
  <si>
    <t>T-8</t>
  </si>
  <si>
    <t>T-7</t>
  </si>
  <si>
    <t>U-7</t>
  </si>
  <si>
    <t>U-6</t>
  </si>
  <si>
    <t>城輪豊川線　</t>
  </si>
  <si>
    <t>きのわとよかわせん</t>
  </si>
  <si>
    <t>城輪字鏡田５９　</t>
  </si>
  <si>
    <t>豊川字館ノ内２－１　</t>
  </si>
  <si>
    <t>S-8</t>
  </si>
  <si>
    <t>S-7</t>
  </si>
  <si>
    <t>S-6</t>
  </si>
  <si>
    <t>豊川大豊田線　</t>
  </si>
  <si>
    <t>とよかわおおとよだせん</t>
  </si>
  <si>
    <t>豊川字中道南６５　</t>
  </si>
  <si>
    <t>大豊田字下音坂１－２　</t>
  </si>
  <si>
    <t>T-6</t>
  </si>
  <si>
    <t>興休１号線　</t>
  </si>
  <si>
    <t>おこやすみ　１ごうせん</t>
  </si>
  <si>
    <t>米島字宮の前３７　</t>
  </si>
  <si>
    <t>米島字宮の前３８　</t>
  </si>
  <si>
    <t>興休２号線　</t>
  </si>
  <si>
    <t>おこやすみ　２ごうせん</t>
  </si>
  <si>
    <t>米島字宮の前３６－１　</t>
  </si>
  <si>
    <t>米島字宮の前３４の内１　</t>
  </si>
  <si>
    <t>興休３号線　</t>
  </si>
  <si>
    <t>おこやすみ　３ごうせん</t>
  </si>
  <si>
    <t>米島字宮の前１２－１　</t>
  </si>
  <si>
    <t>米島字宮の前１５　</t>
  </si>
  <si>
    <t>興休４号線　</t>
  </si>
  <si>
    <t>おこやすみ　４ごうせん</t>
  </si>
  <si>
    <t>米島字宮の前３９－１　</t>
  </si>
  <si>
    <t>米島字宮の前８８　</t>
  </si>
  <si>
    <t>興休福島線　</t>
  </si>
  <si>
    <t>おこやすみふくしません</t>
  </si>
  <si>
    <t>宮内字小楯９－１　</t>
  </si>
  <si>
    <t>米島字下新田１－１　</t>
  </si>
  <si>
    <t>上市神１号線　</t>
  </si>
  <si>
    <t>かみいちがみ　１ごうせん</t>
  </si>
  <si>
    <t>穂積字上市神６７－１　</t>
  </si>
  <si>
    <t>穂積字上市神７３　</t>
  </si>
  <si>
    <t>N-6</t>
  </si>
  <si>
    <t>上市神２号線　</t>
  </si>
  <si>
    <t>かみいちがみ　２ごうせん</t>
  </si>
  <si>
    <t>穂積字上市神６５－３　</t>
  </si>
  <si>
    <t>穂積字上市神４１　</t>
  </si>
  <si>
    <t>上市神３号線　</t>
  </si>
  <si>
    <t>かみいちがみ　３ごうせん</t>
  </si>
  <si>
    <t>穂積字上市神５２　</t>
  </si>
  <si>
    <t>穂積字上市神村際２７　</t>
  </si>
  <si>
    <t>H16． 7． 1</t>
  </si>
  <si>
    <t>H16． 7．14</t>
  </si>
  <si>
    <t>上市神４号線　</t>
  </si>
  <si>
    <t>かみいちがみ　４ごうせん</t>
  </si>
  <si>
    <t>穂積字上市神３８　</t>
  </si>
  <si>
    <t>穂積字上市神７６　</t>
  </si>
  <si>
    <t>上市神５号線　</t>
  </si>
  <si>
    <t>かみいちがみ　５ごうせｎ</t>
  </si>
  <si>
    <t>穂積字上市神村際３６　</t>
  </si>
  <si>
    <t>穂積字上市神村際３５　</t>
  </si>
  <si>
    <t>上市神６号線　</t>
  </si>
  <si>
    <t>かみいちがみ　６ごうせん</t>
  </si>
  <si>
    <t>穂積字古分６７　</t>
  </si>
  <si>
    <t>穂積字上市神村際６５　</t>
  </si>
  <si>
    <t>上城輪１号線　</t>
  </si>
  <si>
    <t>かみきのわ　１ごうせん</t>
  </si>
  <si>
    <t>城輪字境田１　</t>
  </si>
  <si>
    <t>城輪字宮形１９　</t>
  </si>
  <si>
    <t>上城輪２号線　</t>
  </si>
  <si>
    <t>かみきのわ　２ごうせん</t>
  </si>
  <si>
    <t>城輪字玉田６１　</t>
  </si>
  <si>
    <t>城輪字鏡田５６　</t>
  </si>
  <si>
    <t>上星川１号線　</t>
  </si>
  <si>
    <t>かみほしかわ　１ごうせん</t>
  </si>
  <si>
    <t>大豊田字上星川６６－３　</t>
  </si>
  <si>
    <t>大豊田字村東９－１　</t>
  </si>
  <si>
    <t>U-8</t>
  </si>
  <si>
    <t>越橋２号線　</t>
  </si>
  <si>
    <t>こえばし　２ごうせん</t>
  </si>
  <si>
    <t>保岡字前田７４－２　</t>
  </si>
  <si>
    <t>保岡字才ノ神２２　</t>
  </si>
  <si>
    <t>P-9</t>
  </si>
  <si>
    <t>P-8</t>
  </si>
  <si>
    <t>越橋線　</t>
  </si>
  <si>
    <t>こえばしせん</t>
  </si>
  <si>
    <t>保岡字前田８３　</t>
  </si>
  <si>
    <t>保岡字下草田２６－２　</t>
  </si>
  <si>
    <t>越橋本楯駅線　</t>
  </si>
  <si>
    <t>こえばしもとたてえきせん</t>
  </si>
  <si>
    <t>本楯字通伝２４－１　</t>
  </si>
  <si>
    <t>下市神１号線　</t>
  </si>
  <si>
    <t>しもいちがみ　１ごうせん</t>
  </si>
  <si>
    <t>穂積字下市神８２－３　</t>
  </si>
  <si>
    <t>穂積字下市神８４　</t>
  </si>
  <si>
    <t>下市神２号線　</t>
  </si>
  <si>
    <t>しもいちがみ　２ごうせん</t>
  </si>
  <si>
    <t>穂積字下市神１４２　</t>
  </si>
  <si>
    <t>穂積字下市神２０８　</t>
  </si>
  <si>
    <t>下市神３号線　</t>
  </si>
  <si>
    <t>しもいちがみ　３ごうせん</t>
  </si>
  <si>
    <t>穂積字下市神１１２　</t>
  </si>
  <si>
    <t>穂積字下市神５８－１　</t>
  </si>
  <si>
    <t>下市神４号線　</t>
  </si>
  <si>
    <t>しもいちがみ　４ごうせん</t>
  </si>
  <si>
    <t>穂積字下市神２０３　</t>
  </si>
  <si>
    <t>穂積字下市神２００　</t>
  </si>
  <si>
    <t>下市神５号線　</t>
  </si>
  <si>
    <t>しもいちがみ　５ごうせん</t>
  </si>
  <si>
    <t>穂積字下市神１９３　</t>
  </si>
  <si>
    <t>穂積字下市神１９１　</t>
  </si>
  <si>
    <t>下市神６号線　</t>
  </si>
  <si>
    <t>しもいちがみ　６ごうせん</t>
  </si>
  <si>
    <t>穂積字下市神２１２　</t>
  </si>
  <si>
    <t>穂積字下市神１８９　</t>
  </si>
  <si>
    <t>下星川１号線　</t>
  </si>
  <si>
    <t>しもほしかわ　１ごうせん</t>
  </si>
  <si>
    <t>大豊田字下星川８９－１　</t>
  </si>
  <si>
    <t>大豊田字下星川１６２－２　</t>
  </si>
  <si>
    <t>下星川２号線　</t>
  </si>
  <si>
    <t>しもほしかわ　２ごうせん</t>
  </si>
  <si>
    <t>大豊田字下星川１５９　</t>
  </si>
  <si>
    <t>大豊田字下星川１６５－３　</t>
  </si>
  <si>
    <t>尻地３号線　</t>
  </si>
  <si>
    <t>しりじ　３ごうせん</t>
  </si>
  <si>
    <t>穂積字尻地５６－１７　</t>
  </si>
  <si>
    <t>穂積字尻地５８　</t>
  </si>
  <si>
    <t>尻地４号線　</t>
  </si>
  <si>
    <t>しりじ　４ごうせん</t>
  </si>
  <si>
    <t>穂積字土手添９０　</t>
  </si>
  <si>
    <t>穂積字土手添７５－１先　</t>
  </si>
  <si>
    <t>尻地５号線　</t>
  </si>
  <si>
    <t>しりじ　５ごうせん</t>
  </si>
  <si>
    <t>穂積字土手添１８－７　</t>
  </si>
  <si>
    <t>穂積字土手添９０先　</t>
  </si>
  <si>
    <t>尻地線　</t>
  </si>
  <si>
    <t>しりじせん</t>
  </si>
  <si>
    <t>穂積字尻地８７－２１　</t>
  </si>
  <si>
    <t>穂積字尻地１０６－９　</t>
  </si>
  <si>
    <t>大正橋１号線　</t>
  </si>
  <si>
    <t>たいしょうばし　１ごうせん</t>
  </si>
  <si>
    <t>宮内字保久俵１２－７　</t>
  </si>
  <si>
    <t>宮内字保久俵７　</t>
  </si>
  <si>
    <t>大正橋２号線　</t>
  </si>
  <si>
    <t>たいしょうばし　２ごうせん</t>
  </si>
  <si>
    <t>本楯字川原４４－２　</t>
  </si>
  <si>
    <t>本楯字川原２４７－１　</t>
  </si>
  <si>
    <t>Q-6</t>
  </si>
  <si>
    <t>高田２号線　</t>
  </si>
  <si>
    <t>たかだ　２ごうせん</t>
  </si>
  <si>
    <t>保岡字村際１３－１　</t>
  </si>
  <si>
    <t>保岡字村際２１７－１　</t>
  </si>
  <si>
    <t>N-9</t>
  </si>
  <si>
    <t>高田線　</t>
  </si>
  <si>
    <t>たかだせん</t>
  </si>
  <si>
    <t>保岡字村際５０－６　</t>
  </si>
  <si>
    <t>保岡字道ヶ塚２０　</t>
  </si>
  <si>
    <t>豊原１号線　</t>
  </si>
  <si>
    <t>とよはら　１ごうせん</t>
  </si>
  <si>
    <t>豊原字大坪２６　</t>
  </si>
  <si>
    <t>城輪字跡遺４３－３　</t>
  </si>
  <si>
    <t>R-8</t>
  </si>
  <si>
    <t>豊原２号線　</t>
  </si>
  <si>
    <t>とよはら　２ごうせん</t>
  </si>
  <si>
    <t>豊原字堰向５－３　</t>
  </si>
  <si>
    <t>豊原字堰向２－１　</t>
  </si>
  <si>
    <t>穂積門田線　</t>
  </si>
  <si>
    <t>ほづみもんでんせん</t>
  </si>
  <si>
    <t>本楯字向田１１９－１　</t>
  </si>
  <si>
    <t>穂積字土手添８－２　</t>
  </si>
  <si>
    <t>P-6</t>
  </si>
  <si>
    <t>三ツ橋線　</t>
  </si>
  <si>
    <t>みつはしせん</t>
  </si>
  <si>
    <t>大豊田字下白山３２－１　</t>
  </si>
  <si>
    <t>大豊田字三ツ橋２８－１　</t>
  </si>
  <si>
    <t>S62．12．21</t>
  </si>
  <si>
    <t>S63． 2． 1</t>
  </si>
  <si>
    <t>南遊佐小学校線　</t>
  </si>
  <si>
    <t>みなみゆざしょうがっこうせん</t>
  </si>
  <si>
    <t>米島字棘田５４　</t>
  </si>
  <si>
    <t>米島字棘田４８　</t>
  </si>
  <si>
    <t>H 4．12．18</t>
  </si>
  <si>
    <t>H 9． 3．11</t>
  </si>
  <si>
    <t>宮形塚渕線　</t>
  </si>
  <si>
    <t>みやがたつかぶちせん</t>
  </si>
  <si>
    <t>城輪字宮形７５　</t>
  </si>
  <si>
    <t>塚渕字西又７７　</t>
  </si>
  <si>
    <t>明成寺線　</t>
  </si>
  <si>
    <t>みょうじょうじせん</t>
  </si>
  <si>
    <t>本楯字泓４８－１　</t>
  </si>
  <si>
    <t>本楯字泓３０－１　</t>
  </si>
  <si>
    <t>本楯１号線　</t>
  </si>
  <si>
    <t>もとたて　１ごうせん</t>
  </si>
  <si>
    <t>本楯字新田目８５－１　</t>
  </si>
  <si>
    <t>本楯字新田目９３－１　</t>
  </si>
  <si>
    <t>Q-8</t>
  </si>
  <si>
    <t>本楯２号線　</t>
  </si>
  <si>
    <t>もとたて　２ごうせん</t>
  </si>
  <si>
    <t>本楯字新田目３１－１　</t>
  </si>
  <si>
    <t>本楯字新田目５０　</t>
  </si>
  <si>
    <t>本楯３号線　</t>
  </si>
  <si>
    <t>もとたて　３ごうせん</t>
  </si>
  <si>
    <t>本楯字新田目７９　</t>
  </si>
  <si>
    <t>本楯字新田目６２．６３　</t>
  </si>
  <si>
    <t>本楯４号線　</t>
  </si>
  <si>
    <t>もとたて　４ごうせん</t>
  </si>
  <si>
    <t>本楯字新田目１８　</t>
  </si>
  <si>
    <t>本楯字新田目３５　</t>
  </si>
  <si>
    <t>本楯６号線　</t>
  </si>
  <si>
    <t>もとたて　６ごうせん</t>
  </si>
  <si>
    <t>本楯字新田目１２９　</t>
  </si>
  <si>
    <t>本楯字新田目８－１　</t>
  </si>
  <si>
    <t>本楯７号線　</t>
  </si>
  <si>
    <t>もとたて　７ごうせん</t>
  </si>
  <si>
    <t>本楯字新田目２７　</t>
  </si>
  <si>
    <t>本楯字広面６６－１　</t>
  </si>
  <si>
    <t>本楯８号線　</t>
  </si>
  <si>
    <t>もとたて　８ごうせん</t>
  </si>
  <si>
    <t>本楯字鴨三郎１６－１　</t>
  </si>
  <si>
    <t>本楯字杉ノ崎２２－１　</t>
  </si>
  <si>
    <t>本楯９号線　</t>
  </si>
  <si>
    <t>もとたて　９ごうせん</t>
  </si>
  <si>
    <t>豊原字堰向３６－１　</t>
  </si>
  <si>
    <t>本楯字三千刈３８－７　</t>
  </si>
  <si>
    <t>本楯１０号線　</t>
  </si>
  <si>
    <t>もとたて１０ごうせん</t>
  </si>
  <si>
    <t>本楯字通伝１６－２　</t>
  </si>
  <si>
    <t>本楯字新田目９８　</t>
  </si>
  <si>
    <t>本楯１１号線　</t>
  </si>
  <si>
    <t>もとたて１１ごうせん</t>
  </si>
  <si>
    <t>本楯字南広面４９－１０　</t>
  </si>
  <si>
    <t>本楯字南広面１０４－２　</t>
  </si>
  <si>
    <t>本楯１２号線　</t>
  </si>
  <si>
    <t>もとたて１２ごうせん</t>
  </si>
  <si>
    <t>本楯字前田６７－１　</t>
  </si>
  <si>
    <t>本楯字前田１１１　</t>
  </si>
  <si>
    <t>本楯１３号線　</t>
  </si>
  <si>
    <t>もとたて１３ごうせん</t>
  </si>
  <si>
    <t>本楯字地正免１００－３　</t>
  </si>
  <si>
    <t>本楯字地正免２３２　</t>
  </si>
  <si>
    <t>本楯１４号線　</t>
  </si>
  <si>
    <t>もとたて１４ごうせん</t>
  </si>
  <si>
    <t>本楯字前田１３７　</t>
  </si>
  <si>
    <t>本楯字前田６５－１　</t>
  </si>
  <si>
    <t>本楯大豊田線　</t>
  </si>
  <si>
    <t>もとたておおとよだせん</t>
  </si>
  <si>
    <t>本楯字雷免８６－２　</t>
  </si>
  <si>
    <t>大豊田字村東１８－１　</t>
  </si>
  <si>
    <t>門田線　</t>
  </si>
  <si>
    <t>もんでんせん</t>
  </si>
  <si>
    <t>穂積字門田２１　</t>
  </si>
  <si>
    <t>穂積字門田７６－３　</t>
  </si>
  <si>
    <t>若王寺線　</t>
  </si>
  <si>
    <t>やこうじせん</t>
  </si>
  <si>
    <t>豊川字西村４－５　</t>
  </si>
  <si>
    <t>豊川字西村３－５　</t>
  </si>
  <si>
    <t>上安田城輪線　</t>
  </si>
  <si>
    <t>かみやすだきのわせん</t>
  </si>
  <si>
    <t>上安田字北田１９　</t>
  </si>
  <si>
    <t>城輪字俵田１－１　</t>
  </si>
  <si>
    <t>S-10</t>
  </si>
  <si>
    <t>S-9</t>
  </si>
  <si>
    <t>中吉田北吉田線　</t>
  </si>
  <si>
    <t>なかよしだきたよしだせん</t>
  </si>
  <si>
    <t>保岡字八幡９６　</t>
  </si>
  <si>
    <t>保岡字村添１８－１　</t>
  </si>
  <si>
    <t>P-10</t>
  </si>
  <si>
    <t>よ</t>
  </si>
  <si>
    <t>吉田新田中吉田線　</t>
  </si>
  <si>
    <t>よしだしんでんなかよしだせん</t>
  </si>
  <si>
    <t>吉田新田字落シ端５３－１　</t>
  </si>
  <si>
    <t>保岡字榎田６８－３　</t>
  </si>
  <si>
    <t>M-13</t>
  </si>
  <si>
    <t>M-12</t>
  </si>
  <si>
    <t>M-11</t>
  </si>
  <si>
    <t>N-11</t>
  </si>
  <si>
    <t>N-10</t>
  </si>
  <si>
    <t>東野線　</t>
  </si>
  <si>
    <t>ひがしのせん</t>
  </si>
  <si>
    <t>豊里字西割１９－１　</t>
  </si>
  <si>
    <t>藤塚字南畑１１１－３　</t>
  </si>
  <si>
    <t>L-11</t>
  </si>
  <si>
    <t>藤塚京屋線　</t>
  </si>
  <si>
    <t>ふじづかきょうやせん</t>
  </si>
  <si>
    <t>藤塚字南畑１０７　</t>
  </si>
  <si>
    <t>保字屋敷添２８　</t>
  </si>
  <si>
    <t>M-10</t>
  </si>
  <si>
    <t>藤塚線　</t>
  </si>
  <si>
    <t>ふじづかせん</t>
  </si>
  <si>
    <t>藤塚字元和里１１６－３　</t>
  </si>
  <si>
    <t>藤塚字中畑２２５－１　</t>
  </si>
  <si>
    <t>H14． 6．26</t>
  </si>
  <si>
    <t>H14． 7．10</t>
  </si>
  <si>
    <t>安田京屋線　</t>
  </si>
  <si>
    <t>やすだきょうやせん</t>
  </si>
  <si>
    <t>安田字一ノ上５２－１　</t>
  </si>
  <si>
    <t>吉田字中谷地９１　</t>
  </si>
  <si>
    <t>R-10</t>
  </si>
  <si>
    <t>Q-10</t>
  </si>
  <si>
    <t>Q-11</t>
  </si>
  <si>
    <t>P-11</t>
  </si>
  <si>
    <t>安田豊原線　</t>
  </si>
  <si>
    <t>やすだとよはらせん</t>
  </si>
  <si>
    <t>安田字大平１５１－２　</t>
  </si>
  <si>
    <t>豊原字堰向４５－５　</t>
  </si>
  <si>
    <t>R-11</t>
  </si>
  <si>
    <t>R-9</t>
  </si>
  <si>
    <t>吉田新田鶴田線　</t>
  </si>
  <si>
    <t>よしだしんでんつるたせん</t>
  </si>
  <si>
    <t>吉田新田字堰中瀬１１６　</t>
  </si>
  <si>
    <t>鶴田字寺の越１４１－１　</t>
  </si>
  <si>
    <t>N-13</t>
  </si>
  <si>
    <t>N-12</t>
  </si>
  <si>
    <t>P-12</t>
  </si>
  <si>
    <t>門屋古川線　</t>
  </si>
  <si>
    <t>かどやふるかわせん</t>
  </si>
  <si>
    <t>刈穂字家の前１５　</t>
  </si>
  <si>
    <t>城輪字大場２５－１　</t>
  </si>
  <si>
    <t>T-9</t>
  </si>
  <si>
    <t>上星川２号線　</t>
  </si>
  <si>
    <t>かみほしかわ　２ごうせん</t>
  </si>
  <si>
    <t>大豊田字家の前５５－１　</t>
  </si>
  <si>
    <t>大豊田字家の前１２－１　</t>
  </si>
  <si>
    <t>上村１号線　</t>
  </si>
  <si>
    <t>かみむら　１ごうせん</t>
  </si>
  <si>
    <t>上野曾根字上中割７６　</t>
  </si>
  <si>
    <t>上野曾根字上中割１２２　</t>
  </si>
  <si>
    <t>Q-12</t>
  </si>
  <si>
    <t>上村２号線　</t>
  </si>
  <si>
    <t>かみむら　２ごうせん</t>
  </si>
  <si>
    <t>上野曽根字上中割１０６　</t>
  </si>
  <si>
    <t>上野曽根字上中割１０９　</t>
  </si>
  <si>
    <t>上村３号線　</t>
  </si>
  <si>
    <t>かみむら　３ごうせん</t>
  </si>
  <si>
    <t>上野曽根字下中割１６３　</t>
  </si>
  <si>
    <t>上野曽根字下中割８７　</t>
  </si>
  <si>
    <t>H 9． 6．19</t>
  </si>
  <si>
    <t>上村４号線　</t>
  </si>
  <si>
    <t>かみむら　４ごうせん</t>
  </si>
  <si>
    <t>上野曽根字下中割１４０　</t>
  </si>
  <si>
    <t>上野曽根字下中割１３２　</t>
  </si>
  <si>
    <t>刈穂線　</t>
  </si>
  <si>
    <t>かりほせん</t>
  </si>
  <si>
    <t>刈穂字村上５２－１　</t>
  </si>
  <si>
    <t>大豊田字艾田８７－４　</t>
  </si>
  <si>
    <t>北吉田線　</t>
  </si>
  <si>
    <t>きたよしだせん</t>
  </si>
  <si>
    <t>保岡字村添２９　</t>
  </si>
  <si>
    <t>保岡字村添１－１　</t>
  </si>
  <si>
    <t>京屋高田線　</t>
  </si>
  <si>
    <t>きょうやたかだせん</t>
  </si>
  <si>
    <t>保岡字家敷添１０２　</t>
  </si>
  <si>
    <t>保岡字蛙橋２－１　</t>
  </si>
  <si>
    <t>じ</t>
  </si>
  <si>
    <t>地蔵寺線　</t>
  </si>
  <si>
    <t>じぞうじせん</t>
  </si>
  <si>
    <t>吉田字田中８－１　</t>
  </si>
  <si>
    <t>安田字芳岡３３　</t>
  </si>
  <si>
    <t>下城輪線　</t>
  </si>
  <si>
    <t>しもきのわせん</t>
  </si>
  <si>
    <t>城輪字嘉平田９９　</t>
  </si>
  <si>
    <t>下藤塚上割線　</t>
  </si>
  <si>
    <t>しもふじづかかみわりせん</t>
  </si>
  <si>
    <t>豊里字下藤塚１－９　</t>
  </si>
  <si>
    <t>豊里字上割３－１９　</t>
  </si>
  <si>
    <t>下藤塚線　</t>
  </si>
  <si>
    <t>しもふじづかせん</t>
  </si>
  <si>
    <t>豊里字下藤塚２３８－２０　</t>
  </si>
  <si>
    <t>豊里字下藤塚８５　</t>
  </si>
  <si>
    <t>下藤塚東野１号線　</t>
  </si>
  <si>
    <t>しもふじづかひがしの　１ごうせん</t>
  </si>
  <si>
    <t>豊里字下藤塚１６－１　</t>
  </si>
  <si>
    <t>豊里字家脇２９－１　</t>
  </si>
  <si>
    <t>下藤塚東野２号線　</t>
  </si>
  <si>
    <t>しもふじづかひがしの　２ごうせん</t>
  </si>
  <si>
    <t>豊里字下藤塚２０－２　</t>
  </si>
  <si>
    <t>豊里字家脇４８　</t>
  </si>
  <si>
    <t>下藤塚東野３号線　</t>
  </si>
  <si>
    <t>しもふじづかひがしの　３ごうせん</t>
  </si>
  <si>
    <t>豊里字下藤塚３５－２　</t>
  </si>
  <si>
    <t>豊里字家脇５９－１　</t>
  </si>
  <si>
    <t>下村１号線　</t>
  </si>
  <si>
    <t>しもむら　１ごうせん</t>
  </si>
  <si>
    <t>上野曾根字下北割１０８－１　</t>
  </si>
  <si>
    <t>上野曾根字下北割１０１　</t>
  </si>
  <si>
    <t>下村２号線　</t>
  </si>
  <si>
    <t>しもむら　２ごうせん</t>
  </si>
  <si>
    <t>上野曾根字下北割４０　</t>
  </si>
  <si>
    <t>上野曾根字下北割１１３－１　</t>
  </si>
  <si>
    <t>下村３号線　</t>
  </si>
  <si>
    <t>しもむら　３ごうせん</t>
  </si>
  <si>
    <t>上野曽根字下北割１４２　</t>
  </si>
  <si>
    <t>上野曽根字丸ノ内３３　</t>
  </si>
  <si>
    <t>下村４号線　</t>
  </si>
  <si>
    <t>しもむら　４ごうせん</t>
  </si>
  <si>
    <t>上野曽根字下中割１５２　</t>
  </si>
  <si>
    <t>上野曽根字丸の内８３　</t>
  </si>
  <si>
    <t>鶴田１号線　</t>
  </si>
  <si>
    <t>つるた　１ごうせん</t>
  </si>
  <si>
    <t>鶴田字寺の越２　</t>
  </si>
  <si>
    <t>鶴田字寺の越１０４　</t>
  </si>
  <si>
    <t>鶴田２号線　</t>
  </si>
  <si>
    <t>つるた　２ごうせん</t>
  </si>
  <si>
    <t>鶴田字寺の越１８　</t>
  </si>
  <si>
    <t>鶴田字寺の越１９　</t>
  </si>
  <si>
    <t>鶴田３号線　</t>
  </si>
  <si>
    <t>つるた　３ごうせん</t>
  </si>
  <si>
    <t>鶴田字寺の越１２８－１　</t>
  </si>
  <si>
    <t>鶴田字寺の越３１７　</t>
  </si>
  <si>
    <t>鶴田４号線　</t>
  </si>
  <si>
    <t>つるた　４ごうせん</t>
  </si>
  <si>
    <t>鶴田字前田１９９　</t>
  </si>
  <si>
    <t>鶴田字前田２０３　</t>
  </si>
  <si>
    <t>鶴田５号線　</t>
  </si>
  <si>
    <t>つるた　５ごうせん</t>
  </si>
  <si>
    <t>鶴田字前田２４　</t>
  </si>
  <si>
    <t>鶴田字前田１６８　</t>
  </si>
  <si>
    <t>鶴田吉田線　</t>
  </si>
  <si>
    <t>つるたよしだせん</t>
  </si>
  <si>
    <t>鶴田字寺の越２８９　</t>
  </si>
  <si>
    <t>吉田字才ノ神２００　</t>
  </si>
  <si>
    <t>中吉田１号線　</t>
  </si>
  <si>
    <t>なかよしだ　１ごうせん</t>
  </si>
  <si>
    <t>保岡字八幡４９－１　</t>
  </si>
  <si>
    <t>保岡字柳原４８－３　</t>
  </si>
  <si>
    <t>中吉田線　</t>
  </si>
  <si>
    <t>なかよしだせん</t>
  </si>
  <si>
    <t>保岡字村東３３　</t>
  </si>
  <si>
    <t>保岡字村東３６　</t>
  </si>
  <si>
    <t>庭田１号線　</t>
  </si>
  <si>
    <t>にわた　１ごうせん</t>
  </si>
  <si>
    <t>庭田字西久祢添７－１　</t>
  </si>
  <si>
    <t>庭田字西久祢添３１　</t>
  </si>
  <si>
    <t>Q-9</t>
  </si>
  <si>
    <t>庭田２号線　</t>
  </si>
  <si>
    <t>にわた　２ごうせん</t>
  </si>
  <si>
    <t>庭田字西久祢添８６　</t>
  </si>
  <si>
    <t>庭田字中村５７－１　</t>
  </si>
  <si>
    <t>庭田３号線　</t>
  </si>
  <si>
    <t>にわた　３ごうせん</t>
  </si>
  <si>
    <t>庭田字正田１０１－１　</t>
  </si>
  <si>
    <t>庭田字馬場２９－１　</t>
  </si>
  <si>
    <t>藤塚２号線　</t>
  </si>
  <si>
    <t>ふじづか　２ごうせん</t>
  </si>
  <si>
    <t>藤塚字元和里３１－１　</t>
  </si>
  <si>
    <t>藤塚字元和里１１１　</t>
  </si>
  <si>
    <t>藤塚３号線　</t>
  </si>
  <si>
    <t>ふじづか　３ごうせん</t>
  </si>
  <si>
    <t>藤塚字元和里４７－１　</t>
  </si>
  <si>
    <t>藤塚字元和里４４　</t>
  </si>
  <si>
    <t>藤塚４号線　</t>
  </si>
  <si>
    <t>ふじづか　４ごうせん</t>
  </si>
  <si>
    <t>藤塚字元和里９６　</t>
  </si>
  <si>
    <t>藤塚字元和里２７－１　</t>
  </si>
  <si>
    <t>藤塚５号線　</t>
  </si>
  <si>
    <t>ふじづか　５ごうせん</t>
  </si>
  <si>
    <t>藤塚字元和里２４　</t>
  </si>
  <si>
    <t>藤塚字元和里２３－１　</t>
  </si>
  <si>
    <t>藤塚６号線　</t>
  </si>
  <si>
    <t>ふじづか　６ごうせん</t>
  </si>
  <si>
    <t>藤塚字南畑１０９－１　</t>
  </si>
  <si>
    <t>藤塚字家の前３　</t>
  </si>
  <si>
    <t>古川１号線　</t>
  </si>
  <si>
    <t>ふるかわ　１ごうせん</t>
  </si>
  <si>
    <t>刈穂字机田４７　</t>
  </si>
  <si>
    <t>刈穂字机田１９　</t>
  </si>
  <si>
    <t>古川２号線　</t>
  </si>
  <si>
    <t>ふるかわ　２ごうせん</t>
  </si>
  <si>
    <t>刈穂字古川５７－１　</t>
  </si>
  <si>
    <t>刈穂字古川５３　</t>
  </si>
  <si>
    <t>古川上城輪線　</t>
  </si>
  <si>
    <t>ふるかわかみきのわせん</t>
  </si>
  <si>
    <t>刈穂字古川４５　</t>
  </si>
  <si>
    <t>城輪字嘉平田１　</t>
  </si>
  <si>
    <t>牧曽根上村線　</t>
  </si>
  <si>
    <t>まきそねかみむらせん</t>
  </si>
  <si>
    <t>牧曽根字宮ノ越２－１　</t>
  </si>
  <si>
    <t>上野曽根字下中割１０２－１　</t>
  </si>
  <si>
    <t>P-13</t>
  </si>
  <si>
    <t>牧曽根庭田線　</t>
  </si>
  <si>
    <t>まきそねにわたせん</t>
  </si>
  <si>
    <t>牧曽根字西新ラ田２６－１　</t>
  </si>
  <si>
    <t>庭田字市庭１９－１　</t>
  </si>
  <si>
    <t>N-14</t>
  </si>
  <si>
    <t>安田１号線　</t>
  </si>
  <si>
    <t>やすだ　１ごうせん</t>
  </si>
  <si>
    <t>安田字高野３５　</t>
  </si>
  <si>
    <t>安田字高野９１－１　</t>
  </si>
  <si>
    <t>S63．12．21</t>
  </si>
  <si>
    <t>H 1． 1．12</t>
  </si>
  <si>
    <t>安田４号線　</t>
  </si>
  <si>
    <t>やすだ　４ごうせん</t>
  </si>
  <si>
    <t>安田字背煩堰５３　</t>
  </si>
  <si>
    <t>安田字背煩堰４４　</t>
  </si>
  <si>
    <t>H 1． 3．28</t>
  </si>
  <si>
    <t>H 1． 4．14</t>
  </si>
  <si>
    <t>吉田１号線　</t>
  </si>
  <si>
    <t>よしだ　１ごうせん</t>
  </si>
  <si>
    <t>吉田字才ノ神１　</t>
  </si>
  <si>
    <t>吉田字東興野１－１　</t>
  </si>
  <si>
    <t>吉田２号線　</t>
  </si>
  <si>
    <t>よしだ　２ごうせん</t>
  </si>
  <si>
    <t>吉田字伊勢塚７５－２　</t>
  </si>
  <si>
    <t>吉田字伊勢塚３０　</t>
  </si>
  <si>
    <t>吉田３号線　</t>
  </si>
  <si>
    <t>よしだ　３ごうせん</t>
  </si>
  <si>
    <t>吉田字洞ノ上５８－１　</t>
  </si>
  <si>
    <t>吉田字伊勢塚１０２　</t>
  </si>
  <si>
    <t>吉田新田１号線　</t>
  </si>
  <si>
    <t>よしだしんでん　１ごうせん</t>
  </si>
  <si>
    <t>吉田新田字堰中瀬１００　</t>
  </si>
  <si>
    <t>吉田新田字堰中瀬７５　</t>
  </si>
  <si>
    <t>吉田新田２号線　</t>
  </si>
  <si>
    <t>よしだしんでん　２ごうせん</t>
  </si>
  <si>
    <t>吉田新田字堰中瀬９３　</t>
  </si>
  <si>
    <t>吉田新田字堰中瀬７９　</t>
  </si>
  <si>
    <t>吉田新田３号線　</t>
  </si>
  <si>
    <t>よしだしんでん　３ごうせん</t>
  </si>
  <si>
    <t>吉田新田字堰中瀬２１　</t>
  </si>
  <si>
    <t>吉田新田字土井東５３　</t>
  </si>
  <si>
    <t>吉田新田４号線　</t>
  </si>
  <si>
    <t>よしだしんでん　４ごうせん</t>
  </si>
  <si>
    <t>吉田新田字堰中瀬６４　</t>
  </si>
  <si>
    <t>吉田新田字東割２１－２　</t>
  </si>
  <si>
    <t>吉田新田５号線　</t>
  </si>
  <si>
    <t>よしだしんでん　５ごうせん</t>
  </si>
  <si>
    <t>吉田新田字堰中瀬１１７－１　</t>
  </si>
  <si>
    <t>吉田新田６号線　</t>
  </si>
  <si>
    <t>よしだしんでん　６ごうせん</t>
  </si>
  <si>
    <t>吉田新田字堰中瀬１３５－２　</t>
  </si>
  <si>
    <t>吉田新田字堰中瀬９９　</t>
  </si>
  <si>
    <t>上村５号線　</t>
  </si>
  <si>
    <t>かみむら　５ごうせん</t>
  </si>
  <si>
    <t>上野曽根字上中割９４－１　</t>
  </si>
  <si>
    <t>上野曽根字上中割１１８　</t>
  </si>
  <si>
    <t>H27． 2．27</t>
  </si>
  <si>
    <t>H27． 3．31</t>
  </si>
  <si>
    <t>う</t>
  </si>
  <si>
    <t>漆曽根牧曽根線　</t>
  </si>
  <si>
    <t>うるしぞねまきそねせん</t>
  </si>
  <si>
    <t>漆曽根字腰廻２４１－１　</t>
  </si>
  <si>
    <t>牧曽根字東田６９　</t>
  </si>
  <si>
    <t>Q-14</t>
  </si>
  <si>
    <t>P-14</t>
  </si>
  <si>
    <t>小牧熊手島線　</t>
  </si>
  <si>
    <t>こまぎくまてじません</t>
  </si>
  <si>
    <t>小牧字切添４８　</t>
  </si>
  <si>
    <t>熊手島字熊興屋１－３　</t>
  </si>
  <si>
    <t>H 3． 7．23</t>
  </si>
  <si>
    <t>Q-20</t>
  </si>
  <si>
    <t>Q-19</t>
  </si>
  <si>
    <t>R-19</t>
  </si>
  <si>
    <t>土崎線　</t>
  </si>
  <si>
    <t>つちざきせん</t>
  </si>
  <si>
    <t>漆曾根字向谷地１１９　</t>
  </si>
  <si>
    <t>土崎字堰西４８－１　</t>
  </si>
  <si>
    <t>N-17</t>
  </si>
  <si>
    <t>N-18</t>
  </si>
  <si>
    <t>四ツ興野熊手島線　</t>
  </si>
  <si>
    <t>よつごやくまてじません</t>
  </si>
  <si>
    <t>東町一丁目２７－５　</t>
  </si>
  <si>
    <t>熊手島字道の下熊興屋３５　</t>
  </si>
  <si>
    <t>N-19</t>
  </si>
  <si>
    <t>P-19</t>
  </si>
  <si>
    <t>四ツ興野土崎線　</t>
  </si>
  <si>
    <t>よつごやつちざきせん</t>
  </si>
  <si>
    <t>四ツ興野６－９　</t>
  </si>
  <si>
    <t>四ツ興野６－３　</t>
  </si>
  <si>
    <t>東町曙町線　</t>
  </si>
  <si>
    <t>あずまちょうあけぼのちょうせん</t>
  </si>
  <si>
    <t>東町一丁目７－２０　</t>
  </si>
  <si>
    <t>曙町二丁目２２－２　</t>
  </si>
  <si>
    <t>N-16</t>
  </si>
  <si>
    <t>副道（東側）7-15-19　副道（西側）7-12-12</t>
  </si>
  <si>
    <t>大野新田勝保関線　</t>
  </si>
  <si>
    <t>おおのしんでんがづぼぜきせん</t>
  </si>
  <si>
    <t>P-20</t>
  </si>
  <si>
    <t>が</t>
  </si>
  <si>
    <t>勝保関荻島線　</t>
  </si>
  <si>
    <t>がづぼぜきおぎじません</t>
  </si>
  <si>
    <t>勝保関字後口７９　</t>
  </si>
  <si>
    <t>中野新田字下北田５　</t>
  </si>
  <si>
    <t>Q-18</t>
  </si>
  <si>
    <t>Q-17</t>
  </si>
  <si>
    <t>東酒田駅前線　</t>
  </si>
  <si>
    <t>ひがしさかたえきまえせん</t>
  </si>
  <si>
    <t>大町字出雲１５１－１　</t>
  </si>
  <si>
    <t>大町字出雲２９－１　</t>
  </si>
  <si>
    <t>P-18</t>
  </si>
  <si>
    <t>日の出町一丁目中野新田線　</t>
  </si>
  <si>
    <t>ひのでちょう１ちょうめなかのしんでんせん</t>
  </si>
  <si>
    <t>日の出町一丁目１－１３　</t>
  </si>
  <si>
    <t>中野新田字中割１－５　</t>
  </si>
  <si>
    <t>曙町一丁目２号線　</t>
  </si>
  <si>
    <t>あけぼのちょう１ちょうめ　２ごうせん</t>
  </si>
  <si>
    <t>曙町一丁目２－１２　</t>
  </si>
  <si>
    <t>曙町一丁目２－６　</t>
  </si>
  <si>
    <t>H 2．12．19</t>
  </si>
  <si>
    <t>H 3． 1．23</t>
  </si>
  <si>
    <t>曙町一丁目３号線　</t>
  </si>
  <si>
    <t>あけぼのちょう１ちょうめ　３ごうせん</t>
  </si>
  <si>
    <t>曙町一丁目３－１４　</t>
  </si>
  <si>
    <t>曙町一丁目３－８　</t>
  </si>
  <si>
    <t>曙町一丁目４号線　</t>
  </si>
  <si>
    <t>あけぼのちょう１ちょうめ　４ごうせん</t>
  </si>
  <si>
    <t>曙町一丁目８－１　</t>
  </si>
  <si>
    <t>曙町一丁目１０－１０　</t>
  </si>
  <si>
    <t>曙町一丁目５号線　</t>
  </si>
  <si>
    <t>あけぼのちょう１ちょうめ　５ごうせん</t>
  </si>
  <si>
    <t>曙町一丁目１１２　</t>
  </si>
  <si>
    <t>曙町一丁目７－６　</t>
  </si>
  <si>
    <t>曙町一丁目６号線　</t>
  </si>
  <si>
    <t>あけぼのちょう１ちょうめ　６ごうせん</t>
  </si>
  <si>
    <t>曙町一丁目８－１０　</t>
  </si>
  <si>
    <t>曙町一丁目７－５　</t>
  </si>
  <si>
    <t>曙町一丁目７号線　</t>
  </si>
  <si>
    <t>あけぼのちょう１ちょうめ　７ごうせん</t>
  </si>
  <si>
    <t>曙町一丁目５－１　</t>
  </si>
  <si>
    <t>曙町一丁目５－８　</t>
  </si>
  <si>
    <t>曙町一丁目８号線　</t>
  </si>
  <si>
    <t>あけぼのちょう１ちょうめ　８ごうせん</t>
  </si>
  <si>
    <t>曙町一丁目４－１　</t>
  </si>
  <si>
    <t>曙町一丁目４－９　</t>
  </si>
  <si>
    <t>曙町一丁目９号線　</t>
  </si>
  <si>
    <t>あけぼのちょう１ちょうめ　９ごうせん</t>
  </si>
  <si>
    <t>曙町一丁目３－７　</t>
  </si>
  <si>
    <t>曙町一丁目１１－１２　</t>
  </si>
  <si>
    <t>曙町一丁目１０号線　</t>
  </si>
  <si>
    <t>あけぼのちょう１ちょうめ１０ごうせん</t>
  </si>
  <si>
    <t>曙町一丁目６－２９　</t>
  </si>
  <si>
    <t>曙町一丁目４－８　</t>
  </si>
  <si>
    <t>曙町一丁目１１号線　</t>
  </si>
  <si>
    <t>あけぼのちょう１ちょうめ１１ごうせん</t>
  </si>
  <si>
    <t>曙町一丁目１－３３　</t>
  </si>
  <si>
    <t>曙町一丁目１－１　</t>
  </si>
  <si>
    <t>曙町一丁目１３号線　</t>
  </si>
  <si>
    <t>あけぼのちょう１ちょうめ１３ごうせん</t>
  </si>
  <si>
    <t>曙町一丁目３－１　</t>
  </si>
  <si>
    <t>曙町一丁目１１－２１　</t>
  </si>
  <si>
    <t>曙町一丁目荻島線　</t>
  </si>
  <si>
    <t>あけぼのちょう１ちょうめおぎじません</t>
  </si>
  <si>
    <t>荻島字面桜３１４　</t>
  </si>
  <si>
    <t>P-17</t>
  </si>
  <si>
    <t>曙町二丁目１号線　</t>
  </si>
  <si>
    <t>あけぼのちょう２ちょうめ　１ごうせん</t>
  </si>
  <si>
    <t>曙町二丁目２０－１　</t>
  </si>
  <si>
    <t>曙町二丁目７１－１２　</t>
  </si>
  <si>
    <t>曙町二丁目２号線　</t>
  </si>
  <si>
    <t>あけぼのちょう２ちょうめ　２ごうせん</t>
  </si>
  <si>
    <t>曙町二丁目２５－１０　</t>
  </si>
  <si>
    <t>曙町二丁目２４－５　</t>
  </si>
  <si>
    <t>東町一丁目１号線　</t>
  </si>
  <si>
    <t>あずまちょう１ちょうめ　１ごうせん</t>
  </si>
  <si>
    <t>東町一丁目８－１１　</t>
  </si>
  <si>
    <t>東町一丁目４－３　</t>
  </si>
  <si>
    <t>東町一丁目２号線　</t>
  </si>
  <si>
    <t>あずまちょう１ちょうめ　２ごうせん</t>
  </si>
  <si>
    <t>東町一丁目９－１８　</t>
  </si>
  <si>
    <t>東町一丁目１－９　</t>
  </si>
  <si>
    <t>東町一丁目３号線　</t>
  </si>
  <si>
    <t>あずまちょう１ちょうめ　３ごうせん</t>
  </si>
  <si>
    <t>東町一丁目３－１１　</t>
  </si>
  <si>
    <t>東町一丁目３－１０　</t>
  </si>
  <si>
    <t>東町一丁目４号線　</t>
  </si>
  <si>
    <t>あずまちょう１ちょうめ　４ごうせん</t>
  </si>
  <si>
    <t>東町一丁目１６－１　</t>
  </si>
  <si>
    <t>東町一丁目２６－１０　</t>
  </si>
  <si>
    <t>東町一丁目５号線　</t>
  </si>
  <si>
    <t>あずまちょう１ちょうめ　５ごうせん</t>
  </si>
  <si>
    <t>東町一丁目１０－１０　</t>
  </si>
  <si>
    <t>東町一丁目２５－１２　</t>
  </si>
  <si>
    <t>東町一丁目６号線　</t>
  </si>
  <si>
    <t>あずまちょう１ちょうめ　６ごうせん</t>
  </si>
  <si>
    <t>東町一丁目１４－１　</t>
  </si>
  <si>
    <t>東町一丁目２４－１３　</t>
  </si>
  <si>
    <t>東町一丁目７号線　</t>
  </si>
  <si>
    <t>あずまちょう１ちょうめ　７ごうせん</t>
  </si>
  <si>
    <t>東町一丁目１３－１　</t>
  </si>
  <si>
    <t>東町一丁目２３－１　</t>
  </si>
  <si>
    <t>東町一丁目８号線　</t>
  </si>
  <si>
    <t>あずまちょう１ちょうめ　８ごうせん</t>
  </si>
  <si>
    <t>東町一丁目１５－２３　</t>
  </si>
  <si>
    <t>東町一丁目２９－７　</t>
  </si>
  <si>
    <t>東町一丁目９号線　</t>
  </si>
  <si>
    <t>あずまちょう１ちょうめ　９ごうせん</t>
  </si>
  <si>
    <t>東町一丁目１５－２５　</t>
  </si>
  <si>
    <t>漆曽根３号線　</t>
  </si>
  <si>
    <t>うるしぞね　３ごうせん</t>
  </si>
  <si>
    <t>漆曽根字四合田４９　</t>
  </si>
  <si>
    <t>漆曽根字四合田２００－１　</t>
  </si>
  <si>
    <t>漆曽根４号線　</t>
  </si>
  <si>
    <t>うるしぞね　４ごうせん</t>
  </si>
  <si>
    <t>漆曽根字四合田１２　</t>
  </si>
  <si>
    <t>漆曽根字四合田３９　</t>
  </si>
  <si>
    <t>漆曽根５号線　</t>
  </si>
  <si>
    <t>うるしぞね　５ごうせん</t>
  </si>
  <si>
    <t>漆曽根字腰廻１２－１　</t>
  </si>
  <si>
    <t>漆曽根字腰廻１　</t>
  </si>
  <si>
    <t>大野新田１号線　</t>
  </si>
  <si>
    <t>おおのしんでん　１ごうせん</t>
  </si>
  <si>
    <t>大野新田２号線　</t>
  </si>
  <si>
    <t>おおのしんでん　２ごうせん</t>
  </si>
  <si>
    <t>大野新田字村南３９－１　</t>
  </si>
  <si>
    <t>大野新田字村南１５４－２　</t>
  </si>
  <si>
    <t>大野新田３号線　</t>
  </si>
  <si>
    <t>おおのしんでん　３ごうせん</t>
  </si>
  <si>
    <t>大野新田字村南１２９－１　</t>
  </si>
  <si>
    <t>大野新田字村南１１３　</t>
  </si>
  <si>
    <t>大野新田４号線　</t>
  </si>
  <si>
    <t>おおのしんでん　４ごうせん</t>
  </si>
  <si>
    <t>大野新田字村南３５－３　</t>
  </si>
  <si>
    <t>大野新田字村南３３－１　</t>
  </si>
  <si>
    <t>大野新田西線　</t>
  </si>
  <si>
    <t>おおのしんでんにしせん</t>
  </si>
  <si>
    <t>勝保関東酒田駅線　</t>
  </si>
  <si>
    <t>がづぼぜきひがしさかたえきせん</t>
  </si>
  <si>
    <t>勝保関字前１　</t>
  </si>
  <si>
    <t>大町字出雲５６　</t>
  </si>
  <si>
    <t>上勝保関１号線　</t>
  </si>
  <si>
    <t>かみがづぼぜき　１ごうせん</t>
  </si>
  <si>
    <t>勝保関字北波加伊４４　</t>
  </si>
  <si>
    <t>勝保関字上割符４－１　</t>
  </si>
  <si>
    <t>上勝保関２号線　</t>
  </si>
  <si>
    <t>かみがづぼぜき　２ごうせん</t>
  </si>
  <si>
    <t>大野新田字大坪３－１　</t>
  </si>
  <si>
    <t>勝保関字上割符２２－２　</t>
  </si>
  <si>
    <t>H 3． 9．30</t>
  </si>
  <si>
    <t>H 3．11．12</t>
  </si>
  <si>
    <t>上新田１号線　</t>
  </si>
  <si>
    <t>かみしんでん　１ごうせん</t>
  </si>
  <si>
    <t>漆曽根字上新田２－１０　</t>
  </si>
  <si>
    <t>漆曽根字上新田２－１　</t>
  </si>
  <si>
    <t>上新田２号線　</t>
  </si>
  <si>
    <t>かみしんでん　２ごうせん</t>
  </si>
  <si>
    <t>漆曽根字上新田２－９　</t>
  </si>
  <si>
    <t>漆曽根字上新田２－３　</t>
  </si>
  <si>
    <t>上安１号線　</t>
  </si>
  <si>
    <t>かみやす　１ごうせん</t>
  </si>
  <si>
    <t>上安町一丁目１－４　</t>
  </si>
  <si>
    <t>上安町一丁目１－２６　</t>
  </si>
  <si>
    <t>上安２号線　</t>
  </si>
  <si>
    <t>かみやす　２ごうせん</t>
  </si>
  <si>
    <t>上安町一丁目５－１９　</t>
  </si>
  <si>
    <t>上安町一丁目５－１０　</t>
  </si>
  <si>
    <t>上安３号線　</t>
  </si>
  <si>
    <t>かみやす　３ごうせん</t>
  </si>
  <si>
    <t>上安町一丁目４－１６　</t>
  </si>
  <si>
    <t>上安町一丁目４－９　</t>
  </si>
  <si>
    <t>上安４号線　</t>
  </si>
  <si>
    <t>かみやす　４ごうせん</t>
  </si>
  <si>
    <t>上安町一丁目６－１２　</t>
  </si>
  <si>
    <t>上安町一丁目２－７　</t>
  </si>
  <si>
    <t>上安５号線　</t>
  </si>
  <si>
    <t>かみやす　５ごうせん</t>
  </si>
  <si>
    <t>上安町二丁目９－３　</t>
  </si>
  <si>
    <t>上安町二丁目３－１５　</t>
  </si>
  <si>
    <t>南北3東西5</t>
  </si>
  <si>
    <t>南北19東西7</t>
  </si>
  <si>
    <t>南北35東西19</t>
  </si>
  <si>
    <t>上安６号線　</t>
  </si>
  <si>
    <t>かみやす　６ごうせん</t>
  </si>
  <si>
    <t>上安町二丁目７－８　</t>
  </si>
  <si>
    <t>上安町二丁目１０－１３　</t>
  </si>
  <si>
    <t>上安７号線　</t>
  </si>
  <si>
    <t>かみやす　７ごうせん</t>
  </si>
  <si>
    <t>上安町二丁目１５－１８　</t>
  </si>
  <si>
    <t>上安町二丁目１５－１０　</t>
  </si>
  <si>
    <t>上安８号線　</t>
  </si>
  <si>
    <t>かみやす　８ごうせん</t>
  </si>
  <si>
    <t>上安町二丁目６－１０　</t>
  </si>
  <si>
    <t>上安町二丁目６－１　</t>
  </si>
  <si>
    <t>上安９号線　</t>
  </si>
  <si>
    <t>かみやす　９ごうせん</t>
  </si>
  <si>
    <t>上安町二丁目１４－４　</t>
  </si>
  <si>
    <t>上安町二丁目１６－８　</t>
  </si>
  <si>
    <t>上安１０号線　</t>
  </si>
  <si>
    <t>かみやす１０ごうせん</t>
  </si>
  <si>
    <t>上安町二丁目１０－２　</t>
  </si>
  <si>
    <t>上安町二丁目１０－１　</t>
  </si>
  <si>
    <t>上安１１号線　</t>
  </si>
  <si>
    <t>かみやす１１ごうせん</t>
  </si>
  <si>
    <t>上安町二丁目２－３　</t>
  </si>
  <si>
    <t>上安町二丁目２－１　</t>
  </si>
  <si>
    <t>上安１２号線　</t>
  </si>
  <si>
    <t>かみやす１２ごうせん</t>
  </si>
  <si>
    <t>上安町二丁目５－３　</t>
  </si>
  <si>
    <t>上安町二丁目４－１　</t>
  </si>
  <si>
    <t>上安１３号線　</t>
  </si>
  <si>
    <t>かみやす１３ごうせん</t>
  </si>
  <si>
    <t>上安町二丁目１７－１４　</t>
  </si>
  <si>
    <t>上安町二丁目１７－８　</t>
  </si>
  <si>
    <t>上安１４号線　</t>
  </si>
  <si>
    <t>かみやす１４ごうせん</t>
  </si>
  <si>
    <t>上安町二丁目１８－１５　</t>
  </si>
  <si>
    <t>上安町二丁目１８－９　</t>
  </si>
  <si>
    <t>上安１５号線　</t>
  </si>
  <si>
    <t>かみやす１５ごうせん</t>
  </si>
  <si>
    <t>上安町二丁目３－８　</t>
  </si>
  <si>
    <t>上安町二丁目３－１　</t>
  </si>
  <si>
    <t>上安１６号線　</t>
  </si>
  <si>
    <t>かみやす１６ごうせん</t>
  </si>
  <si>
    <t>上安町二丁目１３－１５　</t>
  </si>
  <si>
    <t>上安町二丁目２０－１８　</t>
  </si>
  <si>
    <t>上安１７号線　</t>
  </si>
  <si>
    <t>かみやす１７ごうせん</t>
  </si>
  <si>
    <t>上安町二丁目５－１　</t>
  </si>
  <si>
    <t>上安町二丁目５－１３　</t>
  </si>
  <si>
    <t>上安１８号線　</t>
  </si>
  <si>
    <t>かみやす１８ごうせん</t>
  </si>
  <si>
    <t>上安町二丁目９－１　</t>
  </si>
  <si>
    <t>上安町二丁目１０－１５　</t>
  </si>
  <si>
    <t>上安１９号線　</t>
  </si>
  <si>
    <t>かみやす１９ごうせん</t>
  </si>
  <si>
    <t>上安町一丁目５－１　</t>
  </si>
  <si>
    <t>上安町二丁目１９－３０　</t>
  </si>
  <si>
    <t>上安２０号線　</t>
  </si>
  <si>
    <t>かみやす２０ごうせん</t>
  </si>
  <si>
    <t>上安町一丁目２－１　</t>
  </si>
  <si>
    <t>上安町二丁目２０－１９　</t>
  </si>
  <si>
    <t>上安２４号線　</t>
  </si>
  <si>
    <t>かみやす２４ごうせん</t>
  </si>
  <si>
    <t>上安町一丁目１１－１１　</t>
  </si>
  <si>
    <t>上安町一丁目１１－６　</t>
  </si>
  <si>
    <t>上安２５号線　</t>
  </si>
  <si>
    <t>かみやす２５ごうせん</t>
  </si>
  <si>
    <t>上安町一丁目８０－３１　</t>
  </si>
  <si>
    <t>上安町三丁目１号線　</t>
  </si>
  <si>
    <t>かみやすちょう３ちょうめ　１ごうせん</t>
  </si>
  <si>
    <t>上安町三丁目２－１　</t>
  </si>
  <si>
    <t>上安町三丁目３－１６　</t>
  </si>
  <si>
    <t>N-15</t>
  </si>
  <si>
    <t>上安町三丁目２号線　</t>
  </si>
  <si>
    <t>かみやすちょう３ちょうめ　２ごうせん</t>
  </si>
  <si>
    <t>上安町三丁目７－１　</t>
  </si>
  <si>
    <t>上安町三丁目７－２３　</t>
  </si>
  <si>
    <t>上安町三丁目３号線　</t>
  </si>
  <si>
    <t>かみやすちょう３ちょうめ　３ごうせん</t>
  </si>
  <si>
    <t>上安町三丁目２－１６　</t>
  </si>
  <si>
    <t>上安町三丁目２－１０　</t>
  </si>
  <si>
    <t>上安町三丁目４号線　</t>
  </si>
  <si>
    <t>かみやすちょう３ちょうめ　４ごうせん</t>
  </si>
  <si>
    <t>上安町三丁目１－９　</t>
  </si>
  <si>
    <t>上安町三丁目３－９　</t>
  </si>
  <si>
    <t>上安町三丁目５号線　</t>
  </si>
  <si>
    <t>かみやすちょう３ちょうめ　５ごうせん</t>
  </si>
  <si>
    <t>上安町三丁目４－１７　</t>
  </si>
  <si>
    <t>上安町三丁目４－１０　</t>
  </si>
  <si>
    <t>上安町三丁目６号線　</t>
  </si>
  <si>
    <t>かみやすちょう３ちょうめ　６ごうせん</t>
  </si>
  <si>
    <t>上安町三丁目５－１４　</t>
  </si>
  <si>
    <t>上安町三丁目５－９　</t>
  </si>
  <si>
    <t>上安町線　</t>
  </si>
  <si>
    <t>かみやすちょうせん</t>
  </si>
  <si>
    <t>上安町一丁目１－１　</t>
  </si>
  <si>
    <t>上安町中野曽根線　</t>
  </si>
  <si>
    <t>かみやすちょうなかのそねせん</t>
  </si>
  <si>
    <t>吉田新田字上興谷地３　</t>
  </si>
  <si>
    <t>牧曽根字大坪４４　</t>
  </si>
  <si>
    <t>P-15</t>
  </si>
  <si>
    <t>Q-13</t>
  </si>
  <si>
    <t>上安町富士見町線　</t>
  </si>
  <si>
    <t>かみやすちょうふじみちょうせん</t>
  </si>
  <si>
    <t>中野曽根字小境地１１８　</t>
  </si>
  <si>
    <t>漆曽根字名子割６１－１　</t>
  </si>
  <si>
    <t>H13． 6．29</t>
  </si>
  <si>
    <t>0 0 0 0</t>
  </si>
  <si>
    <t>上谷地線　</t>
  </si>
  <si>
    <t>かみやちせん</t>
  </si>
  <si>
    <t>漆曽根字上谷地１１７　</t>
  </si>
  <si>
    <t>漆曽根字上谷地１３４　</t>
  </si>
  <si>
    <t>P-16</t>
  </si>
  <si>
    <t>熊手島西線　</t>
  </si>
  <si>
    <t>くまてじまにしせん</t>
  </si>
  <si>
    <t>熊手島字熊興野１４－１　</t>
  </si>
  <si>
    <t>勝保関字北波加伊１２－１　</t>
  </si>
  <si>
    <t>こあら一丁目１号線　</t>
  </si>
  <si>
    <t>こあら１ちょうめ　１ごうせん</t>
  </si>
  <si>
    <t>こあら一丁目４－２　</t>
  </si>
  <si>
    <t>こあら一丁目３－１　</t>
  </si>
  <si>
    <t>こあら一丁目２号線　</t>
  </si>
  <si>
    <t>こあら１ちょうめ　２ごうせん</t>
  </si>
  <si>
    <t>こあら一丁目２－１　</t>
  </si>
  <si>
    <t>こあら一丁目１１０　</t>
  </si>
  <si>
    <t>こあら一丁目３号線　</t>
  </si>
  <si>
    <t>こあら１ちょうめ　３ごうせん</t>
  </si>
  <si>
    <t>こあら一丁目６－２５　</t>
  </si>
  <si>
    <t>こあら二丁目１号線　</t>
  </si>
  <si>
    <t>こあら２ちょうめ　１ごうせん</t>
  </si>
  <si>
    <t>こあら二丁目３－１　</t>
  </si>
  <si>
    <t>こあら二丁目１７－１２　</t>
  </si>
  <si>
    <t>こあら二丁目２号線　</t>
  </si>
  <si>
    <t>こあら２ちょうめ　２ごうせん</t>
  </si>
  <si>
    <t>こあら二丁目５－１　</t>
  </si>
  <si>
    <t>こあら二丁目２３－１９　</t>
  </si>
  <si>
    <t>こあら二丁目３号線　</t>
  </si>
  <si>
    <t>こあら２ちょうめ　３ごうせん</t>
  </si>
  <si>
    <t>こあら二丁目２－１４　</t>
  </si>
  <si>
    <t>こあら二丁目２－９　</t>
  </si>
  <si>
    <t>こあら二丁目４号線　</t>
  </si>
  <si>
    <t>こあら２ちょうめ　４ごうせん</t>
  </si>
  <si>
    <t>こあら二丁目１２－１５　</t>
  </si>
  <si>
    <t>こあら二丁目１２－８　</t>
  </si>
  <si>
    <t>こあら二丁目５号線　</t>
  </si>
  <si>
    <t>こあら２ちょうめ　５ごうせん</t>
  </si>
  <si>
    <t>こあら二丁目１３－９　</t>
  </si>
  <si>
    <t>こあら二丁目１４－６　</t>
  </si>
  <si>
    <t>こあら二丁目６号線　</t>
  </si>
  <si>
    <t>こあら２ちょうめ　６ごうせん</t>
  </si>
  <si>
    <t>こあら二丁目１５－１２　</t>
  </si>
  <si>
    <t>こあら二丁目１３－３　</t>
  </si>
  <si>
    <t>こあら二丁目７号線　</t>
  </si>
  <si>
    <t>こあら２ちょうめ　７ごうせん</t>
  </si>
  <si>
    <t>こあら二丁目１７－１１　</t>
  </si>
  <si>
    <t>こあら二丁目１１－５　</t>
  </si>
  <si>
    <t>こあら二丁目８号線　</t>
  </si>
  <si>
    <t>こあら２ちょうめ　８ごうせん</t>
  </si>
  <si>
    <t>こあら二丁目１９－８　</t>
  </si>
  <si>
    <t>こあら二丁目９号線　</t>
  </si>
  <si>
    <t>こあら２ちょうめ　９ごうせん</t>
  </si>
  <si>
    <t>こあら二丁目１１－２０　</t>
  </si>
  <si>
    <t>こあら二丁目１２８　</t>
  </si>
  <si>
    <t>こあら二丁目１０号線　</t>
  </si>
  <si>
    <t>こあら２ちょうめ１０ごうせん</t>
  </si>
  <si>
    <t>こあら二丁目１９－７　</t>
  </si>
  <si>
    <t>こあら二丁目１９－２　</t>
  </si>
  <si>
    <t>こあら二丁目１１号線　</t>
  </si>
  <si>
    <t>こあら２ちょうめ１１ごうせん</t>
  </si>
  <si>
    <t>こあら二丁目２０－８　</t>
  </si>
  <si>
    <t>こあら二丁目２０－２　</t>
  </si>
  <si>
    <t>こあら二丁目１２号線　</t>
  </si>
  <si>
    <t>こあら２ちょうめ１２ごうせん</t>
  </si>
  <si>
    <t>こあら二丁目１８－１０　</t>
  </si>
  <si>
    <t>こあら二丁目２１－７　</t>
  </si>
  <si>
    <t>こあら二丁目１３号線　</t>
  </si>
  <si>
    <t>こあら２ちょうめ１３ごうせん</t>
  </si>
  <si>
    <t>こあら二丁目９－９　</t>
  </si>
  <si>
    <t>こあら二丁目９－２　</t>
  </si>
  <si>
    <t>こあら二丁目１４号線　</t>
  </si>
  <si>
    <t>こあら２ちょうめ１４ごうせん</t>
  </si>
  <si>
    <t>こあら二丁目８－９　</t>
  </si>
  <si>
    <t>こあら二丁目８－２　</t>
  </si>
  <si>
    <t>こあら二丁目１５号線　</t>
  </si>
  <si>
    <t>こあら２ちょうめ１５ごうせん</t>
  </si>
  <si>
    <t>こあら二丁目９－１０　</t>
  </si>
  <si>
    <t>こあら二丁目９－１　</t>
  </si>
  <si>
    <t>こあら二丁目三丁目線　</t>
  </si>
  <si>
    <t>こあら２ちょうめ３ちょうめせん</t>
  </si>
  <si>
    <t>こあら二丁目２－１　</t>
  </si>
  <si>
    <t>こあら三丁目７－１７　</t>
  </si>
  <si>
    <t>こあら三丁目１号線　</t>
  </si>
  <si>
    <t>こあら３ちょうめ　１ごうせん</t>
  </si>
  <si>
    <t>こあら二丁目１５－１４　</t>
  </si>
  <si>
    <t>こあら二丁目２３－１０　</t>
  </si>
  <si>
    <t>こあら三丁目２号線　</t>
  </si>
  <si>
    <t>こあら３ちょうめ　２ごうせん</t>
  </si>
  <si>
    <t>こあら三丁目２－１２　</t>
  </si>
  <si>
    <t>こあら三丁目２－８　</t>
  </si>
  <si>
    <t>こあら三丁目３号線　</t>
  </si>
  <si>
    <t>こあら３ちょうめ　３ごうせん</t>
  </si>
  <si>
    <t>こあら三丁目３－９　</t>
  </si>
  <si>
    <t>こあら三丁目３－４　</t>
  </si>
  <si>
    <t>こあら三丁目４号線　</t>
  </si>
  <si>
    <t>こあら３ちょうめ　４ごうせん</t>
  </si>
  <si>
    <t>こあら三丁目４－１２　</t>
  </si>
  <si>
    <t>こあら三丁目４－１　</t>
  </si>
  <si>
    <t>こあら三丁目５号線　</t>
  </si>
  <si>
    <t>こあら３ちょうめ　５ごうせん</t>
  </si>
  <si>
    <t>こあら三丁目５－１０　</t>
  </si>
  <si>
    <t>こあら三丁目５－１　</t>
  </si>
  <si>
    <t>こあら三丁目６号線　</t>
  </si>
  <si>
    <t>こあら３ちょうめ　６ごうせん</t>
  </si>
  <si>
    <t>こあら三丁目６－１４　</t>
  </si>
  <si>
    <t>こあら三丁目６－２　</t>
  </si>
  <si>
    <t>小牧砂越駅前線　</t>
  </si>
  <si>
    <t>こまぎさごしえきまえせん</t>
  </si>
  <si>
    <t>小牧字両興屋１９４　</t>
  </si>
  <si>
    <t>砂越字堅田１５－４　</t>
  </si>
  <si>
    <t>R-20</t>
  </si>
  <si>
    <t>S-20</t>
  </si>
  <si>
    <t>25C-12</t>
  </si>
  <si>
    <t>下勝保関１号線　</t>
  </si>
  <si>
    <t>しもがづぼぜき　１ごうせん</t>
  </si>
  <si>
    <t>勝保関字前６４－６　</t>
  </si>
  <si>
    <t>勝保関字前４１　</t>
  </si>
  <si>
    <t>下勝保関２号線　</t>
  </si>
  <si>
    <t>しもがづぼぜき　２ごうせん</t>
  </si>
  <si>
    <t>勝保関字前３９　</t>
  </si>
  <si>
    <t>勝保関字前１７　</t>
  </si>
  <si>
    <t>土崎２号線　</t>
  </si>
  <si>
    <t>つちざき　２ごうせん</t>
  </si>
  <si>
    <t>土崎字屋敷添６９－２　</t>
  </si>
  <si>
    <t>土崎熊手島線　</t>
  </si>
  <si>
    <t>つちざきくまてじません</t>
  </si>
  <si>
    <t>土崎字屋敷添３４　</t>
  </si>
  <si>
    <t>熊手島字道の下熊興屋２５－１　</t>
  </si>
  <si>
    <t>中野曽根２号線　</t>
  </si>
  <si>
    <t>なかのそね　２ごうせん</t>
  </si>
  <si>
    <t>中野曽根字西田６４　</t>
  </si>
  <si>
    <t>中野曽根字西田５７　</t>
  </si>
  <si>
    <t>中野曽根漆曽根線　</t>
  </si>
  <si>
    <t>なかのそねうるしぞねせん</t>
  </si>
  <si>
    <t>中野曽根字小境地５　</t>
  </si>
  <si>
    <t>漆曽根字堂田１６－１　</t>
  </si>
  <si>
    <t>中野曽根線　</t>
  </si>
  <si>
    <t>なかのそねせん</t>
  </si>
  <si>
    <t>中野曽根字西田１－１　</t>
  </si>
  <si>
    <t>中野曽根字前田１６８　</t>
  </si>
  <si>
    <t>中平田小学校線　</t>
  </si>
  <si>
    <t>なかひらたしょうがっこうせん</t>
  </si>
  <si>
    <t>熊手島字下福島１－１　</t>
  </si>
  <si>
    <t>熊手島字下福島１９　</t>
  </si>
  <si>
    <t>日の出町一丁目１号線　</t>
  </si>
  <si>
    <t>ひのでちょう１ちょうめ　１ごうせん</t>
  </si>
  <si>
    <t>日の出町一丁目２－１　</t>
  </si>
  <si>
    <t>日の出町一丁目１２－１４　</t>
  </si>
  <si>
    <t>日の出町一丁目２号線　</t>
  </si>
  <si>
    <t>ひのでちょう１ちょうめ　２ごうせん</t>
  </si>
  <si>
    <t>日の出町一丁目２－１９　</t>
  </si>
  <si>
    <t>日の出町一丁目２－９　</t>
  </si>
  <si>
    <t>日の出町一丁目３号線　</t>
  </si>
  <si>
    <t>ひのでちょう１ちょうめ　３ごうせん</t>
  </si>
  <si>
    <t>日の出町一丁目７－１　</t>
  </si>
  <si>
    <t>日の出町一丁目７－１１　</t>
  </si>
  <si>
    <t>日の出町一丁目４号線　</t>
  </si>
  <si>
    <t>ひのでちょう１ちょうめ　４ごうせん</t>
  </si>
  <si>
    <t>日の出町一丁目６－１　</t>
  </si>
  <si>
    <t>日の出町一丁目６－９　</t>
  </si>
  <si>
    <t>日の出町一丁目５号線　</t>
  </si>
  <si>
    <t>ひのでちょう１ちょうめ　５ごうせん</t>
  </si>
  <si>
    <t>日の出町一丁目８－１１　</t>
  </si>
  <si>
    <t>日の出町一丁目６－８　</t>
  </si>
  <si>
    <t>日の出町一丁目６号線　</t>
  </si>
  <si>
    <t>ひのでちょう１ちょうめ　６ごうせん</t>
  </si>
  <si>
    <t>日の出町一丁目１０－１　</t>
  </si>
  <si>
    <t>日の出町一丁目１０－９　</t>
  </si>
  <si>
    <t>日の出町一丁目７号線　</t>
  </si>
  <si>
    <t>ひのでちょう１ちょうめ　７ごうせん</t>
  </si>
  <si>
    <t>日の出町一丁目１１－１　</t>
  </si>
  <si>
    <t>日の出町一丁目１１－９　</t>
  </si>
  <si>
    <t>日の出町一丁目８号線　</t>
  </si>
  <si>
    <t>ひのでちょう１ちょうめ　８ごうせん</t>
  </si>
  <si>
    <t>日の出町一丁目９－１０　</t>
  </si>
  <si>
    <t>日の出町一丁目１１－８　</t>
  </si>
  <si>
    <t>日の出町一丁目９号線　</t>
  </si>
  <si>
    <t>ひのでちょう１ちょうめ　９ごうせん</t>
  </si>
  <si>
    <t>日の出町一丁目３－１６　</t>
  </si>
  <si>
    <t>日の出町一丁目３－８　</t>
  </si>
  <si>
    <t>日の出町一丁目１０号線　</t>
  </si>
  <si>
    <t>ひのでちょう１ちょうめ１０ごうせん</t>
  </si>
  <si>
    <t>日の出町一丁目３－７　</t>
  </si>
  <si>
    <t>日の出町一丁目１１号線　</t>
  </si>
  <si>
    <t>ひのでちょう１ちょうめ１１ごうせん</t>
  </si>
  <si>
    <t>日の出町一丁目４－１　</t>
  </si>
  <si>
    <t>日の出町一丁目４－１１　</t>
  </si>
  <si>
    <t>日の出町一丁目１２号線　</t>
  </si>
  <si>
    <t>ひのでちょう１ちょうめ１２ごうせん</t>
  </si>
  <si>
    <t>日の出町一丁目１１１　</t>
  </si>
  <si>
    <t>日の出町一丁目１３号線　</t>
  </si>
  <si>
    <t>ひのでちょう１ちょうめ１３ごうせん</t>
  </si>
  <si>
    <t>日の出町一丁目５－２０　</t>
  </si>
  <si>
    <t>日の出町一丁目１４号線　</t>
  </si>
  <si>
    <t>ひのでちょう１ちょうめ１４ごうせん</t>
  </si>
  <si>
    <t>日の出町一丁目１３－２２　</t>
  </si>
  <si>
    <t>日の出町一丁目１３－１２　</t>
  </si>
  <si>
    <t>日の出町一丁目１５号線　</t>
  </si>
  <si>
    <t>ひのでちょう１ちょうめ１５ごうせん</t>
  </si>
  <si>
    <t>こあら一丁目２－６　</t>
  </si>
  <si>
    <t>日の出町一丁目１３－１１　</t>
  </si>
  <si>
    <t>日の出町一丁目１６号線　</t>
  </si>
  <si>
    <t>ひのでちょう１ちょうめ１６ごうせん</t>
  </si>
  <si>
    <t>日の出町一丁目１２－７　</t>
  </si>
  <si>
    <t>日の出町一丁目２－８　</t>
  </si>
  <si>
    <t>日の出町二丁目１号線　</t>
  </si>
  <si>
    <t>ひのでちょう２ちょうめ　１ごうせん</t>
  </si>
  <si>
    <t>日の出町二丁目１４－１４　</t>
  </si>
  <si>
    <t>日の出町二丁目４３－６　</t>
  </si>
  <si>
    <t>日の出町二丁目２号線　</t>
  </si>
  <si>
    <t>ひのでちょう２ちょうめ　２ごうせん</t>
  </si>
  <si>
    <t>日の出町二丁目２１－１２　</t>
  </si>
  <si>
    <t>日の出町二丁目１８－４　</t>
  </si>
  <si>
    <t>日の出町二丁目３号線　</t>
  </si>
  <si>
    <t>ひのでちょう２ちょうめ　３ごうせん</t>
  </si>
  <si>
    <t>日の出町二丁目１０－１　</t>
  </si>
  <si>
    <t>日の出町二丁目３８－９　</t>
  </si>
  <si>
    <t>福祉団地１号線　</t>
  </si>
  <si>
    <t>ふくしだんち　１ごうせん</t>
  </si>
  <si>
    <t>曙町二丁目６８－３　</t>
  </si>
  <si>
    <t>曙町二丁目１８－５　</t>
  </si>
  <si>
    <t>福祉団地２号線　</t>
  </si>
  <si>
    <t>ふくしだんち　２ごうせん</t>
  </si>
  <si>
    <t>曙町二丁目６８－６　</t>
  </si>
  <si>
    <t>曙町二丁目１８－６　</t>
  </si>
  <si>
    <t>富士見町１号線　</t>
  </si>
  <si>
    <t>ふじみちょう　１ごうせん</t>
  </si>
  <si>
    <t>富士見町一丁目１５－７　</t>
  </si>
  <si>
    <t>富士見町二丁目１７－９　</t>
  </si>
  <si>
    <t>富士見町２号線　</t>
  </si>
  <si>
    <t>ふじみちょう　２ごうせん</t>
  </si>
  <si>
    <t>富士見町一丁目３－５　</t>
  </si>
  <si>
    <t>富士見町二丁目１２－１１　</t>
  </si>
  <si>
    <t>富士見町一丁目１号線　</t>
  </si>
  <si>
    <t>ふじみちょう１ちょうめ　１ごうせん</t>
  </si>
  <si>
    <t>富士見町一丁目４－３　</t>
  </si>
  <si>
    <t>富士見町一丁目５－３　</t>
  </si>
  <si>
    <t>富士見町一丁目２号線　</t>
  </si>
  <si>
    <t>ふじみちょう１ちょうめ　２ごうせん</t>
  </si>
  <si>
    <t>富士見町一丁目１５－４　</t>
  </si>
  <si>
    <t>富士見町一丁目１５－３　</t>
  </si>
  <si>
    <t>富士見町一丁目３号線　</t>
  </si>
  <si>
    <t>ふじみちょう１ちょうめ　３ごうせん</t>
  </si>
  <si>
    <t>富士見町一丁目１４－１４　</t>
  </si>
  <si>
    <t>富士見町一丁目１４－８　</t>
  </si>
  <si>
    <t>富士見町一丁目４号線　</t>
  </si>
  <si>
    <t>ふじみちょう１ちょうめ　４ごうせん</t>
  </si>
  <si>
    <t>富士見町一丁目１３－１８　</t>
  </si>
  <si>
    <t>富士見町一丁目１３－１０　</t>
  </si>
  <si>
    <t>富士見町一丁目５号線　</t>
  </si>
  <si>
    <t>ふじみちょう１ちょうめ　５ごうせん</t>
  </si>
  <si>
    <t>富士見町一丁目１２－１９　</t>
  </si>
  <si>
    <t>富士見町一丁目１２－１０　</t>
  </si>
  <si>
    <t>富士見町一丁目６号線　</t>
  </si>
  <si>
    <t>ふじみちょう１ちょうめ　６ごうせん</t>
  </si>
  <si>
    <t>富士見町一丁目１１－１９　</t>
  </si>
  <si>
    <t>富士見町一丁目１１－１１　</t>
  </si>
  <si>
    <t>富士見町一丁目７号線　</t>
  </si>
  <si>
    <t>ふじみちょう１ちょうめ　７ごうせん</t>
  </si>
  <si>
    <t>富士見町一丁目９－１４　</t>
  </si>
  <si>
    <t>富士見町一丁目９－７　</t>
  </si>
  <si>
    <t>富士見町一丁目８号線　</t>
  </si>
  <si>
    <t>ふじみちょう１ちょうめ　８ごうせん</t>
  </si>
  <si>
    <t>富士見町一丁目４－１　</t>
  </si>
  <si>
    <t>富士見町一丁目８－５　</t>
  </si>
  <si>
    <t>富士見町一丁目９号線　</t>
  </si>
  <si>
    <t>ふじみちょう１ちょうめ　９ごうせん</t>
  </si>
  <si>
    <t>富士見町一丁目１－３　</t>
  </si>
  <si>
    <t>富士見町一丁目７－１２　</t>
  </si>
  <si>
    <t>富士見町一丁目１０号線　</t>
  </si>
  <si>
    <t>ふじみちょう１ちょうめ１０ごうせん</t>
  </si>
  <si>
    <t>富士見町一丁目６－１７　</t>
  </si>
  <si>
    <t>富士見町一丁目６－５　</t>
  </si>
  <si>
    <t>富士見町一丁目１１号線　</t>
  </si>
  <si>
    <t>ふじみちょう１ちょうめ１１ごうせん</t>
  </si>
  <si>
    <t>富士見町一丁目１６－４　</t>
  </si>
  <si>
    <t>富士見町一丁目１２号線　</t>
  </si>
  <si>
    <t>ふじみちょう１ちょうめ１２ごうせん</t>
  </si>
  <si>
    <t>富士見町一丁目５－２　</t>
  </si>
  <si>
    <t>富士見町二丁目１号線　</t>
  </si>
  <si>
    <t>ふじみちょう２ちょうめ　１ごうせん</t>
  </si>
  <si>
    <t>富士見町二丁目３－１１　</t>
  </si>
  <si>
    <t>富士見町二丁目１１－１２　</t>
  </si>
  <si>
    <t>富士見町二丁目２号線　</t>
  </si>
  <si>
    <t>ふじみちょう２ちょうめ　２ごうせん</t>
  </si>
  <si>
    <t>富士見町二丁目４－１０　</t>
  </si>
  <si>
    <t>富士見町二丁目１６－１４　</t>
  </si>
  <si>
    <t>富士見町二丁目３号線　</t>
  </si>
  <si>
    <t>ふじみちょう２ちょうめ　３ごうせん</t>
  </si>
  <si>
    <t>富士見町二丁目１－１８　</t>
  </si>
  <si>
    <t>富士見町二丁目６－６　</t>
  </si>
  <si>
    <t>富士見町二丁目４号線　</t>
  </si>
  <si>
    <t>ふじみちょう２ちょうめ　４ごうせん</t>
  </si>
  <si>
    <t>富士見町二丁目１６－８　</t>
  </si>
  <si>
    <t>富士見町二丁目１１－２　</t>
  </si>
  <si>
    <t>富士見町二丁目５号線　</t>
  </si>
  <si>
    <t>ふじみちょう２ちょうめ　５ごうせん</t>
  </si>
  <si>
    <t>富士見町二丁目１９－２２　</t>
  </si>
  <si>
    <t>富士見町二丁目１１－１　</t>
  </si>
  <si>
    <t>富士見町二丁目６号線　</t>
  </si>
  <si>
    <t>ふじみちょう２ちょうめ　６ごうせん</t>
  </si>
  <si>
    <t>富士見町二丁目２－１　</t>
  </si>
  <si>
    <t>富士見町二丁目１８－１２　</t>
  </si>
  <si>
    <t>富士見町二丁目７号線　</t>
  </si>
  <si>
    <t>ふじみちょう２ちょうめ　７ごうせん</t>
  </si>
  <si>
    <t>富士見町二丁目７－１４　</t>
  </si>
  <si>
    <t>富士見町二丁目６－１５　</t>
  </si>
  <si>
    <t>富士見町二丁目８号線　</t>
  </si>
  <si>
    <t>ふじみちょう２ちょうめ　８ごうせん</t>
  </si>
  <si>
    <t>富士見町二丁目１４－１３　</t>
  </si>
  <si>
    <t>富士見町二丁目３－８　</t>
  </si>
  <si>
    <t>富士見町二丁目９号線　</t>
  </si>
  <si>
    <t>ふじみちょう２ちょうめ　９ごうせん</t>
  </si>
  <si>
    <t>富士見町二丁目９－７　</t>
  </si>
  <si>
    <t>富士見町二丁目９－６　</t>
  </si>
  <si>
    <t>富士見町三丁目１号線　</t>
  </si>
  <si>
    <t>ふじみちょう３ちょうめ　１ごうせん</t>
  </si>
  <si>
    <t>富士見町三丁目２－１７　</t>
  </si>
  <si>
    <t>富士見町三丁目２－１２　</t>
  </si>
  <si>
    <t>富士見町三丁目２号線　</t>
  </si>
  <si>
    <t>ふじみちょう３ちょうめ　２ごうせん</t>
  </si>
  <si>
    <t>富士見町三丁目２－２９　</t>
  </si>
  <si>
    <t>富士見町三丁目２－２４　</t>
  </si>
  <si>
    <t>富士見町三丁目３号線　</t>
  </si>
  <si>
    <t>ふじみちょう３ちょうめ　３ごうせん</t>
  </si>
  <si>
    <t>富士見町三丁目２－３７　</t>
  </si>
  <si>
    <t>富士見町三丁目２－３３　</t>
  </si>
  <si>
    <t>富士見町三丁目４号線　</t>
  </si>
  <si>
    <t>ふじみちょう３ちょうめ　４ごうせん</t>
  </si>
  <si>
    <t>富士見町三丁目２－５　</t>
  </si>
  <si>
    <t>富士見町三丁目２－９１　</t>
  </si>
  <si>
    <t>富士見町三丁目５号線　</t>
  </si>
  <si>
    <t>ふじみちょう３ちょうめ　５ごうせん</t>
  </si>
  <si>
    <t>富士見町三丁目２－５４　</t>
  </si>
  <si>
    <t>富士見町三丁目２－８３　</t>
  </si>
  <si>
    <t>富士見町三丁目６号線　</t>
  </si>
  <si>
    <t>ふじみちょう３ちょうめ　６ごうせん</t>
  </si>
  <si>
    <t>富士見町三丁目２－１１０　</t>
  </si>
  <si>
    <t>富士見町三丁目２－１０７　</t>
  </si>
  <si>
    <t>富士見町三丁目７号線　</t>
  </si>
  <si>
    <t>ふじみちょう３ちょうめ　７ごうせん</t>
  </si>
  <si>
    <t>富士見町三丁目２－６　</t>
  </si>
  <si>
    <t>富士見町三丁目２－４５　</t>
  </si>
  <si>
    <t>富士見町三丁目８号線　</t>
  </si>
  <si>
    <t>ふじみちょう３ちょうめ　８ごうせん</t>
  </si>
  <si>
    <t>富士見町三丁目２－４６　</t>
  </si>
  <si>
    <t>富士見町三丁目２－７５　</t>
  </si>
  <si>
    <t>富士見町三丁目９号線　</t>
  </si>
  <si>
    <t>ふじみちょう３ちょうめ　９ごうせん</t>
  </si>
  <si>
    <t>富士見町三丁目２－７６　</t>
  </si>
  <si>
    <t>富士見町三丁目２－８４　</t>
  </si>
  <si>
    <t>富士見町三丁目１０号線　</t>
  </si>
  <si>
    <t>ふじみちょう３ちょうめ１０ごうせん</t>
  </si>
  <si>
    <t>富士見町三丁目２－９０　</t>
  </si>
  <si>
    <t>富士見町三丁目２－９９　</t>
  </si>
  <si>
    <t>富士見町三丁目１４号線　</t>
  </si>
  <si>
    <t>ふじみちょう３ちょうめ１４ごうせん</t>
  </si>
  <si>
    <t>富士見町三丁目１－１０　</t>
  </si>
  <si>
    <t>富士見町三丁目１－１４　</t>
  </si>
  <si>
    <t>富士見町三丁目１５号線　</t>
  </si>
  <si>
    <t>ふじみちょう３ちょうめ１５ごうせん</t>
  </si>
  <si>
    <t>富士見町三丁目１－４　</t>
  </si>
  <si>
    <t>富士見町三丁目１７号線　</t>
  </si>
  <si>
    <t>ふじみちょう３ちょうめ１７ごうせん</t>
  </si>
  <si>
    <t>富士見町三丁目１－１　</t>
  </si>
  <si>
    <t>漆曽根字漆新田２７８　</t>
  </si>
  <si>
    <t>H13． 7．24</t>
  </si>
  <si>
    <t>船止橋漆曽根線　</t>
  </si>
  <si>
    <t>ふなどめばしうるしぞねせん</t>
  </si>
  <si>
    <t>漆曽根字四合田２４３　</t>
  </si>
  <si>
    <t>漆曽根字四合田６４－３　</t>
  </si>
  <si>
    <t>Q-15</t>
  </si>
  <si>
    <t>四ツ興野１号線　</t>
  </si>
  <si>
    <t>よつごや　１ごうせん</t>
  </si>
  <si>
    <t>大町字下切添１１４－１２　</t>
  </si>
  <si>
    <t>四ツ興野４－１１　</t>
  </si>
  <si>
    <t>四ツ興野２号線　</t>
  </si>
  <si>
    <t>よつごや　２ごうせん</t>
  </si>
  <si>
    <t>四ツ興野１－５　</t>
  </si>
  <si>
    <t>四ツ興野５－８　</t>
  </si>
  <si>
    <t>よつごや　３ごうせん</t>
  </si>
  <si>
    <t>東町一丁目２７－６　</t>
  </si>
  <si>
    <t>大町字下割１６　</t>
  </si>
  <si>
    <t>四ツ興野４号線　</t>
  </si>
  <si>
    <t>よつごや　４ごうせん</t>
  </si>
  <si>
    <t>四ツ興野１－１４　</t>
  </si>
  <si>
    <t>四ツ興野５号線　</t>
  </si>
  <si>
    <t>よつごや　５ごうせん</t>
  </si>
  <si>
    <t>四ツ興野２－８　</t>
  </si>
  <si>
    <t>四ツ興野２－３　</t>
  </si>
  <si>
    <t>四ツ興野６号線　</t>
  </si>
  <si>
    <t>よつごや　６ごうせん</t>
  </si>
  <si>
    <t>大町字下切添８３　</t>
  </si>
  <si>
    <t>四ツ興野３－７　</t>
  </si>
  <si>
    <t>よつごや　７ごうせん</t>
  </si>
  <si>
    <t>四ツ興野８号線　</t>
  </si>
  <si>
    <t>よつごや　８ごうせん</t>
  </si>
  <si>
    <t>大町字上割５５　</t>
  </si>
  <si>
    <t>大町字上割６９　</t>
  </si>
  <si>
    <t>四ツ興野９号線　</t>
  </si>
  <si>
    <t>よつごや　９ごうせん</t>
  </si>
  <si>
    <t>四ツ興野９９－２　</t>
  </si>
  <si>
    <t>大町字下切添３４４－１　</t>
  </si>
  <si>
    <t>H26． 3．31</t>
  </si>
  <si>
    <t>40</t>
  </si>
  <si>
    <t>四ツ興野１０号線　</t>
  </si>
  <si>
    <t>よつごや１０ごうせん</t>
  </si>
  <si>
    <t>四ツ興野４２４　</t>
  </si>
  <si>
    <t>大野新田５号線　</t>
  </si>
  <si>
    <t>おおのしんでん　５ごうせん</t>
  </si>
  <si>
    <t>大野新田字村南３４２　</t>
  </si>
  <si>
    <t>大野新田字村南３６５　</t>
  </si>
  <si>
    <t>H24． 9．27</t>
  </si>
  <si>
    <t>曙町一丁目１２号線　</t>
  </si>
  <si>
    <t>あけぼのちょう１ちょうめ１２ごうせん</t>
  </si>
  <si>
    <t>上安２２号線　</t>
  </si>
  <si>
    <t>かみやす２２ごうせん</t>
  </si>
  <si>
    <t>上安町二丁目８－１　</t>
  </si>
  <si>
    <t>上安２３号線　</t>
  </si>
  <si>
    <t>かみやす２３ごうせん</t>
  </si>
  <si>
    <t>漆曽根字上新田１８－２地先　</t>
  </si>
  <si>
    <t>こあら一丁目４号線　</t>
  </si>
  <si>
    <t>こあら１ちょうめ　４ごうせん</t>
  </si>
  <si>
    <t>こあら一丁目１－２０　</t>
  </si>
  <si>
    <t>こあら一丁目１－１８　</t>
  </si>
  <si>
    <t>こあら一丁目５号線　</t>
  </si>
  <si>
    <t>こあら１ちょうめ　５ごうせん</t>
  </si>
  <si>
    <t>こあら一丁目５－９　</t>
  </si>
  <si>
    <t>こあら一丁目５－７　</t>
  </si>
  <si>
    <t>こあら二丁目１６号線　</t>
  </si>
  <si>
    <t>こあら２ちょうめ１６ごうせん</t>
  </si>
  <si>
    <t>こあら二丁目６－１　</t>
  </si>
  <si>
    <t>こあら二丁目１７号線　</t>
  </si>
  <si>
    <t>こあら２ちょうめ１７ごうせん</t>
  </si>
  <si>
    <t>こあら二丁目２３－９　</t>
  </si>
  <si>
    <t>こあら地下道線　</t>
  </si>
  <si>
    <t>こあらちかどうせん</t>
  </si>
  <si>
    <t>浜田字十王堂６－５　</t>
  </si>
  <si>
    <t>こあら二丁目１－１４　</t>
  </si>
  <si>
    <t>日の出町二丁目４号線　</t>
  </si>
  <si>
    <t>ひのでちょう２ちょうめ　４ごうせん</t>
  </si>
  <si>
    <t>日の出町二丁目３８－４　</t>
  </si>
  <si>
    <t>日の出町二丁目４２－４　</t>
  </si>
  <si>
    <t>富士見地下道線　</t>
  </si>
  <si>
    <t>ふじみちかどうせん</t>
  </si>
  <si>
    <t>北新橋二丁目１２－４　</t>
  </si>
  <si>
    <t>富士見町三丁目１１号線　</t>
  </si>
  <si>
    <t>ふじみちょう３ちょうめ１１ごうせん</t>
  </si>
  <si>
    <t>富士見町三丁目２－１０３　</t>
  </si>
  <si>
    <t>富士見町三丁目２－９４　</t>
  </si>
  <si>
    <t>富士見町三丁目１２号線　</t>
  </si>
  <si>
    <t>ふじみちょう３ちょうめ１２ごうせん</t>
  </si>
  <si>
    <t>富士見町三丁目２－６０　</t>
  </si>
  <si>
    <t>富士見町三丁目１６号線　</t>
  </si>
  <si>
    <t>ふじみちょう３ちょうめ１６ごうせん</t>
  </si>
  <si>
    <t>富士見町三丁目２－１１８　</t>
  </si>
  <si>
    <t>富士見町三丁目２－１１９　</t>
  </si>
  <si>
    <t>舟止橋富士見町線　</t>
  </si>
  <si>
    <t>ふなどめばしふじみちょうせん</t>
  </si>
  <si>
    <t>漆曽根字漆新田１１－２　</t>
  </si>
  <si>
    <t>富士見町二丁目１１３　</t>
  </si>
  <si>
    <t>荻島第１号線　</t>
  </si>
  <si>
    <t>おぎじまだい　１ごうせん</t>
  </si>
  <si>
    <t>漆曽根字千刈８　</t>
  </si>
  <si>
    <t>荻島字上荒田２２　</t>
  </si>
  <si>
    <t>R-14</t>
  </si>
  <si>
    <t>R-15</t>
  </si>
  <si>
    <t>R-16</t>
  </si>
  <si>
    <t>Q-16</t>
  </si>
  <si>
    <t>熊手島石橋線　</t>
  </si>
  <si>
    <t>くまてじまいしばしせん</t>
  </si>
  <si>
    <t>熊手島字道の上熊興屋２５　</t>
  </si>
  <si>
    <t>石橋字早稲田１５６　</t>
  </si>
  <si>
    <t>S-19</t>
  </si>
  <si>
    <t>25D-10</t>
  </si>
  <si>
    <t>ぬ</t>
  </si>
  <si>
    <t>布目関生石線　</t>
  </si>
  <si>
    <t>ぬのめせきおいしせん</t>
  </si>
  <si>
    <t>上興野字大坪１０－３　</t>
  </si>
  <si>
    <t>北沢字鍋倉６９０　</t>
  </si>
  <si>
    <t>S-14</t>
  </si>
  <si>
    <t>T-14</t>
  </si>
  <si>
    <t>U-14</t>
  </si>
  <si>
    <t>V-14</t>
  </si>
  <si>
    <t>安田前川線　</t>
  </si>
  <si>
    <t>やすだまえかわせん</t>
  </si>
  <si>
    <t>安田字大平１４９　</t>
  </si>
  <si>
    <t>前川字後田３８－１　</t>
  </si>
  <si>
    <t>S-11</t>
  </si>
  <si>
    <t>18B-25</t>
  </si>
  <si>
    <t>18B-26</t>
  </si>
  <si>
    <t>18C-26</t>
  </si>
  <si>
    <t>円能寺上安田線　</t>
  </si>
  <si>
    <t>えんのうじかみやすだせん</t>
  </si>
  <si>
    <t>古青渡字古青渡７３　</t>
  </si>
  <si>
    <t>上安田字北田６４　</t>
  </si>
  <si>
    <t>S-13</t>
  </si>
  <si>
    <t>S-12</t>
  </si>
  <si>
    <t>大槻新田生石線　</t>
  </si>
  <si>
    <t>おおつきしんでんおいしせん</t>
  </si>
  <si>
    <t>大槻新田字神田４１－４　</t>
  </si>
  <si>
    <t>生石字十二ノ木１２３－１　</t>
  </si>
  <si>
    <t>T-17</t>
  </si>
  <si>
    <t>U-17</t>
  </si>
  <si>
    <t>V-17</t>
  </si>
  <si>
    <t>熊野田線　</t>
  </si>
  <si>
    <t>くまのだせん</t>
  </si>
  <si>
    <t>熊野田字村南１１５　</t>
  </si>
  <si>
    <t>熊野田字仁田９１　</t>
  </si>
  <si>
    <t>関境興野線　</t>
  </si>
  <si>
    <t>せきさかいこうやせん</t>
  </si>
  <si>
    <t>関字北田９２－１　</t>
  </si>
  <si>
    <t>境興野字家ノ東７４－１　</t>
  </si>
  <si>
    <t>T-13</t>
  </si>
  <si>
    <t>T-12</t>
  </si>
  <si>
    <t>て</t>
  </si>
  <si>
    <t>手蔵田久保田線　</t>
  </si>
  <si>
    <t>てぐらだくぼたせん</t>
  </si>
  <si>
    <t>手蔵田字村建１７７－２　</t>
  </si>
  <si>
    <t>久保田字村南７－３　</t>
  </si>
  <si>
    <t>S-17</t>
  </si>
  <si>
    <t>S-16</t>
  </si>
  <si>
    <t>S-15</t>
  </si>
  <si>
    <t>ば</t>
  </si>
  <si>
    <t>茨野新田手蔵田線　</t>
  </si>
  <si>
    <t>ばらのしんでんてぐらだせん</t>
  </si>
  <si>
    <t>熊手島字上福島２３－１　</t>
  </si>
  <si>
    <t>手蔵田字蔵南１７－１　</t>
  </si>
  <si>
    <t>S-18</t>
  </si>
  <si>
    <t>横代郡山線　</t>
  </si>
  <si>
    <t>よこだいこおりやません</t>
  </si>
  <si>
    <t>横代字大荒田１２－１　</t>
  </si>
  <si>
    <t>郡山字上台９５－１　</t>
  </si>
  <si>
    <t>U-16</t>
  </si>
  <si>
    <t>T-18</t>
  </si>
  <si>
    <t>25E-9</t>
  </si>
  <si>
    <t>25E-10</t>
  </si>
  <si>
    <t>横代関線　</t>
  </si>
  <si>
    <t>よこだいせきせん</t>
  </si>
  <si>
    <t>横代字千代桜２３９－１　</t>
  </si>
  <si>
    <t>関字向１２９－１　</t>
  </si>
  <si>
    <t>U-15</t>
  </si>
  <si>
    <t>横代線　</t>
  </si>
  <si>
    <t>よこだいせん</t>
  </si>
  <si>
    <t>横代字千代桜２７０－１　</t>
  </si>
  <si>
    <t>横代字千代桜５７　</t>
  </si>
  <si>
    <t>T-16</t>
  </si>
  <si>
    <t>漆曽根２号線　</t>
  </si>
  <si>
    <t>うるしぞね　２ごうせん</t>
  </si>
  <si>
    <t>漆曽根字腰廻４８－１　</t>
  </si>
  <si>
    <t>漆曽根亀田６４　</t>
  </si>
  <si>
    <t>大槻新田線　</t>
  </si>
  <si>
    <t>おおつきしんでんせん</t>
  </si>
  <si>
    <t>大槻新田字規の下２２　</t>
  </si>
  <si>
    <t>大槻新田字規の下３６　</t>
  </si>
  <si>
    <t>荻島２号線　</t>
  </si>
  <si>
    <t>おぎじま　２ごうせん</t>
  </si>
  <si>
    <t>荻島字腰廻２９　</t>
  </si>
  <si>
    <t>荻島字上荒田４４　</t>
  </si>
  <si>
    <t>荻島３号線　</t>
  </si>
  <si>
    <t>おぎじま　３ごうせん</t>
  </si>
  <si>
    <t>荻島字面桜４２　</t>
  </si>
  <si>
    <t>荻島字面桜３６－２　</t>
  </si>
  <si>
    <t>荻島４号線　</t>
  </si>
  <si>
    <t>おぎじま　４ごうせん</t>
  </si>
  <si>
    <t>荻島字腰廻３８　</t>
  </si>
  <si>
    <t>荻島字面桜９５　</t>
  </si>
  <si>
    <t>荻島５号線　</t>
  </si>
  <si>
    <t>おぎじま　５ごうせん</t>
  </si>
  <si>
    <t>荻島字面桜５３　</t>
  </si>
  <si>
    <t>荻島字面桜６２　</t>
  </si>
  <si>
    <t>荻島６号線　</t>
  </si>
  <si>
    <t>おぎじま　６ごうせん</t>
  </si>
  <si>
    <t>荻島字面桜５０－２　</t>
  </si>
  <si>
    <t>熊野田字仁田１－４　</t>
  </si>
  <si>
    <t>上興野安田線　</t>
  </si>
  <si>
    <t>かみこうややすだせん</t>
  </si>
  <si>
    <t>上興野字大坪２５－２　</t>
  </si>
  <si>
    <t>安田字大平２７２－２　</t>
  </si>
  <si>
    <t>R-12</t>
  </si>
  <si>
    <t>上安田１号線　</t>
  </si>
  <si>
    <t>かみやすだ　１ごうせん</t>
  </si>
  <si>
    <t>上安田字北田３８－１　</t>
  </si>
  <si>
    <t>上安田字竹ノ内１５１　</t>
  </si>
  <si>
    <t>上安田２号線　</t>
  </si>
  <si>
    <t>かみやすだ　２ごうせん</t>
  </si>
  <si>
    <t>安田字一の上５６－２　</t>
  </si>
  <si>
    <t>上安田字木ノ下１０－１　</t>
  </si>
  <si>
    <t>18B-24</t>
  </si>
  <si>
    <t>久保田１号線　</t>
  </si>
  <si>
    <t>くぼた　１ごうせん</t>
  </si>
  <si>
    <t>久保田字川東２４－１　</t>
  </si>
  <si>
    <t>関字深谷地４－１　</t>
  </si>
  <si>
    <t>久保田２号線　</t>
  </si>
  <si>
    <t>くぼた　２ごうせん</t>
  </si>
  <si>
    <t>久保田字村南５９－３　</t>
  </si>
  <si>
    <t>久保田字村南７９　</t>
  </si>
  <si>
    <t>久保田関線　</t>
  </si>
  <si>
    <t>くぼたせきせん</t>
  </si>
  <si>
    <t>久保田字村西４７　</t>
  </si>
  <si>
    <t>関字村の内１４１　</t>
  </si>
  <si>
    <t>S58． 2． 7</t>
  </si>
  <si>
    <t>T-15</t>
  </si>
  <si>
    <t>熊野田２号線　</t>
  </si>
  <si>
    <t>くまのだ　２ごうせん</t>
  </si>
  <si>
    <t>熊野田字高砂８８　</t>
  </si>
  <si>
    <t>熊野田字高砂８７　</t>
  </si>
  <si>
    <t>R-17</t>
  </si>
  <si>
    <t>熊野田３号線　</t>
  </si>
  <si>
    <t>くまのだ　３ごうせん</t>
  </si>
  <si>
    <t>熊野田字上廻６１　</t>
  </si>
  <si>
    <t>熊野田字上廻１１４　</t>
  </si>
  <si>
    <t>熊野田４号線　</t>
  </si>
  <si>
    <t>くまのだ　４ごうせん</t>
  </si>
  <si>
    <t>熊野田字村南６８　</t>
  </si>
  <si>
    <t>熊野田字仁田１０　</t>
  </si>
  <si>
    <t>熊野田熊手島線　</t>
  </si>
  <si>
    <t>くまのだくまてじません</t>
  </si>
  <si>
    <t>手蔵田字塚田５０－２　</t>
  </si>
  <si>
    <t>熊手島字道の上熊興屋３５　</t>
  </si>
  <si>
    <t>R-18</t>
  </si>
  <si>
    <t>熊野田南興屋線　</t>
  </si>
  <si>
    <t>くまのだみなみこうやせん</t>
  </si>
  <si>
    <t>熊野田字仁田３１－１　</t>
  </si>
  <si>
    <t>新青渡字南大坪５４－１　</t>
  </si>
  <si>
    <t>熊野田横代線　</t>
  </si>
  <si>
    <t>くまのだよこだいせん</t>
  </si>
  <si>
    <t>熊野田字前新田７－１　</t>
  </si>
  <si>
    <t>横代字大荒田１６２　</t>
  </si>
  <si>
    <t>H 5． 3．26</t>
  </si>
  <si>
    <t>境興野２号線　</t>
  </si>
  <si>
    <t>さかいこうや　２ごうせん</t>
  </si>
  <si>
    <t>境興野字中ノ坪７８　</t>
  </si>
  <si>
    <t>境興野字中ノ坪１１６　</t>
  </si>
  <si>
    <t>境興野３号線　</t>
  </si>
  <si>
    <t>さかいこうや　３ごうせん</t>
  </si>
  <si>
    <t>境興野字中ノ坪９８　</t>
  </si>
  <si>
    <t>境興野字中ノ坪９７　</t>
  </si>
  <si>
    <t>境興野４号線　</t>
  </si>
  <si>
    <t>さかいこうや　４ごうせん</t>
  </si>
  <si>
    <t>境興野字中ノ坪１０４－１　</t>
  </si>
  <si>
    <t>境興野字中ノ坪１０７　</t>
  </si>
  <si>
    <t>境興野５号線　</t>
  </si>
  <si>
    <t>さかいこうや　５ごうせん</t>
  </si>
  <si>
    <t>境興野字中ノ坪４　</t>
  </si>
  <si>
    <t>境興野字中ノ坪１０２－１　</t>
  </si>
  <si>
    <t>境興野平沢線　</t>
  </si>
  <si>
    <t>さかいこうやへいざわせん</t>
  </si>
  <si>
    <t>前川字後田７２　</t>
  </si>
  <si>
    <t>南平沢字長面９０　</t>
  </si>
  <si>
    <t>U-12</t>
  </si>
  <si>
    <t>18D-26</t>
  </si>
  <si>
    <t>18D-25</t>
  </si>
  <si>
    <t>関１号線　</t>
  </si>
  <si>
    <t>せき　１ごうせん</t>
  </si>
  <si>
    <t>関字向４７－２　</t>
  </si>
  <si>
    <t>関字向２７－２　</t>
  </si>
  <si>
    <t>関２号線　</t>
  </si>
  <si>
    <t>せき　２ごうせん</t>
  </si>
  <si>
    <t>関字向４８－２　</t>
  </si>
  <si>
    <t>関字向５５　</t>
  </si>
  <si>
    <t>関３号線　</t>
  </si>
  <si>
    <t>せき　３ごうせん</t>
  </si>
  <si>
    <t>関字家之前４８　</t>
  </si>
  <si>
    <t>関字家之前１９　</t>
  </si>
  <si>
    <t>関４号線　</t>
  </si>
  <si>
    <t>せき　４ごうせん</t>
  </si>
  <si>
    <t>関字村の内６２－１　</t>
  </si>
  <si>
    <t>関５号線　</t>
  </si>
  <si>
    <t>せき　５ごうせん</t>
  </si>
  <si>
    <t>関字村の内７５－４　</t>
  </si>
  <si>
    <t>関字村の内６９－１　</t>
  </si>
  <si>
    <t>関６号線　</t>
  </si>
  <si>
    <t>せき　６ごうせん</t>
  </si>
  <si>
    <t>関字村の内１４０　</t>
  </si>
  <si>
    <t>関字村の内１３９　</t>
  </si>
  <si>
    <t>関７号線　</t>
  </si>
  <si>
    <t>せき　７ごうせん</t>
  </si>
  <si>
    <t>関字村の内９２－１　</t>
  </si>
  <si>
    <t>関８号線　</t>
  </si>
  <si>
    <t>せき　８ごうせん</t>
  </si>
  <si>
    <t>関字村の内１０２－１　</t>
  </si>
  <si>
    <t>関字村の内３５ノ内１　</t>
  </si>
  <si>
    <t>関９号線　</t>
  </si>
  <si>
    <t>せき　９ごうせん</t>
  </si>
  <si>
    <t>関字村の内１０５　</t>
  </si>
  <si>
    <t>関字村の内１０４　</t>
  </si>
  <si>
    <t>関１０号線　</t>
  </si>
  <si>
    <t>せき１０ごうせん</t>
  </si>
  <si>
    <t>関字金笠７８－３　</t>
  </si>
  <si>
    <t>関字金笠６３－１　</t>
  </si>
  <si>
    <t>関１１号線　</t>
  </si>
  <si>
    <t>せき１１ごうせん</t>
  </si>
  <si>
    <t>関字村の内１１７　</t>
  </si>
  <si>
    <t>関字家ノ前７－１　</t>
  </si>
  <si>
    <t>関１２号線　</t>
  </si>
  <si>
    <t>せき１２ごうせん</t>
  </si>
  <si>
    <t>関字村の内１－１　</t>
  </si>
  <si>
    <t>関字金笠２、３、４　</t>
  </si>
  <si>
    <t>そ</t>
  </si>
  <si>
    <t>曽根田１号線　</t>
  </si>
  <si>
    <t>そねだ　１ごうせん</t>
  </si>
  <si>
    <t>曽根田字大坪２９０　</t>
  </si>
  <si>
    <t>曽根田字大坪７０－１　</t>
  </si>
  <si>
    <t>滝野沢大槻新田線　</t>
  </si>
  <si>
    <t>たきのさわおおつきしんでんせん</t>
  </si>
  <si>
    <t>生石字滝野沢１２０－２　</t>
  </si>
  <si>
    <t>生石字楯野内新田６－１　</t>
  </si>
  <si>
    <t>V-18</t>
  </si>
  <si>
    <t>手蔵田１号線　</t>
  </si>
  <si>
    <t>てぐらだ　１ごうせん</t>
  </si>
  <si>
    <t>手蔵田字小堤５７－１　</t>
  </si>
  <si>
    <t>手蔵田字小堤８６　</t>
  </si>
  <si>
    <t>手蔵田２号線　</t>
  </si>
  <si>
    <t>てぐらだ　２ごうせん</t>
  </si>
  <si>
    <t>手蔵田字村建１０３－１　</t>
  </si>
  <si>
    <t>手蔵田字船通北４１－２　</t>
  </si>
  <si>
    <t>手蔵田３号線　</t>
  </si>
  <si>
    <t>てぐらだ　３ごうせん</t>
  </si>
  <si>
    <t>手蔵田字村建１５３－１　</t>
  </si>
  <si>
    <t>手蔵田字仁田６７－２　</t>
  </si>
  <si>
    <t>手蔵田４号線　</t>
  </si>
  <si>
    <t>てぐらだ　４ごうせん</t>
  </si>
  <si>
    <t>手蔵田字村上２７　</t>
  </si>
  <si>
    <t>大槻新田字規の下１４５－１　</t>
  </si>
  <si>
    <t>手蔵田５号線　</t>
  </si>
  <si>
    <t>てぐらだ　５ごうせん</t>
  </si>
  <si>
    <t>手蔵田字蔵南５４－１　</t>
  </si>
  <si>
    <t>手蔵田字蔵南５７－２　</t>
  </si>
  <si>
    <t>手蔵田熊野田線　</t>
  </si>
  <si>
    <t>てぐらだくまのだせん</t>
  </si>
  <si>
    <t>手蔵田字小堤１３８－１　</t>
  </si>
  <si>
    <t>熊野田字仁田１８－１　</t>
  </si>
  <si>
    <t>中興屋線　</t>
  </si>
  <si>
    <t>なかこうやせん</t>
  </si>
  <si>
    <t>円能寺字中７－１　</t>
  </si>
  <si>
    <t>円能寺字中３０　</t>
  </si>
  <si>
    <t>新青渡久保田線　</t>
  </si>
  <si>
    <t>にいあおどくぼたせん</t>
  </si>
  <si>
    <t>新青渡字村立９－１　</t>
  </si>
  <si>
    <t>久保田字村西１２０　</t>
  </si>
  <si>
    <t>布目１号線　</t>
  </si>
  <si>
    <t>ぬのめ　１ごうせん</t>
  </si>
  <si>
    <t>古青渡字青渡６４の１　</t>
  </si>
  <si>
    <t>布目字後田２２－１　</t>
  </si>
  <si>
    <t>H 9．12．17</t>
  </si>
  <si>
    <t>R-13</t>
  </si>
  <si>
    <t>布目２号線　</t>
  </si>
  <si>
    <t>ぬのめ　２ごうせん</t>
  </si>
  <si>
    <t>古青渡字古青渡５０　</t>
  </si>
  <si>
    <t>布目字後田１１１　</t>
  </si>
  <si>
    <t>布目３号線　</t>
  </si>
  <si>
    <t>ぬのめ　３ごうせん</t>
  </si>
  <si>
    <t>古青渡字古青渡１６６－１　</t>
  </si>
  <si>
    <t>古青渡字古青渡１７７－１　</t>
  </si>
  <si>
    <t>布目新青渡線　</t>
  </si>
  <si>
    <t>ぬのめにいあおどせん</t>
  </si>
  <si>
    <t>布目字後田１６４　</t>
  </si>
  <si>
    <t>新青渡字村立９　</t>
  </si>
  <si>
    <t>茨野新田１号線　</t>
  </si>
  <si>
    <t>ばらのしんでん　１ごうせん</t>
  </si>
  <si>
    <t>茨野新田字川端５２　</t>
  </si>
  <si>
    <t>茨野新田字川端２７－１　</t>
  </si>
  <si>
    <t>茨野新田２号線　</t>
  </si>
  <si>
    <t>ばらのしんでん　２ごうせん</t>
  </si>
  <si>
    <t>茨野新田字川端１２－１　</t>
  </si>
  <si>
    <t>茨野新田３号線　</t>
  </si>
  <si>
    <t>ばらのしんでん　３ごうせん</t>
  </si>
  <si>
    <t>茨野新田字川端１４－１　</t>
  </si>
  <si>
    <t>茨野新田字川端１６　</t>
  </si>
  <si>
    <t>茨野新田本川線　</t>
  </si>
  <si>
    <t>ばらのしんでんほんがわせん</t>
  </si>
  <si>
    <t>茨野新田字川端２３－１　</t>
  </si>
  <si>
    <t>本川字堰中２５　</t>
  </si>
  <si>
    <t>平田橋平田中学校線　</t>
  </si>
  <si>
    <t>ひらたばしひらたちゅうがっこうせん</t>
  </si>
  <si>
    <t>荻島字上荒田１８　</t>
  </si>
  <si>
    <t>荻島字面桜１６　</t>
  </si>
  <si>
    <t>福島線　</t>
  </si>
  <si>
    <t>ふくしません</t>
  </si>
  <si>
    <t>熊手島字中福島３３　</t>
  </si>
  <si>
    <t>熊手島字中福島８－１　</t>
  </si>
  <si>
    <t>古青渡久保田線　</t>
  </si>
  <si>
    <t>ふるあおどくぼたせん</t>
  </si>
  <si>
    <t>古青渡字古青渡３５－２　</t>
  </si>
  <si>
    <t>久保田字村西８７　</t>
  </si>
  <si>
    <t>本川１号線　</t>
  </si>
  <si>
    <t>ほんがわ　１ごうせん</t>
  </si>
  <si>
    <t>本川字堰中３１－１　</t>
  </si>
  <si>
    <t>本川字堰中９１－２　</t>
  </si>
  <si>
    <t>本川２号線　</t>
  </si>
  <si>
    <t>ほんがわ　２ごうせん</t>
  </si>
  <si>
    <t>本川字堰中３６－４　</t>
  </si>
  <si>
    <t>本川字堰中３６－３　</t>
  </si>
  <si>
    <t>安田２号線　</t>
  </si>
  <si>
    <t>やすだ　２ごうせん</t>
  </si>
  <si>
    <t>安田字大平１８５　</t>
  </si>
  <si>
    <t>安田字大平２９３　</t>
  </si>
  <si>
    <t>安田３号線　</t>
  </si>
  <si>
    <t>やすだ　３ごうせん</t>
  </si>
  <si>
    <t>安田字大平２５１　</t>
  </si>
  <si>
    <t>安田字大平１４　</t>
  </si>
  <si>
    <t>矢流川関線　</t>
  </si>
  <si>
    <t>やだれがわせきせん</t>
  </si>
  <si>
    <t>生石字矢口２２－１　</t>
  </si>
  <si>
    <t>北沢字横桑中谷地１－１　</t>
  </si>
  <si>
    <t>V-15</t>
  </si>
  <si>
    <t>横代２号線　</t>
  </si>
  <si>
    <t>よこだい　２ごうせん</t>
  </si>
  <si>
    <t>横代字千代桜１５５－３　</t>
  </si>
  <si>
    <t>横代字千代桜１７４　</t>
  </si>
  <si>
    <t>横代３号線　</t>
  </si>
  <si>
    <t>よこだい　３ごうせん</t>
  </si>
  <si>
    <t>横代字千代桜１７８－６　</t>
  </si>
  <si>
    <t>横代字千代桜２８８　</t>
  </si>
  <si>
    <t>横代４号線　</t>
  </si>
  <si>
    <t>よこだい　４ごうせん</t>
  </si>
  <si>
    <t>横代字千代桜２４５　</t>
  </si>
  <si>
    <t>横代字千代桜２３３－２　</t>
  </si>
  <si>
    <t>横代５号線　</t>
  </si>
  <si>
    <t>よこだい　５ごうせん</t>
  </si>
  <si>
    <t>横代字千代桜８８　</t>
  </si>
  <si>
    <t>横代字千代桜５２　</t>
  </si>
  <si>
    <t>横代６号線　</t>
  </si>
  <si>
    <t>よこだい　６ごうせん</t>
  </si>
  <si>
    <t>横代字千代桜１２－８　</t>
  </si>
  <si>
    <t>横代字千代桜７　</t>
  </si>
  <si>
    <t>横代７号線　</t>
  </si>
  <si>
    <t>よこだい　７ごうせん</t>
  </si>
  <si>
    <t>横代字千代桜１９７－１　</t>
  </si>
  <si>
    <t>横代字千代桜９　</t>
  </si>
  <si>
    <t>矢流川大平線　</t>
  </si>
  <si>
    <t>やだれがわおおだいらせん</t>
  </si>
  <si>
    <t>生石字矢口５２－３　</t>
  </si>
  <si>
    <t>生石字上坂１５２－１　</t>
  </si>
  <si>
    <t>H24． 5．25</t>
  </si>
  <si>
    <t>V-16</t>
  </si>
  <si>
    <t>W-15</t>
  </si>
  <si>
    <t>X-15</t>
  </si>
  <si>
    <t>Y-15</t>
  </si>
  <si>
    <t>Y-14</t>
  </si>
  <si>
    <t>東山霊園線　</t>
  </si>
  <si>
    <t>ひがしやまれいえんせん</t>
  </si>
  <si>
    <t>生石字矢流川１５３－３　</t>
  </si>
  <si>
    <t>生石字大森山１－４８　</t>
  </si>
  <si>
    <t>W-16</t>
  </si>
  <si>
    <t>X-17</t>
  </si>
  <si>
    <t>矢流川生石線　</t>
  </si>
  <si>
    <t>やだれがわおいしせん</t>
  </si>
  <si>
    <t>生石字京田山２５　</t>
  </si>
  <si>
    <t>生石字十二ノ木９５－１　</t>
  </si>
  <si>
    <t>W-17</t>
  </si>
  <si>
    <t>生石１号線　</t>
  </si>
  <si>
    <t>おいし　１ごうせん</t>
  </si>
  <si>
    <t>生石字十二ノ木１０３－１　</t>
  </si>
  <si>
    <t>生石２号線　</t>
  </si>
  <si>
    <t>おいし　２ごうせん</t>
  </si>
  <si>
    <t>生石字十二ノ木１０７－１　</t>
  </si>
  <si>
    <t>生石字十二ノ木６９　</t>
  </si>
  <si>
    <t>生石３号線　</t>
  </si>
  <si>
    <t>おいし　３ごうせん</t>
  </si>
  <si>
    <t>生石字十二ノ木１３３　</t>
  </si>
  <si>
    <t>生石字十二ノ木１１６－１　</t>
  </si>
  <si>
    <t>生石４号線　</t>
  </si>
  <si>
    <t>おいし　４ごうせん</t>
  </si>
  <si>
    <t>生石字十二ノ木１１２－１　</t>
  </si>
  <si>
    <t>生石字十二ノ木１１０　</t>
  </si>
  <si>
    <t>生石５号線　</t>
  </si>
  <si>
    <t>おいし　５ごうせん</t>
  </si>
  <si>
    <t>生石字十二ノ木１３９－１　</t>
  </si>
  <si>
    <t>生石字十二ノ木１４１　</t>
  </si>
  <si>
    <t>生石６号線　</t>
  </si>
  <si>
    <t>おいし　６ごうせん</t>
  </si>
  <si>
    <t>生石字十二ノ木１５０－１　</t>
  </si>
  <si>
    <t>生石字十二ノ木１４４　</t>
  </si>
  <si>
    <t>生石７号線　</t>
  </si>
  <si>
    <t>おいし　７ごうせん</t>
  </si>
  <si>
    <t>生石字十二ノ木１６１　</t>
  </si>
  <si>
    <t>生石字十二ノ木１７４　</t>
  </si>
  <si>
    <t>生石８号線　</t>
  </si>
  <si>
    <t>おいし　８ごうせん</t>
  </si>
  <si>
    <t>生石字十二ノ木２２０－１　</t>
  </si>
  <si>
    <t>生石字大森山１６１ノ内３　</t>
  </si>
  <si>
    <t>生石９号線　</t>
  </si>
  <si>
    <t>おいし　９ごうせん</t>
  </si>
  <si>
    <t>生石字奥山１０９－３　</t>
  </si>
  <si>
    <t>生石字奥山７９　</t>
  </si>
  <si>
    <t>大平２号線　</t>
  </si>
  <si>
    <t>おおだいら　２ごうせん</t>
  </si>
  <si>
    <t>生石字大平７６　</t>
  </si>
  <si>
    <t>生石字上坂１５４－１　</t>
  </si>
  <si>
    <t>大平３号線　</t>
  </si>
  <si>
    <t>おおだいら　３ごうせん</t>
  </si>
  <si>
    <t>生石字林新田１８－１　</t>
  </si>
  <si>
    <t>生石字上坂４－１　</t>
  </si>
  <si>
    <t>大平線　</t>
  </si>
  <si>
    <t>おおだいらせん</t>
  </si>
  <si>
    <t>生石字大平６５－１　</t>
  </si>
  <si>
    <t>生石字大平６４　</t>
  </si>
  <si>
    <t>北境１号線　</t>
  </si>
  <si>
    <t>きたざかい　１ごうせん</t>
  </si>
  <si>
    <t>北沢字長面２２　</t>
  </si>
  <si>
    <t>北沢字長面１３－２　</t>
  </si>
  <si>
    <t>V-12</t>
  </si>
  <si>
    <t>北境２号線　</t>
  </si>
  <si>
    <t>きたざかい　２ごうせん</t>
  </si>
  <si>
    <t>北沢字長面９－１　</t>
  </si>
  <si>
    <t>北沢字長面９－３　</t>
  </si>
  <si>
    <t>北境３号線　</t>
  </si>
  <si>
    <t>きたざかい　３ごうせん</t>
  </si>
  <si>
    <t>北沢字長面６－１　</t>
  </si>
  <si>
    <t>北沢字長面６－２　</t>
  </si>
  <si>
    <t>V-13</t>
  </si>
  <si>
    <t>北境４号線　</t>
  </si>
  <si>
    <t>きたざかい　４ごうせん</t>
  </si>
  <si>
    <t>北沢字新川作１７６－１　</t>
  </si>
  <si>
    <t>北沢字新川作１６６　</t>
  </si>
  <si>
    <t>北境５号線　</t>
  </si>
  <si>
    <t>きたざかい　５ごうせん</t>
  </si>
  <si>
    <t>北沢字新川作１２６－３　</t>
  </si>
  <si>
    <t>北沢字新川作１２６－１　</t>
  </si>
  <si>
    <t>北境境川線　</t>
  </si>
  <si>
    <t>きたざかいさかいがわせん</t>
  </si>
  <si>
    <t>北沢字長面１６－２　</t>
  </si>
  <si>
    <t>北沢字秋刈沢　</t>
  </si>
  <si>
    <t>W-13</t>
  </si>
  <si>
    <t>W-12</t>
  </si>
  <si>
    <t>X-12</t>
  </si>
  <si>
    <t>X-13</t>
  </si>
  <si>
    <t>滝野沢１号線　</t>
  </si>
  <si>
    <t>たきのさわ　１ごうせん</t>
  </si>
  <si>
    <t>生石字滝野沢１０６　</t>
  </si>
  <si>
    <t>生石字滝野沢２０　</t>
  </si>
  <si>
    <t>W-18</t>
  </si>
  <si>
    <t>滝野沢２号線　</t>
  </si>
  <si>
    <t>たきのさわ　２ごうせん</t>
  </si>
  <si>
    <t>生石字滝野沢１３　</t>
  </si>
  <si>
    <t>生石字滝野沢７－１　</t>
  </si>
  <si>
    <t>滝野沢３号線　</t>
  </si>
  <si>
    <t>たきのさわ　３ごうせん</t>
  </si>
  <si>
    <t>生石字滝野沢７８　</t>
  </si>
  <si>
    <t>滝野沢４号線　</t>
  </si>
  <si>
    <t>たきのさわ　４ごうせん</t>
  </si>
  <si>
    <t>生石字滝野沢６０　</t>
  </si>
  <si>
    <t>生石字鷹待山８５－３　</t>
  </si>
  <si>
    <t>寺内１号線　</t>
  </si>
  <si>
    <t>てらうち　１ごうせん</t>
  </si>
  <si>
    <t>北沢字鍋倉３８　</t>
  </si>
  <si>
    <t>北沢字鍋倉２９－１　</t>
  </si>
  <si>
    <t>寺内２号線　</t>
  </si>
  <si>
    <t>てらうち　２ごうせん</t>
  </si>
  <si>
    <t>北沢字手作７０－１　</t>
  </si>
  <si>
    <t>北沢字手作７１－２　</t>
  </si>
  <si>
    <t>寺内３号線　</t>
  </si>
  <si>
    <t>てらうち　３ごうせん</t>
  </si>
  <si>
    <t>北沢字鍋倉１１０　</t>
  </si>
  <si>
    <t>北沢字鍋倉９３　</t>
  </si>
  <si>
    <t>寺内４号線　</t>
  </si>
  <si>
    <t>てらうち　４ごうせん</t>
  </si>
  <si>
    <t>北沢字鍋倉１０６－４　</t>
  </si>
  <si>
    <t>北沢字鍋倉９１　</t>
  </si>
  <si>
    <t>寺内５号線　</t>
  </si>
  <si>
    <t>てらうち　５ごうせん</t>
  </si>
  <si>
    <t>北沢字手作１２７－３　</t>
  </si>
  <si>
    <t>北沢字鍋倉１５６－１　</t>
  </si>
  <si>
    <t>寺内北境線　</t>
  </si>
  <si>
    <t>てらうちきたざかいせん</t>
  </si>
  <si>
    <t>北沢字鍋倉７７－１　</t>
  </si>
  <si>
    <t>北沢字鍋倉９７－２　</t>
  </si>
  <si>
    <t>通越泉森線　</t>
  </si>
  <si>
    <t>とおりごえいずみもりせん</t>
  </si>
  <si>
    <t>生石字平林３３－１　</t>
  </si>
  <si>
    <t>山谷新田字金谷６６－１　</t>
  </si>
  <si>
    <t>H24． 3． 1</t>
  </si>
  <si>
    <t>H25． 5．25</t>
  </si>
  <si>
    <t>X-16</t>
  </si>
  <si>
    <t>X-18</t>
  </si>
  <si>
    <t>Y-18</t>
  </si>
  <si>
    <t>通越大平線　</t>
  </si>
  <si>
    <t>とおりごえおおだいらせん</t>
  </si>
  <si>
    <t>北沢字深谷１－１２　</t>
  </si>
  <si>
    <t>生石字大平１０７　</t>
  </si>
  <si>
    <t>金生沢１号線　</t>
  </si>
  <si>
    <t>とがりざわ　１ごうせん</t>
  </si>
  <si>
    <t>北沢字二枚田３８　</t>
  </si>
  <si>
    <t>北沢字二枚田４６－２　</t>
  </si>
  <si>
    <t>金生沢２号線　</t>
  </si>
  <si>
    <t>とがりざわ　２ごうせん</t>
  </si>
  <si>
    <t>北沢字二枚田３０　</t>
  </si>
  <si>
    <t>北沢字二枚田１－１　</t>
  </si>
  <si>
    <t>金生沢３号線　</t>
  </si>
  <si>
    <t>とがりざわ　３ごうせん</t>
  </si>
  <si>
    <t>北沢字野手南６０　</t>
  </si>
  <si>
    <t>北沢字野手南６１　</t>
  </si>
  <si>
    <t>金生沢４号線　</t>
  </si>
  <si>
    <t>とがりざわ　４ごうせん</t>
  </si>
  <si>
    <t>北沢字野手南１０６　</t>
  </si>
  <si>
    <t>北沢字野手南７８　</t>
  </si>
  <si>
    <t>金生沢５号線　</t>
  </si>
  <si>
    <t>とがりざわ　５ごうせん</t>
  </si>
  <si>
    <t>北沢字野手南９７　</t>
  </si>
  <si>
    <t>北沢字野手南９４－３　</t>
  </si>
  <si>
    <t>金生沢６号線　</t>
  </si>
  <si>
    <t>とがりざわ　６ごうせん</t>
  </si>
  <si>
    <t>北沢字野手南８６－２　</t>
  </si>
  <si>
    <t>北沢字野手南８２　</t>
  </si>
  <si>
    <t>金生沢７号線　</t>
  </si>
  <si>
    <t>とがりざわ　７ごうせん</t>
  </si>
  <si>
    <t>北沢字鍋倉２８４－４　</t>
  </si>
  <si>
    <t>北沢字鍋倉２８２　</t>
  </si>
  <si>
    <t>金生沢８号線　</t>
  </si>
  <si>
    <t>とがりざわ　８ごうせん</t>
  </si>
  <si>
    <t>北沢字鍋倉５５２－１　</t>
  </si>
  <si>
    <t>北沢字仁枚田５３－１　</t>
  </si>
  <si>
    <t>墓域１号線　</t>
  </si>
  <si>
    <t>はかいき　１ごうせん</t>
  </si>
  <si>
    <t>生石字大森山６５　</t>
  </si>
  <si>
    <t>生石字大森山１３７　</t>
  </si>
  <si>
    <t>東山スキ－場線　</t>
  </si>
  <si>
    <t>ひがしやまスキ－じょうせん</t>
  </si>
  <si>
    <t>生石字上坂１７４　</t>
  </si>
  <si>
    <t>北沢字鷹尾山地内　</t>
  </si>
  <si>
    <t>Z-14</t>
  </si>
  <si>
    <t>矢流川１号線　</t>
  </si>
  <si>
    <t>やだれがわ　１ごうせん</t>
  </si>
  <si>
    <t>生石字矢流川４２－４　</t>
  </si>
  <si>
    <t>生石字矢流川２８－１　</t>
  </si>
  <si>
    <t>矢流川２号線　</t>
  </si>
  <si>
    <t>やだれがわ　２ごうせん</t>
  </si>
  <si>
    <t>生石字矢流川２６８　</t>
  </si>
  <si>
    <t>生石字矢流川１１０　</t>
  </si>
  <si>
    <t>矢流川３号線　</t>
  </si>
  <si>
    <t>やだれがわ　３ごうせん</t>
  </si>
  <si>
    <t>生石字矢流川１５９　</t>
  </si>
  <si>
    <t>生石字矢流川１５９－３　</t>
  </si>
  <si>
    <t>矢流川４号線　</t>
  </si>
  <si>
    <t>やだれがわ　４ごうせん</t>
  </si>
  <si>
    <t>生石字矢流川２６７　</t>
  </si>
  <si>
    <t>境川大平線　</t>
  </si>
  <si>
    <t>さかいがわおおだいらせん</t>
  </si>
  <si>
    <t>北沢字空沢３２　</t>
  </si>
  <si>
    <t>生石字大平２０－１　</t>
  </si>
  <si>
    <t>Y-13</t>
  </si>
  <si>
    <t>亀ヶ崎小牧線　</t>
  </si>
  <si>
    <t>かめがさきこまぎせん</t>
  </si>
  <si>
    <t>字鷺谷地１０８－１　</t>
  </si>
  <si>
    <t>小牧字両興野３１－１６　</t>
  </si>
  <si>
    <t>M-21</t>
  </si>
  <si>
    <t>M-22</t>
  </si>
  <si>
    <t>N-22</t>
  </si>
  <si>
    <t>N-23</t>
  </si>
  <si>
    <t>P-23</t>
  </si>
  <si>
    <t>P-22</t>
  </si>
  <si>
    <t>Q-22</t>
  </si>
  <si>
    <t>Q-21</t>
  </si>
  <si>
    <t>四ツ興野大宮線　</t>
  </si>
  <si>
    <t>よつごやおおみやせん</t>
  </si>
  <si>
    <t>大町字出雲３０５　</t>
  </si>
  <si>
    <t>大宮字槇野１３２　</t>
  </si>
  <si>
    <t>N-20</t>
  </si>
  <si>
    <t>M-20</t>
  </si>
  <si>
    <t>大宮遊摺部線　</t>
  </si>
  <si>
    <t>おおみやゆするべせん</t>
  </si>
  <si>
    <t>大宮字中割１４－１　</t>
  </si>
  <si>
    <t>遊摺部字村立１４７－１　</t>
  </si>
  <si>
    <t>M-23</t>
  </si>
  <si>
    <t>こがね町遊摺部線　</t>
  </si>
  <si>
    <t>こがねちょうゆするべせん</t>
  </si>
  <si>
    <t>こがね町一丁目２２－７　</t>
  </si>
  <si>
    <t>遊摺部字村立１３５　</t>
  </si>
  <si>
    <t>N-21</t>
  </si>
  <si>
    <t>東両羽町大宮線　</t>
  </si>
  <si>
    <t>ひがしりょううちょうおおみやせん</t>
  </si>
  <si>
    <t>字草刈谷地２２６－１　</t>
  </si>
  <si>
    <t>大宮町一丁目１１－７　</t>
  </si>
  <si>
    <t>西3東3</t>
  </si>
  <si>
    <t>西4東3</t>
  </si>
  <si>
    <t>西7東10</t>
  </si>
  <si>
    <t>西12東15</t>
  </si>
  <si>
    <t>西25東30</t>
  </si>
  <si>
    <t>日本海病院より東</t>
  </si>
  <si>
    <t>松原南東町二丁目線　</t>
  </si>
  <si>
    <t>まつばらみなみあずまちょう２ちょうめせん</t>
  </si>
  <si>
    <t>こがね町一丁目１０－１４　</t>
  </si>
  <si>
    <t>東町二丁目２－１０　</t>
  </si>
  <si>
    <t>あきほ町１号線　</t>
  </si>
  <si>
    <t>あきほちょう　１ごうせん</t>
  </si>
  <si>
    <t>あきほ町６５２－１　</t>
  </si>
  <si>
    <t>大宮町二丁目９－６　</t>
  </si>
  <si>
    <t>H10． 7．16</t>
  </si>
  <si>
    <t>あきほ町２号線　</t>
  </si>
  <si>
    <t>あきほちょう　２ごうせん</t>
  </si>
  <si>
    <t>あきほ町６５４－２　</t>
  </si>
  <si>
    <t>あきほ町６６２－１０　</t>
  </si>
  <si>
    <t>あきほ町３号線　</t>
  </si>
  <si>
    <t>あきほちょう　３ごうせん</t>
  </si>
  <si>
    <t>あきほ町６５４－１　</t>
  </si>
  <si>
    <t>あきほ町６５８－７　</t>
  </si>
  <si>
    <t>あきほ町４号線　</t>
  </si>
  <si>
    <t>あきほちょう　４ごうせん</t>
  </si>
  <si>
    <t>あきほ町６５８－２　</t>
  </si>
  <si>
    <t>あきほ町６５７－１　</t>
  </si>
  <si>
    <t>あきほ町５号線　</t>
  </si>
  <si>
    <t>あきほちょう　５ごうせん</t>
  </si>
  <si>
    <t>あきほ町６５７－８　</t>
  </si>
  <si>
    <t>あきほ町６５８－６　</t>
  </si>
  <si>
    <t>あきほ町６号線　</t>
  </si>
  <si>
    <t>あきほちょう　６ごうせん</t>
  </si>
  <si>
    <t>あきほ町６６１－６　</t>
  </si>
  <si>
    <t>あきほ町７号線　</t>
  </si>
  <si>
    <t>あきほちょう　７ごうせん</t>
  </si>
  <si>
    <t>あきほ町６５３－７　</t>
  </si>
  <si>
    <t>あきほ町６５３－６　</t>
  </si>
  <si>
    <t>あきほ町８号線　</t>
  </si>
  <si>
    <t>あきほちょう　８ごうせん</t>
  </si>
  <si>
    <t>あきほ町６７８　</t>
  </si>
  <si>
    <t>あきほ町６６１－９　</t>
  </si>
  <si>
    <t>あきほ町９号線　</t>
  </si>
  <si>
    <t>あきほちょう　９ごうせん</t>
  </si>
  <si>
    <t>あきほ町１０号線　</t>
  </si>
  <si>
    <t>あきほちょう１０ごうせん</t>
  </si>
  <si>
    <t>あきほ町６６０－８　</t>
  </si>
  <si>
    <t>あきほ町６６０－５　</t>
  </si>
  <si>
    <t>あきほ町１１号線　</t>
  </si>
  <si>
    <t>あきほちょう１１ごうせん</t>
  </si>
  <si>
    <t>あきほ町６６３－１４　</t>
  </si>
  <si>
    <t>あきほ町６６２－１２　</t>
  </si>
  <si>
    <t>あきほ町１２号線　</t>
  </si>
  <si>
    <t>あきほちょう１２ごうせん</t>
  </si>
  <si>
    <t>あきほ町６６２－１　</t>
  </si>
  <si>
    <t>あきほ町６６６－１９　</t>
  </si>
  <si>
    <t>東町二丁目東大町三丁目線　</t>
  </si>
  <si>
    <t>あずまちょう２ちょうめひがしおおまち３ちょうめせん</t>
  </si>
  <si>
    <t>東町二丁目２－１　</t>
  </si>
  <si>
    <t>東大町三丁目１０－８　</t>
  </si>
  <si>
    <t>大宮１号線　</t>
  </si>
  <si>
    <t>おおみや　１ごうせん</t>
  </si>
  <si>
    <t>大宮町四丁目８－１　</t>
  </si>
  <si>
    <t>大宮町三丁目８５－１　</t>
  </si>
  <si>
    <t>大宮２号線　</t>
  </si>
  <si>
    <t>おおみや　２ごうせん</t>
  </si>
  <si>
    <t>大宮町三丁目１０　</t>
  </si>
  <si>
    <t>大宮３号線　</t>
  </si>
  <si>
    <t>おおみや　３ごうせん</t>
  </si>
  <si>
    <t>大宮町三丁目４６－１　</t>
  </si>
  <si>
    <t>大宮町三丁目２６－１　</t>
  </si>
  <si>
    <t>大宮町１号線　</t>
  </si>
  <si>
    <t>おおみやちょう　１ごうせん</t>
  </si>
  <si>
    <t>大宮町二丁目１－８　</t>
  </si>
  <si>
    <t>大宮町二丁目６－１３　</t>
  </si>
  <si>
    <t>L-23</t>
  </si>
  <si>
    <t>大宮町２号線　</t>
  </si>
  <si>
    <t>おおみやちょう　２ごうせん</t>
  </si>
  <si>
    <t>大宮町一丁目１－１　</t>
  </si>
  <si>
    <t>大宮町二丁目５－２０　</t>
  </si>
  <si>
    <t>大宮町３号線　</t>
  </si>
  <si>
    <t>おおみやちょう　３ごうせん</t>
  </si>
  <si>
    <t>大宮町一丁目３－１　</t>
  </si>
  <si>
    <t>大宮町一丁目３－１０　</t>
  </si>
  <si>
    <t>大宮町４号線　</t>
  </si>
  <si>
    <t>おおみやちょう　４ごうせん</t>
  </si>
  <si>
    <t>大宮町一丁目９－１　</t>
  </si>
  <si>
    <t>大宮町二丁目６－２５　</t>
  </si>
  <si>
    <t>大宮町５号線　</t>
  </si>
  <si>
    <t>おおみやちょう　５ごうせん</t>
  </si>
  <si>
    <t>大宮町一丁目２－１４　</t>
  </si>
  <si>
    <t>大宮町一丁目１１－１　</t>
  </si>
  <si>
    <t>大宮町６号線　</t>
  </si>
  <si>
    <t>おおみやちょう　６ごうせん</t>
  </si>
  <si>
    <t>大宮町三丁目２０８－１　</t>
  </si>
  <si>
    <t>大宮町三丁目２４９　</t>
  </si>
  <si>
    <t>大宮町７号線　</t>
  </si>
  <si>
    <t>おおみやちょう　７ごうせん</t>
  </si>
  <si>
    <t>大宮町一丁目１－１３　</t>
  </si>
  <si>
    <t>大宮町一丁目１－７　</t>
  </si>
  <si>
    <t>大宮町８号線　</t>
  </si>
  <si>
    <t>おおみやちょう　８ごうせん</t>
  </si>
  <si>
    <t>大宮町一丁目９－１６　</t>
  </si>
  <si>
    <t>大宮町一丁目９－２１　</t>
  </si>
  <si>
    <t>大宮町９号線　</t>
  </si>
  <si>
    <t>おおみやちょう　９ごうせん</t>
  </si>
  <si>
    <t>大宮町一丁目４－１４　</t>
  </si>
  <si>
    <t>大宮町一丁目４－１２　</t>
  </si>
  <si>
    <t>大宮町１０号線　</t>
  </si>
  <si>
    <t>おおみやちょう１０ごうせん</t>
  </si>
  <si>
    <t>大宮町二丁目２－１９　</t>
  </si>
  <si>
    <t>卸町３－６　</t>
  </si>
  <si>
    <t>大宮町１１号線　</t>
  </si>
  <si>
    <t>おおみやちょう１１ごうせん</t>
  </si>
  <si>
    <t>大宮町二丁目３－１３　</t>
  </si>
  <si>
    <t>大宮町二丁目３－５　</t>
  </si>
  <si>
    <t>大宮町１２号線　</t>
  </si>
  <si>
    <t>おおみやちょう１２ごうせん</t>
  </si>
  <si>
    <t>大宮町四丁目４－４　</t>
  </si>
  <si>
    <t>大宮町四丁目１３－８　</t>
  </si>
  <si>
    <t>大宮町１３号線　</t>
  </si>
  <si>
    <t>おおみやちょう１３ごうせん</t>
  </si>
  <si>
    <t>大宮町四丁目１３－１　</t>
  </si>
  <si>
    <t>大宮町三丁目２３－１４　</t>
  </si>
  <si>
    <t>大宮町１４号線　</t>
  </si>
  <si>
    <t>おおみやちょう１４ごうせん</t>
  </si>
  <si>
    <t>大宮町二丁目７－６５　</t>
  </si>
  <si>
    <t>大宮町二丁目７－５２　</t>
  </si>
  <si>
    <t>H19． 9．25</t>
  </si>
  <si>
    <t>大宮町１５号線　</t>
  </si>
  <si>
    <t>おおみやちょう１５ごうせん</t>
  </si>
  <si>
    <t>大宮町二丁目７－６０　</t>
  </si>
  <si>
    <t>大宮町１６号線　</t>
  </si>
  <si>
    <t>おおみやちょう１６ごうせん</t>
  </si>
  <si>
    <t>大宮町二丁目７－４６　</t>
  </si>
  <si>
    <t>大宮町二丁目７－４１　</t>
  </si>
  <si>
    <t>大宮町三丁目１号線　</t>
  </si>
  <si>
    <t>おおみやちょう３ちょうめ　１ごうせん</t>
  </si>
  <si>
    <t>大宮町三丁目５－１　</t>
  </si>
  <si>
    <t>大宮町三丁目６－６　</t>
  </si>
  <si>
    <t>大宮町三丁目２号線　</t>
  </si>
  <si>
    <t>おおみやちょう３ちょうめ　２ごうせん</t>
  </si>
  <si>
    <t>大宮町三丁目１８－１　</t>
  </si>
  <si>
    <t>大宮町三丁目２６－６　</t>
  </si>
  <si>
    <t>大宮町三丁目３号線　</t>
  </si>
  <si>
    <t>おおみやちょう３ちょうめ　３ごうせん</t>
  </si>
  <si>
    <t>大宮町三丁目１５－１　</t>
  </si>
  <si>
    <t>大宮町三丁目１５－１１　</t>
  </si>
  <si>
    <t>大宮町三丁目４号線　</t>
  </si>
  <si>
    <t>おおみやちょう３ちょうめ　４ごうせん</t>
  </si>
  <si>
    <t>大宮町三丁目１１－５　</t>
  </si>
  <si>
    <t>大宮町三丁目１１－４　</t>
  </si>
  <si>
    <t>大宮町三丁目５号線　</t>
  </si>
  <si>
    <t>おおみやちょう３ちょうめ　５ごうせん</t>
  </si>
  <si>
    <t>大宮町三丁目１－１　</t>
  </si>
  <si>
    <t>大宮町三丁目１－５　</t>
  </si>
  <si>
    <t>大宮町三丁目６号線　</t>
  </si>
  <si>
    <t>おおみやちょう３ちょうめ　６ごうせん</t>
  </si>
  <si>
    <t>大宮町三丁目２２－２　</t>
  </si>
  <si>
    <t>大宮町三丁目２２－７　</t>
  </si>
  <si>
    <t>大宮町三丁目７号線　</t>
  </si>
  <si>
    <t>おおみやちょう３ちょうめ　７ごうせん</t>
  </si>
  <si>
    <t>大宮町三丁目２－１２　</t>
  </si>
  <si>
    <t>大宮町三丁目２３－８　</t>
  </si>
  <si>
    <t>大宮町三丁目８号線　</t>
  </si>
  <si>
    <t>おおみやちょう３ちょうめ　８ごうせん</t>
  </si>
  <si>
    <t>大宮町三丁目１８－２　</t>
  </si>
  <si>
    <t>大宮町三丁目１５４－２　</t>
  </si>
  <si>
    <t>大宮町三丁目９号線　</t>
  </si>
  <si>
    <t>おおみやちょう３ちょうめ　９ごうせん</t>
  </si>
  <si>
    <t>大宮町三丁目２０８－２　</t>
  </si>
  <si>
    <t>大宮町三丁目５－７　</t>
  </si>
  <si>
    <t>大宮町三丁目１０号線　</t>
  </si>
  <si>
    <t>おおみやちょう３ちょうめ１０ごうせん</t>
  </si>
  <si>
    <t>大宮町三丁目１６－１　</t>
  </si>
  <si>
    <t>大宮町三丁目９－９　</t>
  </si>
  <si>
    <t>大宮町三丁目１１号線　</t>
  </si>
  <si>
    <t>おおみやちょう３ちょうめ１１ごうせん</t>
  </si>
  <si>
    <t>大宮町三丁目８－１１　</t>
  </si>
  <si>
    <t>大宮町三丁目８－７　</t>
  </si>
  <si>
    <t>大宮町三丁目１２号線　</t>
  </si>
  <si>
    <t>おおみやちょう３ちょうめ１２ごうせん</t>
  </si>
  <si>
    <t>大宮町三丁目１３－１　</t>
  </si>
  <si>
    <t>大宮町四丁目１号線　</t>
  </si>
  <si>
    <t>おおみやちょう４ちょうめ　１ごうせん</t>
  </si>
  <si>
    <t>大宮町四丁目９－１　</t>
  </si>
  <si>
    <t>大宮町四丁目１１－１３　</t>
  </si>
  <si>
    <t>大宮町四丁目２号線　</t>
  </si>
  <si>
    <t>おおみやちょう４ちょうめ　２ごうせん</t>
  </si>
  <si>
    <t>大宮町四丁目１１－８　</t>
  </si>
  <si>
    <t>大宮町四丁目１２－５　</t>
  </si>
  <si>
    <t>大宮町四丁目３号線　</t>
  </si>
  <si>
    <t>おおみやちょう４ちょうめ　３ごうせん</t>
  </si>
  <si>
    <t>大宮町四丁目１－１９　</t>
  </si>
  <si>
    <t>大宮町四丁目９－８　</t>
  </si>
  <si>
    <t>大宮町卸町線　</t>
  </si>
  <si>
    <t>おおみやちょうおろしまちせん</t>
  </si>
  <si>
    <t>大宮町二丁目１－１８　</t>
  </si>
  <si>
    <t>卸町５－１　</t>
  </si>
  <si>
    <t>卸町１号線　</t>
  </si>
  <si>
    <t>おろしまち　１ごうせん</t>
  </si>
  <si>
    <t>卸町１－１　</t>
  </si>
  <si>
    <t>卸町２号線　</t>
  </si>
  <si>
    <t>おろしまち　２ごうせん</t>
  </si>
  <si>
    <t>卸町２－１　</t>
  </si>
  <si>
    <t>工業用水浄水場線　</t>
  </si>
  <si>
    <t>こうぎょうようすいじょうすいじょうせん</t>
  </si>
  <si>
    <t>小牧字南畑８　</t>
  </si>
  <si>
    <t>小牧字南五丁野４１５　</t>
  </si>
  <si>
    <t>こがね町一丁目１号線　</t>
  </si>
  <si>
    <t>こがねちょう１ちょうめ　１ごうせん</t>
  </si>
  <si>
    <t>こがね町一丁目１９－１　</t>
  </si>
  <si>
    <t>こがね町一丁目１２－２２　</t>
  </si>
  <si>
    <t>こがね町一丁目２号線　</t>
  </si>
  <si>
    <t>こがねちょう１ちょうめ　２ごうせん</t>
  </si>
  <si>
    <t>こがね町一丁目３－８　</t>
  </si>
  <si>
    <t>こがね町一丁目１８－１　</t>
  </si>
  <si>
    <t>こがね町一丁目３号線　</t>
  </si>
  <si>
    <t>こがねちょう１ちょうめ　３ごうせん</t>
  </si>
  <si>
    <t>こがね町一丁目３－１７　</t>
  </si>
  <si>
    <t>こがね町一丁目３－９　</t>
  </si>
  <si>
    <t>こがね町一丁目４号線　</t>
  </si>
  <si>
    <t>こがねちょう１ちょうめ　４ごうせん</t>
  </si>
  <si>
    <t>こがね町一丁目４－１４　</t>
  </si>
  <si>
    <t>こがね町一丁目４－７　</t>
  </si>
  <si>
    <t>こがね町一丁目５号線　</t>
  </si>
  <si>
    <t>こがねちょう１ちょうめ　５ごうせん</t>
  </si>
  <si>
    <t>こがね町一丁目１８－１３　</t>
  </si>
  <si>
    <t>こがね町一丁目２０－１０　</t>
  </si>
  <si>
    <t>こがね町一丁目６号線　</t>
  </si>
  <si>
    <t>こがねちょう１ちょうめ　６ごうせん</t>
  </si>
  <si>
    <t>こがね町一丁目６－９　</t>
  </si>
  <si>
    <t>こがね町一丁目７　</t>
  </si>
  <si>
    <t>こがね町一丁目７号線　</t>
  </si>
  <si>
    <t>こがねちょう１ちょうめ　７ごうせん</t>
  </si>
  <si>
    <t>こがね町一丁目８－１５　</t>
  </si>
  <si>
    <t>こがね町一丁目８－１０　</t>
  </si>
  <si>
    <t>こがね町一丁目８号線　</t>
  </si>
  <si>
    <t>こがねちょう１ちょうめ　８ごうせん</t>
  </si>
  <si>
    <t>こがね町一丁目３－１　</t>
  </si>
  <si>
    <t>こがね町一丁目９号線　</t>
  </si>
  <si>
    <t>こがねちょう１ちょうめ　９ごうせん</t>
  </si>
  <si>
    <t>こがね町一丁目１７－１　</t>
  </si>
  <si>
    <t>こがね町一丁目１４－２０　</t>
  </si>
  <si>
    <t>こがね町一丁目１０号線　</t>
  </si>
  <si>
    <t>こがねちょう１ちょうめ１０ごうせん</t>
  </si>
  <si>
    <t>こがね町一丁目１６－１　</t>
  </si>
  <si>
    <t>こがね町一丁目１５－１０　</t>
  </si>
  <si>
    <t>こがね町一丁目１１号線　</t>
  </si>
  <si>
    <t>こがねちょう１ちょうめ１１ごうせん</t>
  </si>
  <si>
    <t>こがね町一丁目２－１　</t>
  </si>
  <si>
    <t>こがね町一丁目２－２４　</t>
  </si>
  <si>
    <t>こがね町二丁目１号線　</t>
  </si>
  <si>
    <t>こがねちょう２ちょうめ　１ごうせん</t>
  </si>
  <si>
    <t>こがね町二丁目１－１４　</t>
  </si>
  <si>
    <t>こがね町二丁目５－９　</t>
  </si>
  <si>
    <t>こがね町二丁目２号線　</t>
  </si>
  <si>
    <t>こがねちょう２ちょうめ　２ごうせん</t>
  </si>
  <si>
    <t>こがね町二丁目６－１　</t>
  </si>
  <si>
    <t>こがね町二丁目４　</t>
  </si>
  <si>
    <t>こがね町二丁目３号線　</t>
  </si>
  <si>
    <t>こがねちょう２ちょうめ　３ごうせん</t>
  </si>
  <si>
    <t>こがね町二丁目２－２０　</t>
  </si>
  <si>
    <t>こがね町二丁目３－１０　</t>
  </si>
  <si>
    <t>こがね町二丁目４号線　</t>
  </si>
  <si>
    <t>こがねちょう２ちょうめ　４ごうせん</t>
  </si>
  <si>
    <t>こがね町二丁目２０－１　</t>
  </si>
  <si>
    <t>こがね町二丁目２８－９　</t>
  </si>
  <si>
    <t>H12． 7．10</t>
  </si>
  <si>
    <t>H12． 7．24</t>
  </si>
  <si>
    <t>こがね町二丁目５号線　</t>
  </si>
  <si>
    <t>こがねちょう２ちょうめ　５ごうせん</t>
  </si>
  <si>
    <t>こがね町二丁目２５－７　</t>
  </si>
  <si>
    <t>こがね町二丁目６号線　</t>
  </si>
  <si>
    <t>こがねちょう２ちょうめ　６ごうせん</t>
  </si>
  <si>
    <t>こがね町二丁目６－３９　</t>
  </si>
  <si>
    <t>こがね町二丁目２３－８　</t>
  </si>
  <si>
    <t>小牧１号線　</t>
  </si>
  <si>
    <t>こまぎ　１ごうせん</t>
  </si>
  <si>
    <t>大野新田字大野５２　</t>
  </si>
  <si>
    <t>小牧字両興屋８８　</t>
  </si>
  <si>
    <t>小牧２号線　</t>
  </si>
  <si>
    <t>こまぎ　２ごうせん</t>
  </si>
  <si>
    <t>小牧字両興屋２１５－３　</t>
  </si>
  <si>
    <t>小牧字両興屋８７　</t>
  </si>
  <si>
    <t>小牧３号線　</t>
  </si>
  <si>
    <t>こまぎ　３ごうせん</t>
  </si>
  <si>
    <t>小牧字両興野３６　</t>
  </si>
  <si>
    <t>小牧字両興野５４　</t>
  </si>
  <si>
    <t>小牧遊摺部線　</t>
  </si>
  <si>
    <t>こまぎゆするべせん</t>
  </si>
  <si>
    <t>小牧字南五丁野４７　</t>
  </si>
  <si>
    <t>小牧字南五丁野８４　</t>
  </si>
  <si>
    <t>仁助谷地線　</t>
  </si>
  <si>
    <t>にすけやちせん</t>
  </si>
  <si>
    <t>字仁助谷地１６７－１　</t>
  </si>
  <si>
    <t>字仁助谷地１７７－１　</t>
  </si>
  <si>
    <t>東大町三丁目１号線　</t>
  </si>
  <si>
    <t>ひがしおおまち３ちょうめ　１ごうせん</t>
  </si>
  <si>
    <t>東大町三丁目６－１　</t>
  </si>
  <si>
    <t>東大町三丁目１－６　</t>
  </si>
  <si>
    <t>東大町三丁目２号線　</t>
  </si>
  <si>
    <t>ひがしおおまち３ちょうめ　２ごうせん</t>
  </si>
  <si>
    <t>東大町三丁目９－２　</t>
  </si>
  <si>
    <t>東大町三丁目１０－１４　</t>
  </si>
  <si>
    <t>東大町三丁目３号線　</t>
  </si>
  <si>
    <t>ひがしおおまち３ちょうめ　３ごうせん</t>
  </si>
  <si>
    <t>東大町三丁目８－１　</t>
  </si>
  <si>
    <t>東大町三丁目２５－４　</t>
  </si>
  <si>
    <t>東大町三丁目４号線　</t>
  </si>
  <si>
    <t>ひがしおおまち３ちょうめ　４ごうせん</t>
  </si>
  <si>
    <t>東大町三丁目１４　</t>
  </si>
  <si>
    <t>東大町三丁目２８－２０　</t>
  </si>
  <si>
    <t>東大町三丁目５号線　</t>
  </si>
  <si>
    <t>ひがしおおまち３ちょうめ　５ごうせん</t>
  </si>
  <si>
    <t>東大町三丁目３３－２９　</t>
  </si>
  <si>
    <t>東大町三丁目３３－２０　</t>
  </si>
  <si>
    <t>東大町三丁目６号線　</t>
  </si>
  <si>
    <t>ひがしおおまち３ちょうめ　６ごうせん</t>
  </si>
  <si>
    <t>東大町三丁目３４－１５　</t>
  </si>
  <si>
    <t>東大町三丁目２２－５　</t>
  </si>
  <si>
    <t>東大町三丁目７号線　</t>
  </si>
  <si>
    <t>ひがしおおまち３ちょうめ　７ごうせん</t>
  </si>
  <si>
    <t>東大町三丁目３１－１６　</t>
  </si>
  <si>
    <t>東大町三丁目３１－２５　</t>
  </si>
  <si>
    <t>東大町三丁目８号線　</t>
  </si>
  <si>
    <t>ひがしおおまち３ちょうめ　８ごうせん</t>
  </si>
  <si>
    <t>東大町三丁目３０－２０　</t>
  </si>
  <si>
    <t>東大町三丁目３０－２９　</t>
  </si>
  <si>
    <t>東大町三丁目９号線　</t>
  </si>
  <si>
    <t>ひがしおおまち３ちょうめ　９ごうせん</t>
  </si>
  <si>
    <t>東大町三丁目２２－１　</t>
  </si>
  <si>
    <t>東大町三丁目２４－２７　</t>
  </si>
  <si>
    <t>東大町三丁目１０号線　</t>
  </si>
  <si>
    <t>ひがしおおまち３ちょうめ１０ごうせん</t>
  </si>
  <si>
    <t>東大町三丁目１－７　</t>
  </si>
  <si>
    <t>東大町三丁目５－９　</t>
  </si>
  <si>
    <t>東大町三丁目１１号線　</t>
  </si>
  <si>
    <t>ひがしおおまち３ちょうめ１１ごうせん</t>
  </si>
  <si>
    <t>東大町三丁目７－１７　</t>
  </si>
  <si>
    <t>東大町三丁目１２号線　</t>
  </si>
  <si>
    <t>ひがしおおまち３ちょうめ１２ごうせん</t>
  </si>
  <si>
    <t>東大町三丁目３８－１　</t>
  </si>
  <si>
    <t>東大町三丁目２７－１　</t>
  </si>
  <si>
    <t>東大町三丁目１３号線　</t>
  </si>
  <si>
    <t>ひがしおおまち３ちょうめ１３ごうせん</t>
  </si>
  <si>
    <t>東大町三丁目４１－１３　</t>
  </si>
  <si>
    <t>東大町三丁目４１－２４　</t>
  </si>
  <si>
    <t>東大町三丁目１４号線　</t>
  </si>
  <si>
    <t>ひがしおおまち３ちょうめ１４ごうせん</t>
  </si>
  <si>
    <t>東大町三丁目４２－６　</t>
  </si>
  <si>
    <t>東大町三丁目３９－５　</t>
  </si>
  <si>
    <t>東大町三丁目１５号線　</t>
  </si>
  <si>
    <t>ひがしおおまち３ちょうめ１５ごうせん</t>
  </si>
  <si>
    <t>東大町三丁目２６－３９　</t>
  </si>
  <si>
    <t>東大町三丁目３６－３　</t>
  </si>
  <si>
    <t>東大町三丁目１６号線　</t>
  </si>
  <si>
    <t>ひがしおおまち３ちょうめ１６ごうせん</t>
  </si>
  <si>
    <t>東大町三丁目４３－１　</t>
  </si>
  <si>
    <t>東大町三丁目４３－７　</t>
  </si>
  <si>
    <t>東大町三丁目１７号線　</t>
  </si>
  <si>
    <t>ひがしおおまち３ちょうめ１７ごうせん</t>
  </si>
  <si>
    <t>東大町三丁目４３－１４　</t>
  </si>
  <si>
    <t>東大町三丁目４３－８　</t>
  </si>
  <si>
    <t>遊摺部１号線　</t>
  </si>
  <si>
    <t>ゆするべ　１ごうせん</t>
  </si>
  <si>
    <t>遊摺部字村立８３　</t>
  </si>
  <si>
    <t>遊摺部字千代世３７５　</t>
  </si>
  <si>
    <t>遊摺部２号線　</t>
  </si>
  <si>
    <t>ゆするべ　２ごうせん</t>
  </si>
  <si>
    <t>遊摺部字村立５４－２　</t>
  </si>
  <si>
    <t>遊摺部字村立２９　</t>
  </si>
  <si>
    <t>遊摺部３号線　</t>
  </si>
  <si>
    <t>ゆするべ　３ごうせん</t>
  </si>
  <si>
    <t>遊摺部字村立２０３　</t>
  </si>
  <si>
    <t>遊摺部字村立３６　</t>
  </si>
  <si>
    <t>遊摺部４号線　</t>
  </si>
  <si>
    <t>ゆするべ　４ごうせん</t>
  </si>
  <si>
    <t>遊摺部字村立１３３　</t>
  </si>
  <si>
    <t>遊摺部字村立１１３　</t>
  </si>
  <si>
    <t>遊摺部５号線　</t>
  </si>
  <si>
    <t>ゆするべ　５ごうせん</t>
  </si>
  <si>
    <t>遊摺部字千代世３８７－１　</t>
  </si>
  <si>
    <t>遊摺部字千代世３５４　</t>
  </si>
  <si>
    <t>四ツ興野大宮２号線　</t>
  </si>
  <si>
    <t>よつごやおおみや　２ごうせん</t>
  </si>
  <si>
    <t>大町字上割１４７－１　</t>
  </si>
  <si>
    <t>字扇谷地７６　</t>
  </si>
  <si>
    <t>あきほ町１３号線　</t>
  </si>
  <si>
    <t>あきほちょう１３ごうせん</t>
  </si>
  <si>
    <t>あきほ町６５０－１　</t>
  </si>
  <si>
    <t>あきほ町６５０－２　</t>
  </si>
  <si>
    <t>あきほ町１４号線　</t>
  </si>
  <si>
    <t>あきほちょう１４ごうせん</t>
  </si>
  <si>
    <t>あきほ町６５２－２　</t>
  </si>
  <si>
    <t>あきほ町６７７　</t>
  </si>
  <si>
    <t>あきほ町１５号線　</t>
  </si>
  <si>
    <t>あきほちょう１５ごうせん</t>
  </si>
  <si>
    <t>あきほ町６８３　</t>
  </si>
  <si>
    <t>大宮町四丁目４号線　</t>
  </si>
  <si>
    <t>おおみやちょう４ちょうめ　４ごうせん</t>
  </si>
  <si>
    <t>大宮町四丁目１３－４　</t>
  </si>
  <si>
    <t>卸町３号線　</t>
  </si>
  <si>
    <t>おろしまち　３ごうせん</t>
  </si>
  <si>
    <t>卸町５－２　</t>
  </si>
  <si>
    <t>こがね町一丁目１２号線　</t>
  </si>
  <si>
    <t>こがねちょう１ちょうめ１２ごうせん</t>
  </si>
  <si>
    <t>こがね町一丁目２０－１　</t>
  </si>
  <si>
    <t>こがね町一丁目２０－２０　</t>
  </si>
  <si>
    <t>こがね町一丁目１３号線　</t>
  </si>
  <si>
    <t>こがねちょう１ちょうめ１３ごうせん</t>
  </si>
  <si>
    <t>こがね町一丁目１０－１２　</t>
  </si>
  <si>
    <t>こがね町一丁目１４号線　</t>
  </si>
  <si>
    <t>こがねちょう１ちょうめ１４ごうせん</t>
  </si>
  <si>
    <t>こがね町一丁目１２－１３　</t>
  </si>
  <si>
    <t>こがね町一丁目１２－１２　</t>
  </si>
  <si>
    <t>こがね町二丁目７号線　</t>
  </si>
  <si>
    <t>こがねちょう２ちょうめ　７ごうせん</t>
  </si>
  <si>
    <t>こがね町二丁目６－２６　</t>
  </si>
  <si>
    <t>こがね町二丁目１９－１０　</t>
  </si>
  <si>
    <t>こがね町二丁目８号線　</t>
  </si>
  <si>
    <t>こがねちょう２ちょうめ　８ごうせん</t>
  </si>
  <si>
    <t>こがね町二丁目２１－１２　</t>
  </si>
  <si>
    <t>小牧川通り線　</t>
  </si>
  <si>
    <t>こまぎかわとおりせん</t>
  </si>
  <si>
    <t>字草刈谷地１－３　</t>
  </si>
  <si>
    <t>字草刈谷地２３９－１３　</t>
  </si>
  <si>
    <t>H 7． 4．10</t>
  </si>
  <si>
    <t>東大町三丁目１８号線　</t>
  </si>
  <si>
    <t>ひがしおおまち３ちょうめ１８ごうせん</t>
  </si>
  <si>
    <t>東大町三丁目２９－１２　</t>
  </si>
  <si>
    <t>東大町三丁目２９－１１　</t>
  </si>
  <si>
    <t>東大町三丁目１９号線　</t>
  </si>
  <si>
    <t>ひがしおおまち３ちょうめ１９ごうせん</t>
  </si>
  <si>
    <t>東大町三丁目４－１　</t>
  </si>
  <si>
    <t>東大町三丁目２５－１　</t>
  </si>
  <si>
    <t>東大町三丁目２０号線　</t>
  </si>
  <si>
    <t>ひがしおおまち３ちょうめ２０ごうせん</t>
  </si>
  <si>
    <t>東大町三丁目２６－１０　</t>
  </si>
  <si>
    <t>東大町三丁目２１号線　</t>
  </si>
  <si>
    <t>ひがしおおまち３ちょうめ２１ごうせん</t>
  </si>
  <si>
    <t>東大町三丁目３７－１　</t>
  </si>
  <si>
    <t>十里塚坂野辺線　</t>
  </si>
  <si>
    <t>じゅうりづかさかのべせん</t>
  </si>
  <si>
    <t>坂野辺新田字坂野辺４６－１　</t>
  </si>
  <si>
    <t>十里塚字村東山北４－３３　</t>
  </si>
  <si>
    <t>H-25</t>
  </si>
  <si>
    <t>H-24</t>
  </si>
  <si>
    <t>G-24</t>
  </si>
  <si>
    <t>F-24</t>
  </si>
  <si>
    <t>十里塚線　</t>
  </si>
  <si>
    <t>じゅうりづかせん</t>
  </si>
  <si>
    <t>十里塚字村東山北３－３３　</t>
  </si>
  <si>
    <t>十里塚字村東山北３１－内－１　</t>
  </si>
  <si>
    <t>E-24</t>
  </si>
  <si>
    <t>J-24</t>
  </si>
  <si>
    <t>浜中黒森線　</t>
  </si>
  <si>
    <t>はまなかくろもりせん</t>
  </si>
  <si>
    <t>黒森字草刈谷地１９３－１　</t>
  </si>
  <si>
    <t>浜中字八間山８７３－１　</t>
  </si>
  <si>
    <t>G-29</t>
  </si>
  <si>
    <t>G-28</t>
  </si>
  <si>
    <t>F-28</t>
  </si>
  <si>
    <t>E-28</t>
  </si>
  <si>
    <t>飯森山十坂線　</t>
  </si>
  <si>
    <t>いいもりやまとさかせん</t>
  </si>
  <si>
    <t>坂野辺新田字西狢山３１１－３　</t>
  </si>
  <si>
    <t>坂野辺新田字地続山９８５－１　</t>
  </si>
  <si>
    <t>H-22</t>
  </si>
  <si>
    <t>G-22</t>
  </si>
  <si>
    <t>G-23</t>
  </si>
  <si>
    <t>黒森線　</t>
  </si>
  <si>
    <t>くろもりせん</t>
  </si>
  <si>
    <t>黒森字鏥９１－１　</t>
  </si>
  <si>
    <t>黒森字村中１５５－２　</t>
  </si>
  <si>
    <t>十里塚飯森山線　</t>
  </si>
  <si>
    <t>じゅうりづかいいもりやません</t>
  </si>
  <si>
    <t>十里塚字村東山北１５９－１７　</t>
  </si>
  <si>
    <t>宮野浦字飯森山南１１５　</t>
  </si>
  <si>
    <t>S63． 3．29</t>
  </si>
  <si>
    <t>F-22</t>
  </si>
  <si>
    <t>十里塚黒森線　</t>
  </si>
  <si>
    <t>じゅうりづかくろもりせん</t>
  </si>
  <si>
    <t>十里塚字村東山南３１７－１　</t>
  </si>
  <si>
    <t>黒森字葭葉山６４２－１　</t>
  </si>
  <si>
    <t>E-25</t>
  </si>
  <si>
    <t>F-25</t>
  </si>
  <si>
    <t>F-26</t>
  </si>
  <si>
    <t>F-27</t>
  </si>
  <si>
    <t>十里塚南北線　</t>
  </si>
  <si>
    <t>じゅうりづかなんぼくせん</t>
  </si>
  <si>
    <t>十里塚字村東山北５０－１　</t>
  </si>
  <si>
    <t>十里塚字村東山南３０８－３　</t>
  </si>
  <si>
    <t>F-23</t>
  </si>
  <si>
    <t>E-23</t>
  </si>
  <si>
    <t>飯森山１号線　</t>
  </si>
  <si>
    <t>いいもりやま　１ごうせん</t>
  </si>
  <si>
    <t>坂野辺新田字東狢山５０５－１　</t>
  </si>
  <si>
    <t>宮野浦字錆田６２　</t>
  </si>
  <si>
    <t>H-21</t>
  </si>
  <si>
    <t>飯森山２号線　</t>
  </si>
  <si>
    <t>いいもりやま　２ごうせん</t>
  </si>
  <si>
    <t>宮野浦字山の口４７　</t>
  </si>
  <si>
    <t>宮野浦字実取１９４　</t>
  </si>
  <si>
    <t>飯森山３号線　</t>
  </si>
  <si>
    <t>いいもりやま　３ごうせん</t>
  </si>
  <si>
    <t>宮野浦字飯森山東１２－１　</t>
  </si>
  <si>
    <t>宮野浦字飯森山下１－１　</t>
  </si>
  <si>
    <t>飯森山４号線　</t>
  </si>
  <si>
    <t>いいもりやま　４ごうせん</t>
  </si>
  <si>
    <t>宮野浦字飯森山西１－２　</t>
  </si>
  <si>
    <t>十里塚字村東山３９８－１９　</t>
  </si>
  <si>
    <t>飯森山５号線　</t>
  </si>
  <si>
    <t>いいもりやま　５ごうせん</t>
  </si>
  <si>
    <t>十里塚字村東山３９２－４１　</t>
  </si>
  <si>
    <t>宮野浦字飯森山西７－２　</t>
  </si>
  <si>
    <t>飯森山６号線　</t>
  </si>
  <si>
    <t>いいもりやま　６ごうせん</t>
  </si>
  <si>
    <t>宮野浦字山の口７３　</t>
  </si>
  <si>
    <t>宮野浦字実取１３１－１　</t>
  </si>
  <si>
    <t>H13． 3．30</t>
  </si>
  <si>
    <t>飯森山公園線　</t>
  </si>
  <si>
    <t>いいもりやまこうえんせん</t>
  </si>
  <si>
    <t>宮野浦字飯森山南１２５地先　</t>
  </si>
  <si>
    <t>宮野浦字飯森山西９－３　</t>
  </si>
  <si>
    <t>H16．11．30</t>
  </si>
  <si>
    <t>飯森山坂野辺新田西線　</t>
  </si>
  <si>
    <t>いいもりやまさかのべしんでんにしせん</t>
  </si>
  <si>
    <t>坂野辺新田字東狢山４９５－１　</t>
  </si>
  <si>
    <t>坂野辺新田字東狢山２－２　</t>
  </si>
  <si>
    <t>H-23</t>
  </si>
  <si>
    <t>飯森山坂野辺新田東線　</t>
  </si>
  <si>
    <t>いいもりやまさかのべしんでんひがしせん</t>
  </si>
  <si>
    <t>坂野辺新田字東狢山６５３－４　</t>
  </si>
  <si>
    <t>坂野辺新田字東狢山１３－４　</t>
  </si>
  <si>
    <t>飯森山西１号線　</t>
  </si>
  <si>
    <t>いいもりやまにし　１ごうせん</t>
  </si>
  <si>
    <t>宮野浦字山の口５－１　</t>
  </si>
  <si>
    <t>宮野浦字飯森山西１７－８６　</t>
  </si>
  <si>
    <t>飯森山西２号線　</t>
  </si>
  <si>
    <t>いいもりやまにし　２ごうせん</t>
  </si>
  <si>
    <t>宮野浦字飯森山西１７－２８３　</t>
  </si>
  <si>
    <t>宮野浦字飯森山西１７－６８７　</t>
  </si>
  <si>
    <t>H 9．10． 9</t>
  </si>
  <si>
    <t>飯森山西線　</t>
  </si>
  <si>
    <t>いいもりやまにしせん</t>
  </si>
  <si>
    <t>宮野浦字飯森山西１８－２１５　</t>
  </si>
  <si>
    <t>宮野浦字飯森山西１－５　</t>
  </si>
  <si>
    <t>京田坂野辺新田線　</t>
  </si>
  <si>
    <t>きょうでんさかのべしんでんせん</t>
  </si>
  <si>
    <t>京田二丁目１３－２　</t>
  </si>
  <si>
    <t>坂野辺新田字ニ番割１７５－１　</t>
  </si>
  <si>
    <t>J-23</t>
  </si>
  <si>
    <t>J-25</t>
  </si>
  <si>
    <t>黒森２号線　</t>
  </si>
  <si>
    <t>くろもり　２ごうせん</t>
  </si>
  <si>
    <t>坂野辺新田字葉萱５０－２　</t>
  </si>
  <si>
    <t>黒森字谷地中１１３－１　</t>
  </si>
  <si>
    <t>G-27</t>
  </si>
  <si>
    <t>黒森３号線　</t>
  </si>
  <si>
    <t>くろもり　３ごうせん</t>
  </si>
  <si>
    <t>坂野辺新田字葉萱２２０－１　</t>
  </si>
  <si>
    <t>坂野辺新田字葉萱２２２　</t>
  </si>
  <si>
    <t>黒森４号線　</t>
  </si>
  <si>
    <t>くろもり　４ごうせん</t>
  </si>
  <si>
    <t>坂野辺新田字葉萱２１７　</t>
  </si>
  <si>
    <t>坂野辺新田字葉萱２１９　</t>
  </si>
  <si>
    <t>黒森５号線　</t>
  </si>
  <si>
    <t>くろもり　５ごうせん</t>
  </si>
  <si>
    <t>坂野辺新田字葉萱２１０　</t>
  </si>
  <si>
    <t>坂野辺新田字葉萱２２３　</t>
  </si>
  <si>
    <t>黒森６号線　</t>
  </si>
  <si>
    <t>くろもり　６ごうせん</t>
  </si>
  <si>
    <t>黒森字谷地中１５５　</t>
  </si>
  <si>
    <t>黒森字谷地中１２９－内５　</t>
  </si>
  <si>
    <t>黒森７号線　</t>
  </si>
  <si>
    <t>くろもり　７ごうせん</t>
  </si>
  <si>
    <t>黒森字草刈谷地２０－１　</t>
  </si>
  <si>
    <t>黒森字村中２１０．２１１合併　</t>
  </si>
  <si>
    <t>黒森８号線　</t>
  </si>
  <si>
    <t>くろもり　８ごうせん</t>
  </si>
  <si>
    <t>黒森字村中１９１－１　</t>
  </si>
  <si>
    <t>黒森字村中７６－１　</t>
  </si>
  <si>
    <t>黒森９号線　</t>
  </si>
  <si>
    <t>くろもり　９ごうせん</t>
  </si>
  <si>
    <t>黒森字境山５４５－１　</t>
  </si>
  <si>
    <t>黒森字葭葉山５７－１　</t>
  </si>
  <si>
    <t>黒森１０号線　</t>
  </si>
  <si>
    <t>くろもり１０ごうせん</t>
  </si>
  <si>
    <t>黒森字村中１８２－１　</t>
  </si>
  <si>
    <t>黒森字境山５７０－１　</t>
  </si>
  <si>
    <t>黒森１４号線　</t>
  </si>
  <si>
    <t>くろもり１４ごうせん</t>
  </si>
  <si>
    <t>黒森字境山３５８－１　</t>
  </si>
  <si>
    <t>黒森字境山３６７－１１　</t>
  </si>
  <si>
    <t>黒森１６号線　</t>
  </si>
  <si>
    <t>くろもり１６ごうせん</t>
  </si>
  <si>
    <t>黒森字草刈谷地６９－１　</t>
  </si>
  <si>
    <t>黒森字草刈谷地１１７－７　</t>
  </si>
  <si>
    <t>黒森１７号線　</t>
  </si>
  <si>
    <t>くろもり１７ごうせん</t>
  </si>
  <si>
    <t>黒森字草刈谷地１１７－１５　</t>
  </si>
  <si>
    <t>黒森字草刈谷地５７－４　</t>
  </si>
  <si>
    <t>黒森八重浜線　</t>
  </si>
  <si>
    <t>くろもりやえはません</t>
  </si>
  <si>
    <t>黒森字村中４４－６　</t>
  </si>
  <si>
    <t>浜中字八間山１４７３　</t>
  </si>
  <si>
    <t>G-30</t>
  </si>
  <si>
    <t>F-29</t>
  </si>
  <si>
    <t>E-29</t>
  </si>
  <si>
    <t>D-29</t>
  </si>
  <si>
    <t>酒田葬祭場線　</t>
  </si>
  <si>
    <t>さかたそうさいじょうせん</t>
  </si>
  <si>
    <t>浜中字八間山１４３６地先　</t>
  </si>
  <si>
    <t>浜中字八間山地内国有林１３４林班い小班　</t>
  </si>
  <si>
    <t>E-27</t>
  </si>
  <si>
    <t>坂野辺新田１号線　</t>
  </si>
  <si>
    <t>さかのべしんでん　１ごうせん</t>
  </si>
  <si>
    <t>坂野辺新田字東狢山２９９　</t>
  </si>
  <si>
    <t>宮野浦字飯森山南１２３地先　</t>
  </si>
  <si>
    <t>J-22</t>
  </si>
  <si>
    <t>坂野辺新田２号線　</t>
  </si>
  <si>
    <t>さかのべしんでん　２ごうせん</t>
  </si>
  <si>
    <t>坂野辺新田字古川９２　</t>
  </si>
  <si>
    <t>坂野辺新田字古川１４　</t>
  </si>
  <si>
    <t>坂野辺新田３号線　</t>
  </si>
  <si>
    <t>さかのべしんでん　３ごうせん</t>
  </si>
  <si>
    <t>坂野辺新田字坂野辺２－１　</t>
  </si>
  <si>
    <t>坂野辺新田字坂野辺４８－２　</t>
  </si>
  <si>
    <t>坂野辺新田４号線　</t>
  </si>
  <si>
    <t>さかのべしんでん　４ごうせん</t>
  </si>
  <si>
    <t>坂野辺新田字東狢山６１－９　</t>
  </si>
  <si>
    <t>坂野辺新田字東狢山１４－６　</t>
  </si>
  <si>
    <t>坂野辺新田５号線　</t>
  </si>
  <si>
    <t>さかのべしんでん　５ごうせん</t>
  </si>
  <si>
    <t>坂野辺新田字東狢山１４－７　</t>
  </si>
  <si>
    <t>坂野辺新田字東狢山６１－８　</t>
  </si>
  <si>
    <t>坂野辺新田６号線　</t>
  </si>
  <si>
    <t>さかのべしんでん　６ごうせん</t>
  </si>
  <si>
    <t>坂野辺新田字東狢山４１－３　</t>
  </si>
  <si>
    <t>坂野辺新田字東狢山３７－１　</t>
  </si>
  <si>
    <t>坂野辺新田７号線　</t>
  </si>
  <si>
    <t>さかのべしんでん　７ごうせん</t>
  </si>
  <si>
    <t>坂野辺新田字東狢山２１－６　</t>
  </si>
  <si>
    <t>坂野辺新田字東狢山２０－４　</t>
  </si>
  <si>
    <t>坂野辺新田１０号線　</t>
  </si>
  <si>
    <t>さかのべしんでん１０ごうせん</t>
  </si>
  <si>
    <t>坂野辺新田字坂野辺４８　</t>
  </si>
  <si>
    <t>坂野辺新田字坂野辺７－２　</t>
  </si>
  <si>
    <t>H15． 6．27</t>
  </si>
  <si>
    <t>坂野辺新田１１号線　</t>
  </si>
  <si>
    <t>さかのべしんでん１１ごうせん</t>
  </si>
  <si>
    <t>坂野辺新田字古川２１２　</t>
  </si>
  <si>
    <t>坂野辺新田字古川３１－１　</t>
  </si>
  <si>
    <t>H14． 3．29</t>
  </si>
  <si>
    <t>坂野辺新田黒森線　</t>
  </si>
  <si>
    <t>さかのべしんでんくろもりせん</t>
  </si>
  <si>
    <t>坂野辺新田字ニ番割２－３　</t>
  </si>
  <si>
    <t>浜中字小浜１０６－１　</t>
  </si>
  <si>
    <t>H-26</t>
  </si>
  <si>
    <t>H-27</t>
  </si>
  <si>
    <t>H-28</t>
  </si>
  <si>
    <t>十里塚２号線　</t>
  </si>
  <si>
    <t>じゅうりづか　２ごうせん</t>
  </si>
  <si>
    <t>十里塚字村東山北５－３１　</t>
  </si>
  <si>
    <t>十里塚字村東山北６－１４　</t>
  </si>
  <si>
    <t>十里塚３号線　</t>
  </si>
  <si>
    <t>じゅうりづか　３ごうせん</t>
  </si>
  <si>
    <t>十里塚字村東山北２８－７　</t>
  </si>
  <si>
    <t>十里塚字村東山北１４－内２　</t>
  </si>
  <si>
    <t>十里塚４号線　</t>
  </si>
  <si>
    <t>じゅうりづか　４ごうせん</t>
  </si>
  <si>
    <t>十里塚字村東山北１－７６　</t>
  </si>
  <si>
    <t>十里塚字高砂５７　</t>
  </si>
  <si>
    <t>十里塚５号線　</t>
  </si>
  <si>
    <t>じゅうりづか　５ごうせん</t>
  </si>
  <si>
    <t>十里塚字村東山北１－６１　</t>
  </si>
  <si>
    <t>十里塚字村東山北３－３１　</t>
  </si>
  <si>
    <t>十里塚６号線　</t>
  </si>
  <si>
    <t>じゅうりづか　６ごうせん</t>
  </si>
  <si>
    <t>十里塚字村東山北１－４２　</t>
  </si>
  <si>
    <t>十里塚字村東山北３－１６　</t>
  </si>
  <si>
    <t>十里塚７号線　</t>
  </si>
  <si>
    <t>じゅうりづか　７ごうせん</t>
  </si>
  <si>
    <t>十里塚字高砂５７－２　</t>
  </si>
  <si>
    <t>十里塚８号線　</t>
  </si>
  <si>
    <t>じゅうりづか　８ごうせん</t>
  </si>
  <si>
    <t>十里塚字高砂６２－２　</t>
  </si>
  <si>
    <t>十里塚字高砂６２－１　</t>
  </si>
  <si>
    <t>十里塚９号線　</t>
  </si>
  <si>
    <t>じゅうりづか　９ごうせん</t>
  </si>
  <si>
    <t>十里塚字村東山北３８５－１　</t>
  </si>
  <si>
    <t>十里塚字高砂３３－３　</t>
  </si>
  <si>
    <t>十里塚１０号線　</t>
  </si>
  <si>
    <t>じゅうりづか１０ごうせん</t>
  </si>
  <si>
    <t>十里塚字村東山北３７－１　</t>
  </si>
  <si>
    <t>十里塚字村東山北１５６－５　</t>
  </si>
  <si>
    <t>十里塚１１号線　</t>
  </si>
  <si>
    <t>じゅうりづか１１ごうせん</t>
  </si>
  <si>
    <t>十里塚字村東山北１３１－２　</t>
  </si>
  <si>
    <t>十里塚八重浜線　</t>
  </si>
  <si>
    <t>じゅうりづかやえはません</t>
  </si>
  <si>
    <t>十里塚字村東山１５０－３　</t>
  </si>
  <si>
    <t>黒森字境山３５３－１　</t>
  </si>
  <si>
    <t>高見台試田２号線　</t>
  </si>
  <si>
    <t>たかみだいこころみだ　２ごうせん</t>
  </si>
  <si>
    <t>高見台一丁目１－２０　</t>
  </si>
  <si>
    <t>宮野浦字試田５７－３　</t>
  </si>
  <si>
    <t>H25． 6． 6</t>
  </si>
  <si>
    <t>十坂黒森線　</t>
  </si>
  <si>
    <t>とさかくろもりせん</t>
  </si>
  <si>
    <t>坂野辺新田字地続山９６１－２　</t>
  </si>
  <si>
    <t>黒森字葭葉山５７６－２　</t>
  </si>
  <si>
    <t>G-25</t>
  </si>
  <si>
    <t>G-26</t>
  </si>
  <si>
    <t>十坂線　</t>
  </si>
  <si>
    <t>とさかせん</t>
  </si>
  <si>
    <t>十里塚字村東山１２５－２　</t>
  </si>
  <si>
    <t>十里塚字村東山９５－１　</t>
  </si>
  <si>
    <t>錦町一丁目１号線　</t>
  </si>
  <si>
    <t>にしきちょう１ちょうめ　１ごうせん</t>
  </si>
  <si>
    <t>錦町一丁目６－６　</t>
  </si>
  <si>
    <t>錦町一丁目５－１　</t>
  </si>
  <si>
    <t>錦町一丁目２号線　</t>
  </si>
  <si>
    <t>にしきちょう１ちょうめ　２ごうせん</t>
  </si>
  <si>
    <t>錦町一丁目５－２５　</t>
  </si>
  <si>
    <t>錦町一丁目３－１５　</t>
  </si>
  <si>
    <t>錦町一丁目３号線　</t>
  </si>
  <si>
    <t>にしきちょう１ちょうめ　３ごうせん</t>
  </si>
  <si>
    <t>錦町一丁目１８８－３　</t>
  </si>
  <si>
    <t>錦町一丁目１１－１　</t>
  </si>
  <si>
    <t>錦町一丁目４号線　</t>
  </si>
  <si>
    <t>にしきちょう１ちょうめ　４ごうせん</t>
  </si>
  <si>
    <t>錦町一丁目１－３５　</t>
  </si>
  <si>
    <t>錦町一丁目７－１９　</t>
  </si>
  <si>
    <t>錦町一丁目５号線　</t>
  </si>
  <si>
    <t>にしきちょう１ちょうめ　５ごうせん</t>
  </si>
  <si>
    <t>錦町一丁目１－７　</t>
  </si>
  <si>
    <t>錦町一丁目１－３０　</t>
  </si>
  <si>
    <t>錦町一丁目６号線　</t>
  </si>
  <si>
    <t>にしきちょう１ちょうめ　６ごうせん</t>
  </si>
  <si>
    <t>錦町一丁目１８６－６　</t>
  </si>
  <si>
    <t>錦町一丁目１１３－６　</t>
  </si>
  <si>
    <t>錦町一丁目７号線　</t>
  </si>
  <si>
    <t>にしきちょう１ちょうめ　７ごうせん</t>
  </si>
  <si>
    <t>錦町一丁目１０１－１３　</t>
  </si>
  <si>
    <t>錦町一丁目１１５－１４　</t>
  </si>
  <si>
    <t>錦町一丁目８号線　</t>
  </si>
  <si>
    <t>にしきちょう１ちょうめ　８ごうせん</t>
  </si>
  <si>
    <t>錦町一丁目１３０－４　</t>
  </si>
  <si>
    <t>錦町一丁目１１２－１０　</t>
  </si>
  <si>
    <t>錦町一丁目９号線　</t>
  </si>
  <si>
    <t>にしきちょう１ちょうめ　９ごうせん</t>
  </si>
  <si>
    <t>錦町一丁目１０２－５　</t>
  </si>
  <si>
    <t>錦町一丁目１０９－１４　</t>
  </si>
  <si>
    <t>錦町一丁目１０号線　</t>
  </si>
  <si>
    <t>にしきちょう１ちょうめ１０ごうせん</t>
  </si>
  <si>
    <t>錦町一丁目１０２－８　</t>
  </si>
  <si>
    <t>錦町一丁目１０５－１７　</t>
  </si>
  <si>
    <t>錦町一丁目１１号線　</t>
  </si>
  <si>
    <t>にしきちょう１ちょうめ１１ごうせん</t>
  </si>
  <si>
    <t>錦町一丁目１１２－１５　</t>
  </si>
  <si>
    <t>錦町一丁目１１４－７　</t>
  </si>
  <si>
    <t>錦町一丁目１２号線　</t>
  </si>
  <si>
    <t>にしきちょう１ちょうめ１２ごうせん</t>
  </si>
  <si>
    <t>錦町一丁目１１２－３　</t>
  </si>
  <si>
    <t>錦町一丁目１１２－１２　</t>
  </si>
  <si>
    <t>錦町一丁目１３号線　</t>
  </si>
  <si>
    <t>にしきちょう１ちょうめ１３ごうせん</t>
  </si>
  <si>
    <t>錦町一丁目１１０－１３　</t>
  </si>
  <si>
    <t>錦町一丁目１１１－３　</t>
  </si>
  <si>
    <t>錦町一丁目１４号線　</t>
  </si>
  <si>
    <t>にしきちょう１ちょうめ１４ごうせん</t>
  </si>
  <si>
    <t>錦町一丁目１０９－１５　</t>
  </si>
  <si>
    <t>錦町一丁目１０６－２　</t>
  </si>
  <si>
    <t>錦町一丁目１５号線　</t>
  </si>
  <si>
    <t>にしきちょう１ちょうめ１５ごうせん</t>
  </si>
  <si>
    <t>錦町一丁目１０６－４　</t>
  </si>
  <si>
    <t>錦町一丁目１０６－７　</t>
  </si>
  <si>
    <t>錦町二丁目１号線　</t>
  </si>
  <si>
    <t>にしきちょう２ちょうめ　１ごうせん</t>
  </si>
  <si>
    <t>錦町二丁目７８－２７　</t>
  </si>
  <si>
    <t>錦町二丁目７８－１６　</t>
  </si>
  <si>
    <t>錦町二丁目２号線　</t>
  </si>
  <si>
    <t>にしきちょう２ちょうめ　２ごうせん</t>
  </si>
  <si>
    <t>錦町二丁目７８－１８　</t>
  </si>
  <si>
    <t>錦町二丁目７８－１４　</t>
  </si>
  <si>
    <t>錦町二丁目３号線　</t>
  </si>
  <si>
    <t>にしきちょう２ちょうめ　３ごうせん</t>
  </si>
  <si>
    <t>錦町二丁目３２－３３５　</t>
  </si>
  <si>
    <t>錦町二丁目３２－２７７　</t>
  </si>
  <si>
    <t>錦町二丁目４号線　</t>
  </si>
  <si>
    <t>にしきちょう２ちょうめ　４ごうせん</t>
  </si>
  <si>
    <t>錦町二丁目３２－７５　</t>
  </si>
  <si>
    <t>錦町二丁目３２－７３　</t>
  </si>
  <si>
    <t>錦町二丁目５号線　</t>
  </si>
  <si>
    <t>にしきちょう２ちょうめ　５ごうせん</t>
  </si>
  <si>
    <t>錦町二丁目３２－７６　</t>
  </si>
  <si>
    <t>錦町二丁目６号線　</t>
  </si>
  <si>
    <t>にしきちょう２ちょうめ　６ごうせん</t>
  </si>
  <si>
    <t>錦町二丁目６３－４　</t>
  </si>
  <si>
    <t>錦町二丁目５５－１　</t>
  </si>
  <si>
    <t>錦町二丁目７号線　</t>
  </si>
  <si>
    <t>にしきちょう２ちょうめ　７ごうせん</t>
  </si>
  <si>
    <t>錦町二丁目６３－８　</t>
  </si>
  <si>
    <t>錦町二丁目７６－２　</t>
  </si>
  <si>
    <t>錦町二丁目８号線　</t>
  </si>
  <si>
    <t>にしきちょう２ちょうめ　８ごうせん</t>
  </si>
  <si>
    <t>錦町二丁目６５－１７　</t>
  </si>
  <si>
    <t>錦町二丁目９号線　</t>
  </si>
  <si>
    <t>にしきちょう２ちょうめ　９ごうせん</t>
  </si>
  <si>
    <t>錦町二丁目７２－４　</t>
  </si>
  <si>
    <t>錦町二丁目６４－９　</t>
  </si>
  <si>
    <t>錦町二丁目１０号線　</t>
  </si>
  <si>
    <t>にしきちょう２ちょうめ１０ごうせん</t>
  </si>
  <si>
    <t>錦町二丁目７０－４　</t>
  </si>
  <si>
    <t>錦町二丁目６８－３　</t>
  </si>
  <si>
    <t>錦町三丁目１号線　</t>
  </si>
  <si>
    <t>にしきちょう３ちょうめ　１ごうせん</t>
  </si>
  <si>
    <t>錦町三丁目５－３０　</t>
  </si>
  <si>
    <t>錦町三丁目１－４　</t>
  </si>
  <si>
    <t>錦町三丁目２号線　</t>
  </si>
  <si>
    <t>にしきちょう３ちょうめ　２ごうせん</t>
  </si>
  <si>
    <t>錦町三丁目１－１６　</t>
  </si>
  <si>
    <t>錦町三丁目１－５　</t>
  </si>
  <si>
    <t>錦町三丁目３号線　</t>
  </si>
  <si>
    <t>にしきちょう３ちょうめ　３ごうせん</t>
  </si>
  <si>
    <t>錦町三丁目８－４８　</t>
  </si>
  <si>
    <t>錦町三丁目７－６　</t>
  </si>
  <si>
    <t>錦町三丁目４号線　</t>
  </si>
  <si>
    <t>にしきちょう３ちょうめ　４ごうせん</t>
  </si>
  <si>
    <t>錦町三丁目５－６　</t>
  </si>
  <si>
    <t>錦町三丁目５－２９　</t>
  </si>
  <si>
    <t>錦町三丁目５号線　</t>
  </si>
  <si>
    <t>にしきちょう３ちょうめ　５ごうせん</t>
  </si>
  <si>
    <t>錦町三丁目１－１　</t>
  </si>
  <si>
    <t>坂野辺新田字藤山１１５－４　</t>
  </si>
  <si>
    <t>錦町四丁目１号線　</t>
  </si>
  <si>
    <t>にしきちょう４ちょうめ　１ごうせん</t>
  </si>
  <si>
    <t>錦町四丁目２－１　</t>
  </si>
  <si>
    <t>錦町四丁目２－４７　</t>
  </si>
  <si>
    <t>錦町四丁目２号線　</t>
  </si>
  <si>
    <t>にしきちょう４ちょうめ　２ごうせん</t>
  </si>
  <si>
    <t>錦町四丁目１－１７　</t>
  </si>
  <si>
    <t>錦町四丁目１－１２　</t>
  </si>
  <si>
    <t>錦町四丁目３号線　</t>
  </si>
  <si>
    <t>にしきちょう４ちょうめ　３ごうせん</t>
  </si>
  <si>
    <t>錦町四丁目４－１２　</t>
  </si>
  <si>
    <t>錦町四丁目４－１１　</t>
  </si>
  <si>
    <t>錦町五丁目１号線　</t>
  </si>
  <si>
    <t>にしきちょう５ちょうめ　１ごうせん</t>
  </si>
  <si>
    <t>錦町五丁目６２－１　</t>
  </si>
  <si>
    <t>錦町五丁目６２－１２　</t>
  </si>
  <si>
    <t>錦町五丁目２号線　</t>
  </si>
  <si>
    <t>にしきちょう５ちょうめ　２ごうせん</t>
  </si>
  <si>
    <t>錦町五丁目６２－１０　</t>
  </si>
  <si>
    <t>錦町五丁目１６３－１０　</t>
  </si>
  <si>
    <t>錦町五丁目３号線　</t>
  </si>
  <si>
    <t>にしきちょう５ちょうめ　３ごうせん</t>
  </si>
  <si>
    <t>錦町五丁目６０－１０　</t>
  </si>
  <si>
    <t>錦町五丁目６０－２　</t>
  </si>
  <si>
    <t>錦町五丁目４号線　</t>
  </si>
  <si>
    <t>にしきちょう５ちょうめ　４ごうせん</t>
  </si>
  <si>
    <t>錦町五丁目５９－５　</t>
  </si>
  <si>
    <t>錦町五丁目５９－１０　</t>
  </si>
  <si>
    <t>錦町五丁目５号線　</t>
  </si>
  <si>
    <t>にしきちょう５ちょうめ　５ごうせん</t>
  </si>
  <si>
    <t>錦町五丁目５７－９　</t>
  </si>
  <si>
    <t>錦町五丁目５７－２　</t>
  </si>
  <si>
    <t>錦町五丁目６号線　</t>
  </si>
  <si>
    <t>にしきちょう５ちょうめ　６ごうせん</t>
  </si>
  <si>
    <t>錦町五丁目１６３－８　</t>
  </si>
  <si>
    <t>錦町五丁目７号線　</t>
  </si>
  <si>
    <t>にしきちょう５ちょうめ　７ごうせん</t>
  </si>
  <si>
    <t>錦町五丁目１６３－３　</t>
  </si>
  <si>
    <t>錦町五丁目１６３－１　</t>
  </si>
  <si>
    <t>錦町五丁目８号線　</t>
  </si>
  <si>
    <t>にしきちょう５ちょうめ　８ごうせん</t>
  </si>
  <si>
    <t>錦町五丁目１６２－６　</t>
  </si>
  <si>
    <t>錦町五丁目１６２－４　</t>
  </si>
  <si>
    <t>錦町五丁目９号線　</t>
  </si>
  <si>
    <t>にしきちょう５ちょうめ　９ごうせん</t>
  </si>
  <si>
    <t>錦町五丁目１６０－７　</t>
  </si>
  <si>
    <t>錦町五丁目１６０－１０　</t>
  </si>
  <si>
    <t>錦町五丁目１１号線　</t>
  </si>
  <si>
    <t>にしきちょう５ちょうめ１１ごうせん</t>
  </si>
  <si>
    <t>錦町五丁目３２－７０　</t>
  </si>
  <si>
    <t>錦町五丁目３２－４５４　</t>
  </si>
  <si>
    <t>錦町五丁目１２号線　</t>
  </si>
  <si>
    <t>にしきちょう５ちょうめ１２ごうせん</t>
  </si>
  <si>
    <t>錦町五丁目３２－６３１　</t>
  </si>
  <si>
    <t>錦町五丁目３２－７　</t>
  </si>
  <si>
    <t>錦町五丁目１３号線　</t>
  </si>
  <si>
    <t>にしきちょう５ちょうめ１３ごうせん</t>
  </si>
  <si>
    <t>錦町五丁目３２－５８６　</t>
  </si>
  <si>
    <t>錦町五丁目３２－６７２　</t>
  </si>
  <si>
    <t>錦町五丁目１４号線　</t>
  </si>
  <si>
    <t>にしきちょう５ちょうめ１４ごうせん</t>
  </si>
  <si>
    <t>錦町五丁目３２－４７０　</t>
  </si>
  <si>
    <t>錦町五丁目３２－５７４　</t>
  </si>
  <si>
    <t>錦町五丁目１５号線　</t>
  </si>
  <si>
    <t>にしきちょう５ちょうめ１５ごうせん</t>
  </si>
  <si>
    <t>錦町五丁目３２－３７６　</t>
  </si>
  <si>
    <t>錦町五丁目３２－５５１　</t>
  </si>
  <si>
    <t>錦町五丁目１６号線　</t>
  </si>
  <si>
    <t>にしきちょう５ちょうめ１６ごうせん</t>
  </si>
  <si>
    <t>錦町五丁目６７－４３　</t>
  </si>
  <si>
    <t>錦町五丁目３２－８　</t>
  </si>
  <si>
    <t>錦町五丁目１７号線　</t>
  </si>
  <si>
    <t>にしきちょう５ちょうめ１７ごうせん</t>
  </si>
  <si>
    <t>錦町五丁目３２－３４６　</t>
  </si>
  <si>
    <t>錦町五丁目６７－８　</t>
  </si>
  <si>
    <t>錦町五丁目１８号線　</t>
  </si>
  <si>
    <t>にしきちょう５ちょうめ１８ごうせん</t>
  </si>
  <si>
    <t>錦町五丁目６７－４　</t>
  </si>
  <si>
    <t>錦町五丁目１９号線　</t>
  </si>
  <si>
    <t>にしきちょう５ちょうめ１９ごうせん</t>
  </si>
  <si>
    <t>錦町五丁目６７－１８　</t>
  </si>
  <si>
    <t>錦町線　</t>
  </si>
  <si>
    <t>にしきちょうせん</t>
  </si>
  <si>
    <t>錦町一丁目４１－１　</t>
  </si>
  <si>
    <t>錦町三丁目５－１　</t>
  </si>
  <si>
    <t>八重浜線　</t>
  </si>
  <si>
    <t>やえはません</t>
  </si>
  <si>
    <t>浜中字八間山１５１４　</t>
  </si>
  <si>
    <t>浜中字八間山１６４０－１　</t>
  </si>
  <si>
    <t>E-30</t>
  </si>
  <si>
    <t>十里塚12号線　</t>
  </si>
  <si>
    <t>じゅうりづか１２ごうせん</t>
  </si>
  <si>
    <t>十里塚字村東山北９１－１　</t>
  </si>
  <si>
    <t>十里塚字村東山北９０－１　</t>
  </si>
  <si>
    <t>錦町四丁目五丁目線　</t>
  </si>
  <si>
    <t>にしきちょう４ちょうめ　５ちょうめせん</t>
  </si>
  <si>
    <t>錦町四丁目２－１７　</t>
  </si>
  <si>
    <t>坂野辺新田字藤山２８８　</t>
  </si>
  <si>
    <t>H26． 9．10</t>
  </si>
  <si>
    <t>板戸門田線　</t>
  </si>
  <si>
    <t>いたどかどたせん</t>
  </si>
  <si>
    <t>板戸字中割２　</t>
  </si>
  <si>
    <t>門田字寿福１６８　</t>
  </si>
  <si>
    <t>M-26</t>
  </si>
  <si>
    <t>M-27</t>
  </si>
  <si>
    <t>N-27</t>
  </si>
  <si>
    <t>P-27</t>
  </si>
  <si>
    <t>P-28</t>
  </si>
  <si>
    <t>落野目板戸線　</t>
  </si>
  <si>
    <t>おちのめいたどせん</t>
  </si>
  <si>
    <t>落野目字川前４５－２　</t>
  </si>
  <si>
    <t>板戸字南田１３　</t>
  </si>
  <si>
    <t>M-25</t>
  </si>
  <si>
    <t>門田余目線　</t>
  </si>
  <si>
    <t>かどたあまるめせん</t>
  </si>
  <si>
    <t>局字未谷地５－１　</t>
  </si>
  <si>
    <t>余目町跡字田中１０　</t>
  </si>
  <si>
    <t>Q-28</t>
  </si>
  <si>
    <t>十五軒局線　</t>
  </si>
  <si>
    <t>じゅうごけんつぼねせん</t>
  </si>
  <si>
    <t>広野字十五軒１１４　</t>
  </si>
  <si>
    <t>局字未谷地９－１　</t>
  </si>
  <si>
    <t>K-27</t>
  </si>
  <si>
    <t>L-27</t>
  </si>
  <si>
    <t>L-26</t>
  </si>
  <si>
    <t>N-28</t>
  </si>
  <si>
    <t>堰東線　</t>
  </si>
  <si>
    <t>せきひがしせん</t>
  </si>
  <si>
    <t>広野字堰東１１８　</t>
  </si>
  <si>
    <t>広野字堰東１１６　</t>
  </si>
  <si>
    <t>K-26</t>
  </si>
  <si>
    <t>新堀余目線　</t>
  </si>
  <si>
    <t>にいぼりあまるめせん</t>
  </si>
  <si>
    <t>新堀字呉福１１２－２　</t>
  </si>
  <si>
    <t>余目字島の内６３－４　</t>
  </si>
  <si>
    <t>P-25</t>
  </si>
  <si>
    <t>Q-25</t>
  </si>
  <si>
    <t>R-25</t>
  </si>
  <si>
    <t>落野目新堀線　</t>
  </si>
  <si>
    <t>おちのめにいぼりせん</t>
  </si>
  <si>
    <t>新堀字聖の宮２２－２　</t>
  </si>
  <si>
    <t>新堀字豊森１９３　</t>
  </si>
  <si>
    <t>N-25</t>
  </si>
  <si>
    <t>P-24</t>
  </si>
  <si>
    <t>きがわまるぬません</t>
  </si>
  <si>
    <t>木川字東中道１１４－４　</t>
  </si>
  <si>
    <t>P-26</t>
  </si>
  <si>
    <t>Q-26</t>
  </si>
  <si>
    <t>末広下通線　</t>
  </si>
  <si>
    <t>すえひろしもどおりせん</t>
  </si>
  <si>
    <t>広野字下通２２７－１　</t>
  </si>
  <si>
    <t>広野字下通９０－１　</t>
  </si>
  <si>
    <t>K-29</t>
  </si>
  <si>
    <t>L-29</t>
  </si>
  <si>
    <t>丸沼余目線　</t>
  </si>
  <si>
    <t>まるぬまあまるめせん</t>
  </si>
  <si>
    <t>丸沼字二枚田９０　</t>
  </si>
  <si>
    <t>跡字沼向５６－３　</t>
  </si>
  <si>
    <t>板戸１号線　</t>
  </si>
  <si>
    <t>いたど　１ごうせん</t>
  </si>
  <si>
    <t>板戸１８４－１４　</t>
  </si>
  <si>
    <t>板戸１８５－１４　</t>
  </si>
  <si>
    <t>榎橋１号線　</t>
  </si>
  <si>
    <t>えのきばし　１ごうせん</t>
  </si>
  <si>
    <t>広野字榎橋７－１　</t>
  </si>
  <si>
    <t>広野新田字川端割６８－４　</t>
  </si>
  <si>
    <t>K-28</t>
  </si>
  <si>
    <t>L-28</t>
  </si>
  <si>
    <t>榎橋２号線　</t>
  </si>
  <si>
    <t>えのきばし　２ごうせん</t>
  </si>
  <si>
    <t>広野字榎橋３８－２　</t>
  </si>
  <si>
    <t>広野字榎橋４１－１　</t>
  </si>
  <si>
    <t>榎橋３号線　</t>
  </si>
  <si>
    <t>えのきばし　３ごうせん</t>
  </si>
  <si>
    <t>広野新田字川端割４７－２　</t>
  </si>
  <si>
    <t>広野新田字川端割４８－１　</t>
  </si>
  <si>
    <t>大渕１号線　</t>
  </si>
  <si>
    <t>おおぶち　１ごうせん</t>
  </si>
  <si>
    <t>広野字大渕１２７－２　</t>
  </si>
  <si>
    <t>広野字大渕３１３－３　</t>
  </si>
  <si>
    <t>大渕２号線　</t>
  </si>
  <si>
    <t>おおぶち　２ごうせん</t>
  </si>
  <si>
    <t>広野字大渕８７　</t>
  </si>
  <si>
    <t>大渕３号線　</t>
  </si>
  <si>
    <t>おおぶち　３ごうせん</t>
  </si>
  <si>
    <t>広野字大渕７０　</t>
  </si>
  <si>
    <t>広野字大渕２５６－２　</t>
  </si>
  <si>
    <t>落野目１号線　</t>
  </si>
  <si>
    <t>おちのめ　１ごうせん</t>
  </si>
  <si>
    <t>落野目字杉之崎１４　</t>
  </si>
  <si>
    <t>落野目字十寸穂２８　</t>
  </si>
  <si>
    <t>落野目２号線　</t>
  </si>
  <si>
    <t>おちのめ　２ごうせん</t>
  </si>
  <si>
    <t>落野目字刈分１－２５　</t>
  </si>
  <si>
    <t>落野目字刈分２６－１　</t>
  </si>
  <si>
    <t>落野目３号線　</t>
  </si>
  <si>
    <t>おちのめ　３ごうせん</t>
  </si>
  <si>
    <t>新堀字聖ノ宮５３　</t>
  </si>
  <si>
    <t>落野目字十寸穂２７－１　</t>
  </si>
  <si>
    <t>落野目４号線　</t>
  </si>
  <si>
    <t>おちのめ　４ごうせん</t>
  </si>
  <si>
    <t>落野目字刈分５６－１５　</t>
  </si>
  <si>
    <t>落野目字刈分５８－１２　</t>
  </si>
  <si>
    <t>落野目５号線　</t>
  </si>
  <si>
    <t>おちのめ　５ごうせん</t>
  </si>
  <si>
    <t>落野目字十寸穂９０－１　</t>
  </si>
  <si>
    <t>落野目字十寸穂８４　</t>
  </si>
  <si>
    <t>落野目６号線　</t>
  </si>
  <si>
    <t>おちのめ　６ごうせん</t>
  </si>
  <si>
    <t>新堀字聖ノ宮５２　</t>
  </si>
  <si>
    <t>落野目字川前４５－６　</t>
  </si>
  <si>
    <t>13</t>
  </si>
  <si>
    <t>落野目門田線　</t>
  </si>
  <si>
    <t>おちのめかどたせん</t>
  </si>
  <si>
    <t>落野目字加久地６８　</t>
  </si>
  <si>
    <t>板戸１７８－１４　</t>
  </si>
  <si>
    <t>N-26</t>
  </si>
  <si>
    <t>門田１号線　</t>
  </si>
  <si>
    <t>かどた　１ごうせん</t>
  </si>
  <si>
    <t>門田字寿福１４６－１　</t>
  </si>
  <si>
    <t>門田字寿福１４１　</t>
  </si>
  <si>
    <t>門田２号線　</t>
  </si>
  <si>
    <t>かどた　２ごうせん</t>
  </si>
  <si>
    <t>門田字寿福１０５　</t>
  </si>
  <si>
    <t>門田２５７－４　</t>
  </si>
  <si>
    <t>門田３号線　</t>
  </si>
  <si>
    <t>かどた　３ごうせん</t>
  </si>
  <si>
    <t>門田１６１－１地内　</t>
  </si>
  <si>
    <t>木川板戸線　</t>
  </si>
  <si>
    <t>きがわいたどせん</t>
  </si>
  <si>
    <t>板戸１３０－１　</t>
  </si>
  <si>
    <t>板戸１６０－２０　</t>
  </si>
  <si>
    <t>木川門田線　</t>
  </si>
  <si>
    <t>きがわかどたせん</t>
  </si>
  <si>
    <t>木川字松之里７３　</t>
  </si>
  <si>
    <t>門田字寿福８４　</t>
  </si>
  <si>
    <t>木川線　</t>
  </si>
  <si>
    <t>きがわせん</t>
  </si>
  <si>
    <t>木川字松之里５６　</t>
  </si>
  <si>
    <t>木川字松之里２９　</t>
  </si>
  <si>
    <t>木川西野線　</t>
  </si>
  <si>
    <t>きがわにしのせん</t>
  </si>
  <si>
    <t>木川字八幡田５０－１　</t>
  </si>
  <si>
    <t>門田字南田３０－１　</t>
  </si>
  <si>
    <t>N-29</t>
  </si>
  <si>
    <t>京田一丁目１号線　</t>
  </si>
  <si>
    <t>きょうでん１ちょうめ　１ごうせん</t>
  </si>
  <si>
    <t>京田一丁目２－２　</t>
  </si>
  <si>
    <t>京田一丁目５－９　</t>
  </si>
  <si>
    <t>K-23</t>
  </si>
  <si>
    <t>K-24</t>
  </si>
  <si>
    <t>京田一丁目２号線　</t>
  </si>
  <si>
    <t>きょうでん１ちょうめ　２ごうせん</t>
  </si>
  <si>
    <t>京田一丁目６－１２　</t>
  </si>
  <si>
    <t>京田一丁目３－５　</t>
  </si>
  <si>
    <t>下通１号線　</t>
  </si>
  <si>
    <t>しもどおり　１ごうせん</t>
  </si>
  <si>
    <t>広野字下通２０７　</t>
  </si>
  <si>
    <t>広野字下通９６　</t>
  </si>
  <si>
    <t>L-30</t>
  </si>
  <si>
    <t>十五軒２号線　</t>
  </si>
  <si>
    <t>じゅうごけん　２ごうせん</t>
  </si>
  <si>
    <t>広野字十五軒１１１－７　</t>
  </si>
  <si>
    <t>広野字十五軒１００－３　</t>
  </si>
  <si>
    <t>十五軒３号線　</t>
  </si>
  <si>
    <t>じゅうごけん　３ごうせん</t>
  </si>
  <si>
    <t>広野字内畑１１０　</t>
  </si>
  <si>
    <t>広野字十五軒１００－４　</t>
  </si>
  <si>
    <t>十五軒４号線　</t>
  </si>
  <si>
    <t>じゅうごけん　４ごうせん</t>
  </si>
  <si>
    <t>広野字十五軒７３－１　</t>
  </si>
  <si>
    <t>広栄町二丁目２１９－２０　</t>
  </si>
  <si>
    <t>十五軒５号線　</t>
  </si>
  <si>
    <t>じゅうごけん　５ごうせん</t>
  </si>
  <si>
    <t>広野字内畑１０４　</t>
  </si>
  <si>
    <t>広野字十五軒９８－１　</t>
  </si>
  <si>
    <t>十五軒６号線　</t>
  </si>
  <si>
    <t>じゅうごけん　６ごうせん</t>
  </si>
  <si>
    <t>広野字十五軒７１　</t>
  </si>
  <si>
    <t>広野字十五軒７９　</t>
  </si>
  <si>
    <t>十五軒榎橋線　</t>
  </si>
  <si>
    <t>じゅうごけんえのきばしせん</t>
  </si>
  <si>
    <t>広野字十五軒６５－１　</t>
  </si>
  <si>
    <t>広野字榎橋２３　</t>
  </si>
  <si>
    <t>十五軒下通線　</t>
  </si>
  <si>
    <t>じゅうごけんしもどおりせん</t>
  </si>
  <si>
    <t>広野字十五軒７４　</t>
  </si>
  <si>
    <t>広野字下通２３５－１　</t>
  </si>
  <si>
    <t>31</t>
  </si>
  <si>
    <t>新渡落野目線　</t>
  </si>
  <si>
    <t>しんわたりおちのめせん</t>
  </si>
  <si>
    <t>落野目字新田１４７　</t>
  </si>
  <si>
    <t>落野目字十寸穂３３－１　</t>
  </si>
  <si>
    <t>L-24</t>
  </si>
  <si>
    <t>M-24</t>
  </si>
  <si>
    <t>堰東２号線　</t>
  </si>
  <si>
    <t>せきひがし　２ごうせん</t>
  </si>
  <si>
    <t>広野字内畑１１２　</t>
  </si>
  <si>
    <t>堰東３号線　</t>
  </si>
  <si>
    <t>せきひがし　３ごうせん</t>
  </si>
  <si>
    <t>広野字内畑１４３　</t>
  </si>
  <si>
    <t>堰東４号線　</t>
  </si>
  <si>
    <t>せきひがし　４ごうせん</t>
  </si>
  <si>
    <t>広野字堰東１１０－３　</t>
  </si>
  <si>
    <t>広野字内畑１１２－１　</t>
  </si>
  <si>
    <t>堰東５号線　</t>
  </si>
  <si>
    <t>せきひがし　５ごうせん</t>
  </si>
  <si>
    <t>広栄町一丁目３－２　</t>
  </si>
  <si>
    <t>広栄町一丁目４－１　</t>
  </si>
  <si>
    <t>局１号線　</t>
  </si>
  <si>
    <t>つぼね　１ごうせん</t>
  </si>
  <si>
    <t>局字局５５－１　</t>
  </si>
  <si>
    <t>局字局４９　</t>
  </si>
  <si>
    <t>P-29</t>
  </si>
  <si>
    <t>局２号線　</t>
  </si>
  <si>
    <t>つぼね　２ごうせん</t>
  </si>
  <si>
    <t>局字局４５－２　</t>
  </si>
  <si>
    <t>局字局７　</t>
  </si>
  <si>
    <t>新堀１号線　</t>
  </si>
  <si>
    <t>にいぼり　１ごうせん</t>
  </si>
  <si>
    <t>新堀字呉福１１４－２　</t>
  </si>
  <si>
    <t>新堀字呉福１　</t>
  </si>
  <si>
    <t>新堀２号線　</t>
  </si>
  <si>
    <t>にいぼり　２ごうせん</t>
  </si>
  <si>
    <t>新堀字呉福４６－５　</t>
  </si>
  <si>
    <t>新堀字前岡３８－３　</t>
  </si>
  <si>
    <t>新堀３号線　</t>
  </si>
  <si>
    <t>にいぼり　３ごうせん</t>
  </si>
  <si>
    <t>新堀字豊森３１　</t>
  </si>
  <si>
    <t>新堀１３２－７　</t>
  </si>
  <si>
    <t>新堀４号線　</t>
  </si>
  <si>
    <t>にいぼり　４ごうせん</t>
  </si>
  <si>
    <t>新堀字豊森１９２－１　</t>
  </si>
  <si>
    <t>新堀字豊森１８７－１　</t>
  </si>
  <si>
    <t>新堀５号線　</t>
  </si>
  <si>
    <t>にいぼり　５ごうせん</t>
  </si>
  <si>
    <t>新堀字豊森７６　</t>
  </si>
  <si>
    <t>新堀字豊森１０４　</t>
  </si>
  <si>
    <t>新堀６号線　</t>
  </si>
  <si>
    <t>にいぼり　６ごうせん</t>
  </si>
  <si>
    <t>新堀７号線　</t>
  </si>
  <si>
    <t>にいぼり　７ごうせん</t>
  </si>
  <si>
    <t>木川字西中道３９－２　</t>
  </si>
  <si>
    <t>新堀字豊森１４２－２　</t>
  </si>
  <si>
    <t>新堀８号線　</t>
  </si>
  <si>
    <t>にいぼり　８ごうせん</t>
  </si>
  <si>
    <t>新堀字呉福４４　</t>
  </si>
  <si>
    <t>木川字中道５０－３　</t>
  </si>
  <si>
    <t>新堀９号線　</t>
  </si>
  <si>
    <t>にいぼり　９ごうせん</t>
  </si>
  <si>
    <t>木川字アラコウヤ９　</t>
  </si>
  <si>
    <t>木川字アラコウヤ２０－１　</t>
  </si>
  <si>
    <t>新堀１０号線　</t>
  </si>
  <si>
    <t>にいぼり１０ごうせん</t>
  </si>
  <si>
    <t>丸沼字西田１２０　</t>
  </si>
  <si>
    <t>新堀板戸線　</t>
  </si>
  <si>
    <t>にいぼりいたどせん</t>
  </si>
  <si>
    <t>新堀字聖ノ宮４０－１　</t>
  </si>
  <si>
    <t>門田字下モ田１６－１　</t>
  </si>
  <si>
    <t>新堀工業団地１号線　</t>
  </si>
  <si>
    <t>にいぼりこうぎょうだんち　１ごうせん</t>
  </si>
  <si>
    <t>木川字東中道２９－５　</t>
  </si>
  <si>
    <t>木川字西中道３５－３　</t>
  </si>
  <si>
    <t>新堀工業団地２号線　</t>
  </si>
  <si>
    <t>にいぼりこうぎょうだんち　２ごうせん</t>
  </si>
  <si>
    <t>木川字アラコウヤ３９－１　</t>
  </si>
  <si>
    <t>木川字アラコウヤ４０－７　</t>
  </si>
  <si>
    <t>丸沼１号線　</t>
  </si>
  <si>
    <t>まるぬま　１ごうせん</t>
  </si>
  <si>
    <t>丸沼字二枚田５４　</t>
  </si>
  <si>
    <t>丸沼字二枚田１８　</t>
  </si>
  <si>
    <t>丸沼２号線　</t>
  </si>
  <si>
    <t>まるぬま　２ごうせん</t>
  </si>
  <si>
    <t>丸沼字二枚田５３　</t>
  </si>
  <si>
    <t>丸沼字二枚田６３　</t>
  </si>
  <si>
    <t>下通２号線　</t>
  </si>
  <si>
    <t>しもどおり　２ごうせん</t>
  </si>
  <si>
    <t>広野字下通２４３－１　</t>
  </si>
  <si>
    <t>広野字下通５９－１　</t>
  </si>
  <si>
    <t>十五軒８号線　</t>
  </si>
  <si>
    <t>じゅうごけん　８ごうせん</t>
  </si>
  <si>
    <t>広野字十五軒１１０　</t>
  </si>
  <si>
    <t>広野字十五軒１０９　</t>
  </si>
  <si>
    <t>奥井広野線　</t>
  </si>
  <si>
    <t>おくいひろのせん</t>
  </si>
  <si>
    <t>広野字奥井２１１　</t>
  </si>
  <si>
    <t>広野字末広８２－１　</t>
  </si>
  <si>
    <t>J-26</t>
  </si>
  <si>
    <t>J-27</t>
  </si>
  <si>
    <t>下中村堰東線　</t>
  </si>
  <si>
    <t>しもなかむらせきひがしせん</t>
  </si>
  <si>
    <t>広野字堰西１９　</t>
  </si>
  <si>
    <t>広野字下中村６４　</t>
  </si>
  <si>
    <t>福岡黒森線　</t>
  </si>
  <si>
    <t>ふくおかくろもりせん</t>
  </si>
  <si>
    <t>広野字福岡４９０－１　</t>
  </si>
  <si>
    <t>黒森字十二ノ木１８５－１　</t>
  </si>
  <si>
    <t>K-33</t>
  </si>
  <si>
    <t>J-33</t>
  </si>
  <si>
    <t>J-32</t>
  </si>
  <si>
    <t>H-32</t>
  </si>
  <si>
    <t>H-31</t>
  </si>
  <si>
    <t>G-31</t>
  </si>
  <si>
    <t>上通中通線　</t>
  </si>
  <si>
    <t>かみどおりなかどおりせん</t>
  </si>
  <si>
    <t>広野字大日塚１４３　</t>
  </si>
  <si>
    <t>広野字中通８８　</t>
  </si>
  <si>
    <t>広野三本柳線　</t>
  </si>
  <si>
    <t>ひろのさんぼんやなぎせん</t>
  </si>
  <si>
    <t>広野字土橋１１７　</t>
  </si>
  <si>
    <t>広野字杓子５１　</t>
  </si>
  <si>
    <t>K-30</t>
  </si>
  <si>
    <t>K-31</t>
  </si>
  <si>
    <t>J-31</t>
  </si>
  <si>
    <t>福岡落合線　</t>
  </si>
  <si>
    <t>ふくおかおちあいせん</t>
  </si>
  <si>
    <t>広野字上割１６　</t>
  </si>
  <si>
    <t>広野字左戸向４１　</t>
  </si>
  <si>
    <t>L-33</t>
  </si>
  <si>
    <t>M-33</t>
  </si>
  <si>
    <t>大渕４号線　</t>
  </si>
  <si>
    <t>おおぶち　４ごうせん</t>
  </si>
  <si>
    <t>広野字大渕５４　</t>
  </si>
  <si>
    <t>広野字大渕３０　</t>
  </si>
  <si>
    <t>大渕５号線　</t>
  </si>
  <si>
    <t>おおぶち　５ごうせん</t>
  </si>
  <si>
    <t>広野字大渕６０－２　</t>
  </si>
  <si>
    <t>広野字大渕３５－１　</t>
  </si>
  <si>
    <t>大渕６号線　</t>
  </si>
  <si>
    <t>おおぶち　６ごうせん</t>
  </si>
  <si>
    <t>広野字大渕２７　</t>
  </si>
  <si>
    <t>宮曽根字新田１６　</t>
  </si>
  <si>
    <t>M-30</t>
  </si>
  <si>
    <t>L-31</t>
  </si>
  <si>
    <t>奥井新田線　</t>
  </si>
  <si>
    <t>おくいしんでんせん</t>
  </si>
  <si>
    <t>広野字奥井２４９－１　</t>
  </si>
  <si>
    <t>広野字奥井２０６　</t>
  </si>
  <si>
    <t>奥井三川線　</t>
  </si>
  <si>
    <t>おくいみかわせん</t>
  </si>
  <si>
    <t>広野字西百間３４８　</t>
  </si>
  <si>
    <t>広野新田字杓子２－６　</t>
  </si>
  <si>
    <t>J-28</t>
  </si>
  <si>
    <t>J-29</t>
  </si>
  <si>
    <t>J-30</t>
  </si>
  <si>
    <t>K-32</t>
  </si>
  <si>
    <t>K-34</t>
  </si>
  <si>
    <t>上通１号線　</t>
  </si>
  <si>
    <t>かみどおり　１ごうせん</t>
  </si>
  <si>
    <t>広野字下通１－１　</t>
  </si>
  <si>
    <t>広野字末広３５　</t>
  </si>
  <si>
    <t>上通２号線　</t>
  </si>
  <si>
    <t>かみどおり　２ごうせん</t>
  </si>
  <si>
    <t>広野字上通７３　</t>
  </si>
  <si>
    <t>広野字上通９８　</t>
  </si>
  <si>
    <t>上通３号線　</t>
  </si>
  <si>
    <t>かみどおり　３ごうせん</t>
  </si>
  <si>
    <t>広野字上通３１　</t>
  </si>
  <si>
    <t>広野字上通１９－３　</t>
  </si>
  <si>
    <t>上通亀井橋線　</t>
  </si>
  <si>
    <t>かみどおりかめいばしせん</t>
  </si>
  <si>
    <t>広野字上通７２　</t>
  </si>
  <si>
    <t>広野字上通１１３－２　</t>
  </si>
  <si>
    <t>上中村北線　</t>
  </si>
  <si>
    <t>かみなかむらきたせん</t>
  </si>
  <si>
    <t>広野字中曽美１１８　</t>
  </si>
  <si>
    <t>広野字繋沼２１７　</t>
  </si>
  <si>
    <t>京田西工業団地１号線　</t>
  </si>
  <si>
    <t>きょうでんにしこうぎょうだんち　１ごうせん</t>
  </si>
  <si>
    <t>坂野辺新田字中割５９－３　</t>
  </si>
  <si>
    <t>広野字奥井５７－６　</t>
  </si>
  <si>
    <t>京田西工業団地２号線　</t>
  </si>
  <si>
    <t>きょうでんにしこうぎょうだんち　２ごうせん</t>
  </si>
  <si>
    <t>坂野辺新田字中割２７　</t>
  </si>
  <si>
    <t>坂野辺字上割４２－１２　</t>
  </si>
  <si>
    <t>京田西工業団地３号線　</t>
  </si>
  <si>
    <t>きょうでんにしこうぎょうだんち　３ごうせん</t>
  </si>
  <si>
    <t>坂野辺新田字中割１３－１１　</t>
  </si>
  <si>
    <t>坂野辺字上割４２－９　</t>
  </si>
  <si>
    <t>京田西工業団地４号線　</t>
  </si>
  <si>
    <t>きょうでんにしこうぎょうだんち　４ごうせん</t>
  </si>
  <si>
    <t>坂野辺新田字上割９９－２　</t>
  </si>
  <si>
    <t>坂野辺新田字上割８４－３　</t>
  </si>
  <si>
    <t>京田西工業団地５号線　</t>
  </si>
  <si>
    <t>きょうでんにしこうぎょうだんち　５ごうせん</t>
  </si>
  <si>
    <t>京田二丁目２１－１　</t>
  </si>
  <si>
    <t>H15． 5．13</t>
  </si>
  <si>
    <t>京田西工業団地６号線　</t>
  </si>
  <si>
    <t>きょうでんにしこうぎょうだんち　６ごうせん</t>
  </si>
  <si>
    <t>京田四丁目８４－２　</t>
  </si>
  <si>
    <t>京田四丁目８９　</t>
  </si>
  <si>
    <t>H18．10．16</t>
  </si>
  <si>
    <t>京田西工業団地７号線　</t>
  </si>
  <si>
    <t>きょうでんにしこうぎょうだんち　７ごうせん</t>
  </si>
  <si>
    <t>京田四丁目３　</t>
  </si>
  <si>
    <t>京田四丁目６１　</t>
  </si>
  <si>
    <t>H20． 3．31</t>
  </si>
  <si>
    <t>京田西工業団地８号線　</t>
  </si>
  <si>
    <t>きょうでんにしこうぎょうだんち　８ごうせん</t>
  </si>
  <si>
    <t>京田四丁目５－１　</t>
  </si>
  <si>
    <t>京田四丁目１　</t>
  </si>
  <si>
    <t>H25．11． 1</t>
  </si>
  <si>
    <t>K-25</t>
  </si>
  <si>
    <t>京田西工業団地９号線　</t>
  </si>
  <si>
    <t>きょうでんにしこうぎょうだんち　９ごうせん</t>
  </si>
  <si>
    <t>京田西工業団地１０号線　</t>
  </si>
  <si>
    <t>きょうでんにしこうぎょうだんち１０ごうせん</t>
  </si>
  <si>
    <t>京田四丁目８－１　</t>
  </si>
  <si>
    <t>京田西工業団地１１号線　</t>
  </si>
  <si>
    <t>きょうでんにしこうぎょうだんち１１ごうせん</t>
  </si>
  <si>
    <t>京田四丁目９－２　</t>
  </si>
  <si>
    <t>京田四丁目２０１　</t>
  </si>
  <si>
    <t>京田西工業団地１２号線　</t>
  </si>
  <si>
    <t>きょうでんにしこうぎょうだんち１２ごうせん</t>
  </si>
  <si>
    <t>京田四丁目８７　</t>
  </si>
  <si>
    <t>京田西工業団地１３号線　</t>
  </si>
  <si>
    <t>きょうでんにしこうぎょうだんち１３ごうせん</t>
  </si>
  <si>
    <t>京田四丁目１１０　</t>
  </si>
  <si>
    <t>黒森１１号線　</t>
  </si>
  <si>
    <t>くろもり１１ごうせん</t>
  </si>
  <si>
    <t>黒森字村中１１４－２　</t>
  </si>
  <si>
    <t>黒森字村中１２３　</t>
  </si>
  <si>
    <t>黒森１２号線　</t>
  </si>
  <si>
    <t>くろもり１２ごうせん</t>
  </si>
  <si>
    <t>黒森字村中４４－１　</t>
  </si>
  <si>
    <t>黒森字村中３９－１．４０－２合併　</t>
  </si>
  <si>
    <t>黒森１３号線　</t>
  </si>
  <si>
    <t>くろもり１３ごうせん</t>
  </si>
  <si>
    <t>黒森字村中１１５　</t>
  </si>
  <si>
    <t>黒森字一の木１３１　</t>
  </si>
  <si>
    <t>H-29</t>
  </si>
  <si>
    <t>黒森１５号線　</t>
  </si>
  <si>
    <t>くろもり１５ごうせん</t>
  </si>
  <si>
    <t>黒森字二番割６６　</t>
  </si>
  <si>
    <t>黒森字三番割２６　</t>
  </si>
  <si>
    <t>H-30</t>
  </si>
  <si>
    <t>黒森１８号線　</t>
  </si>
  <si>
    <t>くろもり１８ごうせん</t>
  </si>
  <si>
    <t>黒森字ニ番割１２８－１　</t>
  </si>
  <si>
    <t>黒森字草刈谷地１７６－５　</t>
  </si>
  <si>
    <t>黒森三本柳線　</t>
  </si>
  <si>
    <t>くろもりさんぼんやなぎせん</t>
  </si>
  <si>
    <t>黒森字十二ノ木２２５　</t>
  </si>
  <si>
    <t>広野字三本柳１７８　</t>
  </si>
  <si>
    <t>興屋１号線　</t>
  </si>
  <si>
    <t>こうや　１ごうせん</t>
  </si>
  <si>
    <t>広野字福岡７２４　</t>
  </si>
  <si>
    <t>広野字興屋１０２－１　</t>
  </si>
  <si>
    <t>興屋２号線　</t>
  </si>
  <si>
    <t>こうや　２ごうせん</t>
  </si>
  <si>
    <t>広野字興屋１２２　</t>
  </si>
  <si>
    <t>広野字興屋１１４　</t>
  </si>
  <si>
    <t>興屋３号線　</t>
  </si>
  <si>
    <t>こうや　３ごうせん</t>
  </si>
  <si>
    <t>広野字興屋１２６　</t>
  </si>
  <si>
    <t>興屋三本柳線　</t>
  </si>
  <si>
    <t>こうやさんぼんやなぎせん</t>
  </si>
  <si>
    <t>広野字興屋２９８　</t>
  </si>
  <si>
    <t>広野字杓子５３　</t>
  </si>
  <si>
    <t>小浜１号線　</t>
  </si>
  <si>
    <t>こはま　１ごうせん</t>
  </si>
  <si>
    <t>浜中字小浜１８９－１　</t>
  </si>
  <si>
    <t>浜中字小浜１９０－１　</t>
  </si>
  <si>
    <t>坂野辺新田８号線　</t>
  </si>
  <si>
    <t>さかのべしんでん　８ごうせん</t>
  </si>
  <si>
    <t>坂野辺新田字二番割２０－２　</t>
  </si>
  <si>
    <t>広野字坂野辺９２　</t>
  </si>
  <si>
    <t>坂野辺新田９号線　</t>
  </si>
  <si>
    <t>さかのべしんでん　９ごうせん</t>
  </si>
  <si>
    <t>坂野辺新田字坂野辺１０８　</t>
  </si>
  <si>
    <t>坂野辺新田字坂野辺９２　</t>
  </si>
  <si>
    <t>佐渡尻奥井線　</t>
  </si>
  <si>
    <t>さどじりおくいせん</t>
  </si>
  <si>
    <t>広野字佐渡尻１２０－１　</t>
  </si>
  <si>
    <t>広野字奥井３２８　</t>
  </si>
  <si>
    <t>三本柳線　</t>
  </si>
  <si>
    <t>さんぼんやなぎせん</t>
  </si>
  <si>
    <t>広野字杓子５２　</t>
  </si>
  <si>
    <t>広野字杓子６４　</t>
  </si>
  <si>
    <t>下中村北線　</t>
  </si>
  <si>
    <t>しもなかむらきたせん</t>
  </si>
  <si>
    <t>広野字堰西４７　</t>
  </si>
  <si>
    <t>広野字下中村２０３－１　</t>
  </si>
  <si>
    <t>下中村南線　</t>
  </si>
  <si>
    <t>しもなかむらみなみせん</t>
  </si>
  <si>
    <t>広野字下中村２２５　</t>
  </si>
  <si>
    <t>広野字屋敷割５２　</t>
  </si>
  <si>
    <t>末広２号線　</t>
  </si>
  <si>
    <t>すえひろ　２ごうせん</t>
  </si>
  <si>
    <t>広野字末広３６　</t>
  </si>
  <si>
    <t>広野字末広１－１　</t>
  </si>
  <si>
    <t>末広３号線　</t>
  </si>
  <si>
    <t>すえひろ　３ごうせん</t>
  </si>
  <si>
    <t>広野字末広７１－１　</t>
  </si>
  <si>
    <t>広野字末広１１０－１　</t>
  </si>
  <si>
    <t>末広４号線　</t>
  </si>
  <si>
    <t>すえひろ　４ごうせん</t>
  </si>
  <si>
    <t>末広５号線　</t>
  </si>
  <si>
    <t>すえひろ　５ごうせん</t>
  </si>
  <si>
    <t>広野字末広９０地内　</t>
  </si>
  <si>
    <t>末広線　</t>
  </si>
  <si>
    <t>すえひろせん</t>
  </si>
  <si>
    <t>広野字末広３１　</t>
  </si>
  <si>
    <t>中通１号線　</t>
  </si>
  <si>
    <t>なかどおり　１ごうせん</t>
  </si>
  <si>
    <t>広野字中通６５　</t>
  </si>
  <si>
    <t>広野字中通６７－１　</t>
  </si>
  <si>
    <t>中通２号線　</t>
  </si>
  <si>
    <t>なかどおり　２ごうせん</t>
  </si>
  <si>
    <t>広野字中通４０－１　</t>
  </si>
  <si>
    <t>広野字中通２８　</t>
  </si>
  <si>
    <t>中通３号線　</t>
  </si>
  <si>
    <t>なかどおり　３ごうせん</t>
  </si>
  <si>
    <t>広野字中通３１　</t>
  </si>
  <si>
    <t>広野字中通２５　</t>
  </si>
  <si>
    <t>中通４号線　</t>
  </si>
  <si>
    <t>なかどおり　４ごうせん</t>
  </si>
  <si>
    <t>広野字中通９０　</t>
  </si>
  <si>
    <t>広野１号線　</t>
  </si>
  <si>
    <t>ひろの　１ごうせん</t>
  </si>
  <si>
    <t>広野字上割３０７－２　</t>
  </si>
  <si>
    <t>広野字大坪２６９－１　</t>
  </si>
  <si>
    <t>H25． 3．29</t>
  </si>
  <si>
    <t>L-32</t>
  </si>
  <si>
    <t>M-32</t>
  </si>
  <si>
    <t>広野２号線　</t>
  </si>
  <si>
    <t>ひろの　２ごうせん</t>
  </si>
  <si>
    <t>広野字上割３５０</t>
  </si>
  <si>
    <t>広野字上割１７７－１</t>
  </si>
  <si>
    <t>広野黒森線　</t>
  </si>
  <si>
    <t>ひろのくろもりせん</t>
  </si>
  <si>
    <t>広野字間沼８８　</t>
  </si>
  <si>
    <t>広野字四ツ塚８６　</t>
  </si>
  <si>
    <t>広野福岡線　</t>
  </si>
  <si>
    <t>ひろのふくおかせん</t>
  </si>
  <si>
    <t>広野字上通３３　</t>
  </si>
  <si>
    <t>広野字福岡１５９　</t>
  </si>
  <si>
    <t>福岡１号線　</t>
  </si>
  <si>
    <t>ふくおか　１ごうせん</t>
  </si>
  <si>
    <t>広野字福岡１４８－１　</t>
  </si>
  <si>
    <t>広野字福岡１９２　</t>
  </si>
  <si>
    <t>L-34</t>
  </si>
  <si>
    <t>福岡２号線　</t>
  </si>
  <si>
    <t>ふくおか　２ごうせん</t>
  </si>
  <si>
    <t>広野字福岡４５６　</t>
  </si>
  <si>
    <t>広野字福岡５４　</t>
  </si>
  <si>
    <t>福岡３号線　</t>
  </si>
  <si>
    <t>ふくおか　３ごうせん</t>
  </si>
  <si>
    <t>広野字福岡１７４　</t>
  </si>
  <si>
    <t>広野字福岡２２５　</t>
  </si>
  <si>
    <t>福岡４号線　</t>
  </si>
  <si>
    <t>ふくおか　４ごうせん</t>
  </si>
  <si>
    <t>広野字福岡２１２　</t>
  </si>
  <si>
    <t>広野字福岡２０８　</t>
  </si>
  <si>
    <t>福岡５号線　</t>
  </si>
  <si>
    <t>ふくおか　５ごうせん</t>
  </si>
  <si>
    <t>広野字福岡４８５－１　</t>
  </si>
  <si>
    <t>広野字福岡５８３　</t>
  </si>
  <si>
    <t>福岡６号線　</t>
  </si>
  <si>
    <t>ふくおか　６ごうせん</t>
  </si>
  <si>
    <t>広野字福岡８８　</t>
  </si>
  <si>
    <t>広野字福岡５４２－１　</t>
  </si>
  <si>
    <t>京田西工業団地１４号線　</t>
  </si>
  <si>
    <t>きょうでんにしこうぎょうだんち１４ごうせん</t>
  </si>
  <si>
    <t>京田二丁目１３－３　</t>
  </si>
  <si>
    <t>末広６号線　</t>
  </si>
  <si>
    <t>すえひろ　６ごうせん</t>
  </si>
  <si>
    <t>広野字末広７１－１地内　</t>
  </si>
  <si>
    <t>末広７号線　</t>
  </si>
  <si>
    <t>すえひろ　７ごうせん</t>
  </si>
  <si>
    <t>広野字末広１１０－１地内　</t>
  </si>
  <si>
    <t>広岡浜中線　</t>
  </si>
  <si>
    <t>ひろおかはまなかせん</t>
  </si>
  <si>
    <t>浜中字細縄２０１－２　</t>
  </si>
  <si>
    <t>浜中字上村３５５　</t>
  </si>
  <si>
    <t>F-34</t>
  </si>
  <si>
    <t>F-33</t>
  </si>
  <si>
    <t>E-33</t>
  </si>
  <si>
    <t>D-33</t>
  </si>
  <si>
    <t>C-33</t>
  </si>
  <si>
    <t>浜中２１号線　</t>
  </si>
  <si>
    <t>はまなか２１ごうせん</t>
  </si>
  <si>
    <t>浜中字八窪６１５　</t>
  </si>
  <si>
    <t>浜中字八窪３５０－２　</t>
  </si>
  <si>
    <t>C-37</t>
  </si>
  <si>
    <t>D-37</t>
  </si>
  <si>
    <t>浜中２２号線　</t>
  </si>
  <si>
    <t>はまなか２２ごうせん</t>
  </si>
  <si>
    <t>浜中字十二森２７０－１　</t>
  </si>
  <si>
    <t>浜中字八窪５８１　</t>
  </si>
  <si>
    <t>D-36</t>
  </si>
  <si>
    <t>浜中鶴岡線　</t>
  </si>
  <si>
    <t>はまなかつるおかせん</t>
  </si>
  <si>
    <t>浜中字上村３７０－２　</t>
  </si>
  <si>
    <t>浜中字十二森５００　</t>
  </si>
  <si>
    <t>C-34</t>
  </si>
  <si>
    <t>D-34</t>
  </si>
  <si>
    <t>D-35</t>
  </si>
  <si>
    <t>小浜２号線　</t>
  </si>
  <si>
    <t>こはま　２ごうせん</t>
  </si>
  <si>
    <t>浜中字砂沼１４３－２７　</t>
  </si>
  <si>
    <t>浜中字小浜８０－１　</t>
  </si>
  <si>
    <t>浜中１号線　</t>
  </si>
  <si>
    <t>はまなか　１ごうせん</t>
  </si>
  <si>
    <t>浜中字下村５７０－２２　</t>
  </si>
  <si>
    <t>浜中字下村５７０－２３　</t>
  </si>
  <si>
    <t>浜中２号線　</t>
  </si>
  <si>
    <t>はまなか　２ごうせん</t>
  </si>
  <si>
    <t>浜中字村北分散２５－２　</t>
  </si>
  <si>
    <t>浜中字上村１３９－１　</t>
  </si>
  <si>
    <t>浜中３号線　</t>
  </si>
  <si>
    <t>はまなか　３ごうせん</t>
  </si>
  <si>
    <t>浜中字村北分散５９－１　</t>
  </si>
  <si>
    <t>浜中字下村２２９－２　</t>
  </si>
  <si>
    <t>C-32</t>
  </si>
  <si>
    <t>浜中４号線　</t>
  </si>
  <si>
    <t>はまなか　４ごうせん</t>
  </si>
  <si>
    <t>浜中字下村１８５－２　</t>
  </si>
  <si>
    <t>浜中字上村１５６－１　</t>
  </si>
  <si>
    <t>浜中５号線　</t>
  </si>
  <si>
    <t>はまなか　５ごうせん</t>
  </si>
  <si>
    <t>浜中字下村１２５　</t>
  </si>
  <si>
    <t>浜中字上村２７９－１　</t>
  </si>
  <si>
    <t>浜中６号線　</t>
  </si>
  <si>
    <t>はまなか　６ごうせん</t>
  </si>
  <si>
    <t>浜中字下村５１６　</t>
  </si>
  <si>
    <t>浜中字稲干場１９２－１　</t>
  </si>
  <si>
    <t>浜中７号線　</t>
  </si>
  <si>
    <t>はまなか　７ごうせん</t>
  </si>
  <si>
    <t>浜中字下村１８４－１　</t>
  </si>
  <si>
    <t>浜中字下村５１５－１　</t>
  </si>
  <si>
    <t>浜中８号線　</t>
  </si>
  <si>
    <t>はまなか　８ごうせん</t>
  </si>
  <si>
    <t>浜中字下村１０１－１　</t>
  </si>
  <si>
    <t>浜中字下村９７　</t>
  </si>
  <si>
    <t>浜中９号線　</t>
  </si>
  <si>
    <t>はまなか　９ごうせん</t>
  </si>
  <si>
    <t>浜中字下村１０２－２　</t>
  </si>
  <si>
    <t>浜中字下村１０８　</t>
  </si>
  <si>
    <t>浜中１０号線　</t>
  </si>
  <si>
    <t>はまなか１０ごうせん</t>
  </si>
  <si>
    <t>浜中字下村１２４－１　</t>
  </si>
  <si>
    <t>浜中字下村１１９　</t>
  </si>
  <si>
    <t>浜中１１号線　</t>
  </si>
  <si>
    <t>はまなか１１ごうせん</t>
  </si>
  <si>
    <t>浜中字下村３３２－２　</t>
  </si>
  <si>
    <t>浜中字下村４６８－２　</t>
  </si>
  <si>
    <t>浜中１２号線　</t>
  </si>
  <si>
    <t>はまなか１２ごうせん</t>
  </si>
  <si>
    <t>浜中字下村１６３　</t>
  </si>
  <si>
    <t>浜中字下村３１４　</t>
  </si>
  <si>
    <t>浜中１３号線　</t>
  </si>
  <si>
    <t>はまなか１３ごうせん</t>
  </si>
  <si>
    <t>浜中字下村１５２　</t>
  </si>
  <si>
    <t>浜中字下村１４４　</t>
  </si>
  <si>
    <t>浜中１４号線　</t>
  </si>
  <si>
    <t>はまなか１４ごうせん</t>
  </si>
  <si>
    <t>浜中字上村２９１　</t>
  </si>
  <si>
    <t>浜中字上村２８６　</t>
  </si>
  <si>
    <t>浜中１５号線　</t>
  </si>
  <si>
    <t>はまなか１５ごうせん</t>
  </si>
  <si>
    <t>浜中字上村２８５　</t>
  </si>
  <si>
    <t>浜中１６号線　</t>
  </si>
  <si>
    <t>はまなか１６ごうせん</t>
  </si>
  <si>
    <t>浜中字上村２７８－１　</t>
  </si>
  <si>
    <t>浜中字上村３７２－１９　</t>
  </si>
  <si>
    <t>浜中１７号線　</t>
  </si>
  <si>
    <t>はまなか１７ごうせん</t>
  </si>
  <si>
    <t>浜中字上村１５７－１　</t>
  </si>
  <si>
    <t>浜中字上村１９８　</t>
  </si>
  <si>
    <t>浜中１８号線　</t>
  </si>
  <si>
    <t>はまなか１８ごうせん</t>
  </si>
  <si>
    <t>浜中字上村１２６－１　</t>
  </si>
  <si>
    <t>浜中字上村３７５－６　</t>
  </si>
  <si>
    <t>浜中１９号線　</t>
  </si>
  <si>
    <t>はまなか１９ごうせん</t>
  </si>
  <si>
    <t>浜中字上村１２８－２　</t>
  </si>
  <si>
    <t>浜中字上村３８２－１　</t>
  </si>
  <si>
    <t>浜中２０号線　</t>
  </si>
  <si>
    <t>はまなか２０ごうせん</t>
  </si>
  <si>
    <t>浜中字村東１３１０　</t>
  </si>
  <si>
    <t>浜中字上村３８１－１０　</t>
  </si>
  <si>
    <t>浜中２４号線　</t>
  </si>
  <si>
    <t>はまなか２４ごうせん</t>
  </si>
  <si>
    <t>浜中字七窪１８４－１　</t>
  </si>
  <si>
    <t>浜中字七窪２９６　</t>
  </si>
  <si>
    <t>B-37</t>
  </si>
  <si>
    <t>浜中２５号線　</t>
  </si>
  <si>
    <t>はまなか２５ごうせん</t>
  </si>
  <si>
    <t>浜中字村東９８５　</t>
  </si>
  <si>
    <t>浜中字村東９０６－１　</t>
  </si>
  <si>
    <t>浜中２６号線　</t>
  </si>
  <si>
    <t>はまなか２６ごうせん</t>
  </si>
  <si>
    <t>浜中字下村１７６　</t>
  </si>
  <si>
    <t>浜中字下村２４２－１　</t>
  </si>
  <si>
    <t>浜中２７号線　</t>
  </si>
  <si>
    <t>はまなか２７ごうせん</t>
  </si>
  <si>
    <t>浜中字上村９１　</t>
  </si>
  <si>
    <t>浜中字分散山６６１－１　</t>
  </si>
  <si>
    <t>広岡１号線　</t>
  </si>
  <si>
    <t>ひろおか　１ごうせん</t>
  </si>
  <si>
    <t>広岡新田字前林６０８－１　</t>
  </si>
  <si>
    <t>広岡新田字前林７２７　</t>
  </si>
  <si>
    <t>広岡２号線　</t>
  </si>
  <si>
    <t>ひろおか　２ごうせん</t>
  </si>
  <si>
    <t>浜中字細縄１７１－１　</t>
  </si>
  <si>
    <t>広岡字新田字前林６１７－１　</t>
  </si>
  <si>
    <t>広岡３号線　</t>
  </si>
  <si>
    <t>ひろおか　３ごうせん</t>
  </si>
  <si>
    <t>浜中字船付場３８－１　</t>
  </si>
  <si>
    <t>浜中字船付場６０－１　</t>
  </si>
  <si>
    <t>F-32</t>
  </si>
  <si>
    <t>広岡中通線　</t>
  </si>
  <si>
    <t>ひろおかなかどおりせん</t>
  </si>
  <si>
    <t>広岡新田字前林４９５－１　</t>
  </si>
  <si>
    <t>広岡新田字前林４７９　</t>
  </si>
  <si>
    <t>勝浦線　</t>
  </si>
  <si>
    <t>かつうらせん</t>
  </si>
  <si>
    <t>飛島字勝浦３　</t>
  </si>
  <si>
    <t>飛島字勝浦１１３　</t>
  </si>
  <si>
    <t>TE-5</t>
  </si>
  <si>
    <t>TE-4</t>
  </si>
  <si>
    <t>飛島灯台線　</t>
  </si>
  <si>
    <t>とびしまとうだいせん</t>
  </si>
  <si>
    <t>飛島字中村　</t>
  </si>
  <si>
    <t>飛島字法木　</t>
  </si>
  <si>
    <t>TF-3</t>
  </si>
  <si>
    <t>中村線　</t>
  </si>
  <si>
    <t>なかむらせん</t>
  </si>
  <si>
    <t>飛島字中村１　</t>
  </si>
  <si>
    <t>飛島字中村９０　</t>
  </si>
  <si>
    <t>TF-4</t>
  </si>
  <si>
    <t>法木線　</t>
  </si>
  <si>
    <t>ほうきせん</t>
  </si>
  <si>
    <t>飛島字中村８０　</t>
  </si>
  <si>
    <t>飛島字法木２７２　</t>
  </si>
  <si>
    <t>TF-2</t>
  </si>
  <si>
    <t>公園線　</t>
  </si>
  <si>
    <t>こうえんせん</t>
  </si>
  <si>
    <t>支条字水上7-5　</t>
  </si>
  <si>
    <t>市条字八森2（右）　</t>
  </si>
  <si>
    <t>H15． 3． 6</t>
  </si>
  <si>
    <t>H15． 3．24</t>
  </si>
  <si>
    <t>E-22</t>
  </si>
  <si>
    <t>寺田島田線　</t>
  </si>
  <si>
    <t>てらだしまだせん</t>
  </si>
  <si>
    <t>北平沢字稲荷町1-1　</t>
  </si>
  <si>
    <t>大島田字艾田25-1　</t>
  </si>
  <si>
    <t>S57． 3．10</t>
  </si>
  <si>
    <t>S62． 3．30</t>
  </si>
  <si>
    <t>D-25</t>
  </si>
  <si>
    <t>C-25</t>
  </si>
  <si>
    <t>B-25</t>
  </si>
  <si>
    <t>B-24</t>
  </si>
  <si>
    <t>B-23</t>
  </si>
  <si>
    <t>C-23</t>
  </si>
  <si>
    <t>C-22</t>
  </si>
  <si>
    <t>法連寺小泉線　</t>
  </si>
  <si>
    <t>ほうれんじこいずみせん</t>
  </si>
  <si>
    <t>法連寺字川原36-1　</t>
  </si>
  <si>
    <t>小泉字道南6-1　</t>
  </si>
  <si>
    <t>H 7． 3．20</t>
  </si>
  <si>
    <t>D-22</t>
  </si>
  <si>
    <t>D-21</t>
  </si>
  <si>
    <t>市条境興野線　</t>
  </si>
  <si>
    <t>いちじょうさかいこうやせん</t>
  </si>
  <si>
    <t>市条字横枕135-2　</t>
  </si>
  <si>
    <t>境興野字家ノ東130　</t>
  </si>
  <si>
    <t>D-23</t>
  </si>
  <si>
    <t>C-24</t>
  </si>
  <si>
    <t>C-26</t>
  </si>
  <si>
    <t>10T-12</t>
  </si>
  <si>
    <t>市条法連寺線　</t>
  </si>
  <si>
    <t>いちじょうほうれんじせん</t>
  </si>
  <si>
    <t>市条字水上16-1　</t>
  </si>
  <si>
    <t>法連寺字村前86-1　</t>
  </si>
  <si>
    <t>小平線　</t>
  </si>
  <si>
    <t>こだいらせん</t>
  </si>
  <si>
    <t>北平沢字大沢78　</t>
  </si>
  <si>
    <t>市条字小平49-5　</t>
  </si>
  <si>
    <t>寺島線　</t>
  </si>
  <si>
    <t>てらしません</t>
  </si>
  <si>
    <t>市条字横枕112-1　</t>
  </si>
  <si>
    <t>大島田字島田133-1　</t>
  </si>
  <si>
    <t>D-24</t>
  </si>
  <si>
    <t>法連寺学校線　</t>
  </si>
  <si>
    <t>ほうれんじがっこうせん</t>
  </si>
  <si>
    <t>法連寺字村前19-2　</t>
  </si>
  <si>
    <t>市条字樋掛103-3　</t>
  </si>
  <si>
    <t>石橋線　</t>
  </si>
  <si>
    <t>いしばしせん</t>
  </si>
  <si>
    <t>大島田字石橋49　</t>
  </si>
  <si>
    <t>大島田字大坪57　</t>
  </si>
  <si>
    <t>H 2． 9．20</t>
  </si>
  <si>
    <t>市条団地１号支線　</t>
  </si>
  <si>
    <t>いちじょうだんち　１ごうしせん</t>
  </si>
  <si>
    <t>法連寺字与作新田5-4　</t>
  </si>
  <si>
    <t>法連寺字与作新田5-16　</t>
  </si>
  <si>
    <t>市条団地２号幹線　</t>
  </si>
  <si>
    <t>いちじょうだんち　２ごうかんせん</t>
  </si>
  <si>
    <t>市条字水上100-1　</t>
  </si>
  <si>
    <t>法連寺字与作新田9-26　</t>
  </si>
  <si>
    <t>市条団地２号支線　</t>
  </si>
  <si>
    <t>いちじょうだんち　２ごうしせん</t>
  </si>
  <si>
    <t>法連寺字与作新田9-1　</t>
  </si>
  <si>
    <t>法連寺字与作新田9-19　</t>
  </si>
  <si>
    <t>大沢線　</t>
  </si>
  <si>
    <t>おおさわせん</t>
  </si>
  <si>
    <t>北平沢字盛沢58　</t>
  </si>
  <si>
    <t>北平沢字盛沢56-2　</t>
  </si>
  <si>
    <t>大島田線　</t>
  </si>
  <si>
    <t>おおしまだせん</t>
  </si>
  <si>
    <t>大島田字艾田11-1　</t>
  </si>
  <si>
    <t>大島田字島田61-2　</t>
  </si>
  <si>
    <t>S61． 3．25</t>
  </si>
  <si>
    <t>岡島田石橋線　</t>
  </si>
  <si>
    <t>おかしまだいしばしせん</t>
  </si>
  <si>
    <t>岡島田字北田72（右）　</t>
  </si>
  <si>
    <t>大島田字沼田87-1　</t>
  </si>
  <si>
    <t>H17． 9． 8</t>
  </si>
  <si>
    <t>H18． 3．28</t>
  </si>
  <si>
    <t>岡島田線　</t>
  </si>
  <si>
    <t>おかしまだせん</t>
  </si>
  <si>
    <t>岡島田字俵田34-1　</t>
  </si>
  <si>
    <t>大島田字扇田7　</t>
  </si>
  <si>
    <t>岡島田西線　</t>
  </si>
  <si>
    <t>おかしまだにしせん</t>
  </si>
  <si>
    <t>岡島田字北田28　</t>
  </si>
  <si>
    <t>岡島田字北田54　</t>
  </si>
  <si>
    <t>H 4． 9．11</t>
  </si>
  <si>
    <t>門屋支線　</t>
  </si>
  <si>
    <t>かどやしせん</t>
  </si>
  <si>
    <t>大島田字艾田60-1　</t>
  </si>
  <si>
    <t>大島田字艾田81　</t>
  </si>
  <si>
    <t>門屋線　</t>
  </si>
  <si>
    <t>かどやせん</t>
  </si>
  <si>
    <t>大島田字艾田79-1　</t>
  </si>
  <si>
    <t>大島田字島田67-1　</t>
  </si>
  <si>
    <t>上川原団地１号線　</t>
  </si>
  <si>
    <t>かみがわらだんち　１ごうせん</t>
  </si>
  <si>
    <t>市条字上川原11-10　</t>
  </si>
  <si>
    <t>市条字上川原6-1　</t>
  </si>
  <si>
    <t>H 9．10．20</t>
  </si>
  <si>
    <t>上川原団地２号線　</t>
  </si>
  <si>
    <t>かみがわらだんち　２ごうせん</t>
  </si>
  <si>
    <t>市条字上川原21-8　</t>
  </si>
  <si>
    <t>上川原団地３号線　</t>
  </si>
  <si>
    <t>かみがわらだんち　３ごうせん</t>
  </si>
  <si>
    <t>市条字上川原5-3　</t>
  </si>
  <si>
    <t>市条字上川原21-5　</t>
  </si>
  <si>
    <t>上川原団地４号線　</t>
  </si>
  <si>
    <t>かみがわらだんち ４ごうせん</t>
  </si>
  <si>
    <t>市条字上川原16-3　</t>
  </si>
  <si>
    <t>市条字上川原19-15（右）　</t>
  </si>
  <si>
    <t>H16． 3．12</t>
  </si>
  <si>
    <t>H16．11． 9</t>
  </si>
  <si>
    <t>上川原団地５号線　</t>
  </si>
  <si>
    <t>かみがわらだんち ５ごうせん</t>
  </si>
  <si>
    <t>市条字上川原14-1　</t>
  </si>
  <si>
    <t>川中線　</t>
  </si>
  <si>
    <t>かわなかせん</t>
  </si>
  <si>
    <t>法連寺字与作新田14-1　</t>
  </si>
  <si>
    <t>法連寺字川原18-1　</t>
  </si>
  <si>
    <t>S63． 3． 8</t>
  </si>
  <si>
    <t>H 3． 3． 8</t>
  </si>
  <si>
    <t>川原線　</t>
  </si>
  <si>
    <t>かわはらせん</t>
  </si>
  <si>
    <t>法連寺字川原16-1　</t>
  </si>
  <si>
    <t>川原西線　</t>
  </si>
  <si>
    <t>かわはらにしせん</t>
  </si>
  <si>
    <t>法連寺字川原3-1　</t>
  </si>
  <si>
    <t>公園１号線　</t>
  </si>
  <si>
    <t>こうえん　１ごうせん</t>
  </si>
  <si>
    <t>市条字水上113-9　</t>
  </si>
  <si>
    <t>市条字上川原41-6（右）　</t>
  </si>
  <si>
    <t>小平２号線　</t>
  </si>
  <si>
    <t>こだいら　２ごうせん</t>
  </si>
  <si>
    <t>市条字小平51-7　</t>
  </si>
  <si>
    <t>市条字小平382-1　</t>
  </si>
  <si>
    <t>小平３号線　</t>
  </si>
  <si>
    <t>こだいら　３ごうせん</t>
  </si>
  <si>
    <t>北平沢字大沢82　</t>
  </si>
  <si>
    <t>北平沢字大沢68　</t>
  </si>
  <si>
    <t>小平支線　</t>
  </si>
  <si>
    <t>こだいらしせん</t>
  </si>
  <si>
    <t>市条字小平44-7　</t>
  </si>
  <si>
    <t>市条字小平162　</t>
  </si>
  <si>
    <t>島田線　</t>
  </si>
  <si>
    <t>しまだせん</t>
  </si>
  <si>
    <t>大島田字島田64　</t>
  </si>
  <si>
    <t>大島田字島田28-1　</t>
  </si>
  <si>
    <t>H 3． 3．25</t>
  </si>
  <si>
    <t>だ</t>
  </si>
  <si>
    <t>大道東線　</t>
  </si>
  <si>
    <t>だいどうひがしせん</t>
  </si>
  <si>
    <t>南平沢字大道東73　</t>
  </si>
  <si>
    <t>南平沢字大道東57-1　</t>
  </si>
  <si>
    <t>D-26</t>
  </si>
  <si>
    <t>E-26</t>
  </si>
  <si>
    <t>前川字前田31-1　</t>
  </si>
  <si>
    <t>前川字前田150-1　</t>
  </si>
  <si>
    <t>B-26</t>
  </si>
  <si>
    <t>楯前線　</t>
  </si>
  <si>
    <t>たてまえせん</t>
  </si>
  <si>
    <t>前川字楯前4　</t>
  </si>
  <si>
    <t>前川字楯前31　</t>
  </si>
  <si>
    <t>茅針谷地線　</t>
  </si>
  <si>
    <t>ちばりやちせん</t>
  </si>
  <si>
    <t>法連寺字茅針谷地57-3　</t>
  </si>
  <si>
    <t>法連寺字茅針谷地64　</t>
  </si>
  <si>
    <t>寺田北線　</t>
  </si>
  <si>
    <t>てらだきたせん</t>
  </si>
  <si>
    <t>法連寺字道ノ下39-1　</t>
  </si>
  <si>
    <t>法連寺字道ノ下139　</t>
  </si>
  <si>
    <t>H14． 6．11</t>
  </si>
  <si>
    <t>寺田南線　</t>
  </si>
  <si>
    <t>てらだみなみせん</t>
  </si>
  <si>
    <t>寺田字道ノ下146　</t>
  </si>
  <si>
    <t>寺田字道ノ下147　</t>
  </si>
  <si>
    <t>H11． 3．10</t>
  </si>
  <si>
    <t>八森支線　</t>
  </si>
  <si>
    <t>はちもりしせん</t>
  </si>
  <si>
    <t>市条字八森921-1　</t>
  </si>
  <si>
    <t>市条字八森922-1　</t>
  </si>
  <si>
    <t>八森線　</t>
  </si>
  <si>
    <t>はちもりせん</t>
  </si>
  <si>
    <t>麓字緑沢32-1　</t>
  </si>
  <si>
    <t>市条字八森309-1　</t>
  </si>
  <si>
    <t>H 6． 9．20</t>
  </si>
  <si>
    <t>H 6． 9．22</t>
  </si>
  <si>
    <t>寺田滝野沢線　</t>
  </si>
  <si>
    <t>てらだたきのさわせん</t>
  </si>
  <si>
    <t>市条字横枕153　</t>
  </si>
  <si>
    <t>山楯字山下137　</t>
  </si>
  <si>
    <t>11V-12</t>
  </si>
  <si>
    <t>11V-13</t>
  </si>
  <si>
    <t>11V-14</t>
  </si>
  <si>
    <t>11V-15</t>
  </si>
  <si>
    <t>11V-16</t>
  </si>
  <si>
    <t>11V-17</t>
  </si>
  <si>
    <t>11V-18</t>
  </si>
  <si>
    <t>へ</t>
  </si>
  <si>
    <t>平沢中線　</t>
  </si>
  <si>
    <t>へいざわなかせん</t>
  </si>
  <si>
    <t>北平沢字稲荷町157　</t>
  </si>
  <si>
    <t>北平沢字稲荷町72-1　</t>
  </si>
  <si>
    <t>法連寺１号線　</t>
  </si>
  <si>
    <t>ほうれんじ　１ごうせん</t>
  </si>
  <si>
    <t>法連寺字川原76-1　</t>
  </si>
  <si>
    <t>法連寺字川原4-1　</t>
  </si>
  <si>
    <t>H13．12． 7</t>
  </si>
  <si>
    <t>法連寺２号線　</t>
  </si>
  <si>
    <t>ほうれんじ　２ごうせん</t>
  </si>
  <si>
    <t>法連寺字川原19-1　</t>
  </si>
  <si>
    <t>法連寺字川原26-1　</t>
  </si>
  <si>
    <t>法連寺３号線　</t>
  </si>
  <si>
    <t>ほうれんじ　３ごうせん</t>
  </si>
  <si>
    <t>法連寺字川原37-1　</t>
  </si>
  <si>
    <t>法連寺字川原45-1　</t>
  </si>
  <si>
    <t>法連寺４号線　</t>
  </si>
  <si>
    <t>ほうれんじ　４ごうせん</t>
  </si>
  <si>
    <t>法連寺字川原36-1（右）　</t>
  </si>
  <si>
    <t>法連寺字川原72-1　</t>
  </si>
  <si>
    <t>法連寺支線　</t>
  </si>
  <si>
    <t>ほうれんじしせん</t>
  </si>
  <si>
    <t>市条字村ノ前54-1　</t>
  </si>
  <si>
    <t>市条字村ノ前58-2　</t>
  </si>
  <si>
    <t>大島田横代線　</t>
  </si>
  <si>
    <t>おおしまだよこだいせん</t>
  </si>
  <si>
    <t>大島田字艾田60-2　</t>
  </si>
  <si>
    <t>横代字千代桜284-4　</t>
  </si>
  <si>
    <t>10S-12</t>
  </si>
  <si>
    <t>10S-13</t>
  </si>
  <si>
    <t>10S-14</t>
  </si>
  <si>
    <t>10T-14</t>
  </si>
  <si>
    <t>10T-15</t>
  </si>
  <si>
    <t>10T-16</t>
  </si>
  <si>
    <t>前川境與屋線　</t>
  </si>
  <si>
    <t>まえがわさかいこうやせん</t>
  </si>
  <si>
    <t>前川字楯前24　</t>
  </si>
  <si>
    <t>前川字楯前42-2　</t>
  </si>
  <si>
    <t>前川第一支線　</t>
  </si>
  <si>
    <t>まえかわだい　１しせん</t>
  </si>
  <si>
    <t>市条字村ノ前49-2　</t>
  </si>
  <si>
    <t>市条字村ノ前65-3　</t>
  </si>
  <si>
    <t>前川第二支線　</t>
  </si>
  <si>
    <t>まえかわだい　２しせん</t>
  </si>
  <si>
    <t>前川字後田27-3　</t>
  </si>
  <si>
    <t>前川字楯前11-6　</t>
  </si>
  <si>
    <t>政所線　</t>
  </si>
  <si>
    <t>まんどころせん</t>
  </si>
  <si>
    <t>政所字セウショ22　</t>
  </si>
  <si>
    <t>政所字セウショ31　</t>
  </si>
  <si>
    <t>水上北線　</t>
  </si>
  <si>
    <t>みずかみきたせん</t>
  </si>
  <si>
    <t>市条字水上7-6　</t>
  </si>
  <si>
    <t>市条字水上111-9　</t>
  </si>
  <si>
    <t>S63． 3．25</t>
  </si>
  <si>
    <t>水上新田線　</t>
  </si>
  <si>
    <t>みずかみしんでせん</t>
  </si>
  <si>
    <t>市条字水上115-1　</t>
  </si>
  <si>
    <t>法連寺字川原1-1　</t>
  </si>
  <si>
    <t>水上線　</t>
  </si>
  <si>
    <t>みずかみせん</t>
  </si>
  <si>
    <t>市条字水上22　</t>
  </si>
  <si>
    <t>市条字山本35　</t>
  </si>
  <si>
    <t>水上村ノ前線　</t>
  </si>
  <si>
    <t>みずかみむらのまえせん</t>
  </si>
  <si>
    <t>市条字水上145（右）　</t>
  </si>
  <si>
    <t>市条字水上４７－１４　</t>
  </si>
  <si>
    <t>H17． 3． 3</t>
  </si>
  <si>
    <t>H21． 1． 6</t>
  </si>
  <si>
    <t>道ノ上１号線　</t>
  </si>
  <si>
    <t>みちのうえ　1ごうせん</t>
  </si>
  <si>
    <t>寺田字道ノ上139　</t>
  </si>
  <si>
    <t>寺田字道ノ上148　</t>
  </si>
  <si>
    <t>道ノ上２号線　</t>
  </si>
  <si>
    <t>みちのうえ　２ごうせん</t>
  </si>
  <si>
    <t>寺田字道ノ上110-1　</t>
  </si>
  <si>
    <t>寺田字道ノ上117　</t>
  </si>
  <si>
    <t>道ノ上３号線　</t>
  </si>
  <si>
    <t>みちのうえ　３ごうせん</t>
  </si>
  <si>
    <t>寺田字道ノ上81　</t>
  </si>
  <si>
    <t>寺田字道ノ上90　</t>
  </si>
  <si>
    <t>道ノ上４号線　</t>
  </si>
  <si>
    <t>みちのうえ　４ごうせん</t>
  </si>
  <si>
    <t>市条字堂田14-10　</t>
  </si>
  <si>
    <t>寺田字道ノ上49　</t>
  </si>
  <si>
    <t>道ノ上５号線　</t>
  </si>
  <si>
    <t>みちのうえ　５ごうせん</t>
  </si>
  <si>
    <t>市条字堂田7　</t>
  </si>
  <si>
    <t>寺田字道ノ上45　</t>
  </si>
  <si>
    <t>宮南線　</t>
  </si>
  <si>
    <t>みやみなみせん</t>
  </si>
  <si>
    <t>前川字楯前38　</t>
  </si>
  <si>
    <t>前川字楯前39　</t>
  </si>
  <si>
    <t>S63．12．13</t>
  </si>
  <si>
    <t>宮脇線　</t>
  </si>
  <si>
    <t>みやわきせん</t>
  </si>
  <si>
    <t>前川字楯前53　</t>
  </si>
  <si>
    <t>前川字前田116　</t>
  </si>
  <si>
    <t>村ノ前１号線　</t>
  </si>
  <si>
    <t>むらのまえ　1ごうせん</t>
  </si>
  <si>
    <t>市条字水上84-3　</t>
  </si>
  <si>
    <t>市条字水上52-1　</t>
  </si>
  <si>
    <t>村ノ前２号線　</t>
  </si>
  <si>
    <t>むらのまえ　２ごうせん</t>
  </si>
  <si>
    <t>法連寺村ノ前1　</t>
  </si>
  <si>
    <t>法連寺村ノ前2　</t>
  </si>
  <si>
    <t>盛沢線　</t>
  </si>
  <si>
    <t>もりさわせん</t>
  </si>
  <si>
    <t>北平沢字盛沢62-1　</t>
  </si>
  <si>
    <t>北平沢字盛沢30　</t>
  </si>
  <si>
    <t>山本線　</t>
  </si>
  <si>
    <t>やまもとせん</t>
  </si>
  <si>
    <t>市条字横枕2-1　</t>
  </si>
  <si>
    <t>市条字水上1　</t>
  </si>
  <si>
    <t>与作新田線　</t>
  </si>
  <si>
    <t>よさくしんでんせん</t>
  </si>
  <si>
    <t>市条字水上17　</t>
  </si>
  <si>
    <t>法連寺字与作新田11-13　</t>
  </si>
  <si>
    <t>寺島支線　</t>
  </si>
  <si>
    <t>てらしましせん</t>
  </si>
  <si>
    <t>大島田字石橋５７　</t>
  </si>
  <si>
    <t>大島田字石橋６２　</t>
  </si>
  <si>
    <t>小平境川線　</t>
  </si>
  <si>
    <t>こだいらさかいがわせん</t>
  </si>
  <si>
    <t>市条字小平503-1　</t>
  </si>
  <si>
    <t>北沢字丑ヶ沢25　</t>
  </si>
  <si>
    <t>11X-12</t>
  </si>
  <si>
    <t>大島田１号線　</t>
  </si>
  <si>
    <t>おおしまだ　１ごうせん</t>
  </si>
  <si>
    <t>大島田字色田１０７　</t>
  </si>
  <si>
    <t>大島田字色田１０８－１　</t>
  </si>
  <si>
    <t>八森１号線　</t>
  </si>
  <si>
    <t>はちもり　１ごうせん</t>
  </si>
  <si>
    <t>市条字八森301（右）　</t>
  </si>
  <si>
    <t>荒町山根線　</t>
  </si>
  <si>
    <t>あらまちやまねせん</t>
  </si>
  <si>
    <t>麓字荒町62-9　</t>
  </si>
  <si>
    <t>福山字上山本8-2　</t>
  </si>
  <si>
    <t>F-18</t>
  </si>
  <si>
    <t>観音寺中央線　</t>
  </si>
  <si>
    <t>かんのんじちゅうおうせん</t>
  </si>
  <si>
    <t>観音寺字町149　</t>
  </si>
  <si>
    <t>小泉字前田112-2　</t>
  </si>
  <si>
    <t>E-21</t>
  </si>
  <si>
    <t>芹田塚渕線　</t>
  </si>
  <si>
    <t>せつだつかぶちせん</t>
  </si>
  <si>
    <t>橋本字道ノ下108-2　</t>
  </si>
  <si>
    <t>大久保字村東139　</t>
  </si>
  <si>
    <t>D-19</t>
  </si>
  <si>
    <t>C-19</t>
  </si>
  <si>
    <t>東横線　</t>
  </si>
  <si>
    <t>とうよこせん</t>
  </si>
  <si>
    <t>観音寺字町後9-1　</t>
  </si>
  <si>
    <t>麓字舞鶴山207-3　</t>
  </si>
  <si>
    <t>古楯北仁田線　</t>
  </si>
  <si>
    <t>ふるだてきたじんでんせん</t>
  </si>
  <si>
    <t>観音寺字前田25　</t>
  </si>
  <si>
    <t>北仁田字上曽田56　</t>
  </si>
  <si>
    <t>E-20</t>
  </si>
  <si>
    <t>大久保北仁田線　</t>
  </si>
  <si>
    <t>おおくぼきたじんでんせん</t>
  </si>
  <si>
    <t>北仁田字広面30　</t>
  </si>
  <si>
    <t>大久保字村前91　</t>
  </si>
  <si>
    <t>D-20</t>
  </si>
  <si>
    <t>C-20</t>
  </si>
  <si>
    <t>常禅寺八幡線　</t>
  </si>
  <si>
    <t>じょうぜんじやわたせん</t>
  </si>
  <si>
    <t>小泉字上川原31　</t>
  </si>
  <si>
    <t>麓字上川原6　</t>
  </si>
  <si>
    <t>古升田線　</t>
  </si>
  <si>
    <t>ふるますだせん</t>
  </si>
  <si>
    <t>常禅寺字向田28-6　</t>
  </si>
  <si>
    <t>大蕨字石田前136　</t>
  </si>
  <si>
    <t>緑沢線　</t>
  </si>
  <si>
    <t>みどりさわせん</t>
  </si>
  <si>
    <t>市条字小平44-11　</t>
  </si>
  <si>
    <t>山根支線　</t>
  </si>
  <si>
    <t>やまねしせん</t>
  </si>
  <si>
    <t>麓字大坪49-1　</t>
  </si>
  <si>
    <t>麓字村ノ下29　</t>
  </si>
  <si>
    <t>E-19</t>
  </si>
  <si>
    <t>字町中線　</t>
  </si>
  <si>
    <t>あざまちなかせん</t>
  </si>
  <si>
    <t>観音寺字町72　</t>
  </si>
  <si>
    <t>荒町支線　</t>
  </si>
  <si>
    <t>あらまちしせん</t>
  </si>
  <si>
    <t>麓字横道21-2　</t>
  </si>
  <si>
    <t>麓字横道32　</t>
  </si>
  <si>
    <t>荒町団地１号線　</t>
  </si>
  <si>
    <t>あらまちだんち　１ごうせん</t>
  </si>
  <si>
    <t>麓字荒町58-13　</t>
  </si>
  <si>
    <t>麓字荒町58-9　</t>
  </si>
  <si>
    <t>荒町団地２号線　</t>
  </si>
  <si>
    <t>あらまちだんち　２ごうせん</t>
  </si>
  <si>
    <t>麓字荒町58-24　</t>
  </si>
  <si>
    <t>麓字荒町58-20　</t>
  </si>
  <si>
    <t>荒町団地３号線　</t>
  </si>
  <si>
    <t>あらまちだんち　３ごうせん</t>
  </si>
  <si>
    <t>麓字荒町58-35　</t>
  </si>
  <si>
    <t>麓字荒町58-31　</t>
  </si>
  <si>
    <t>荒町団地４号線　</t>
  </si>
  <si>
    <t>あらまちだんち　４ごうせん</t>
  </si>
  <si>
    <t>麓字荒町62-10　</t>
  </si>
  <si>
    <t>麓字荒町58-8　</t>
  </si>
  <si>
    <t>荒町団地５号線　</t>
  </si>
  <si>
    <t>あらまちだんち　５ごうせん</t>
  </si>
  <si>
    <t>麓字荒町64-3　</t>
  </si>
  <si>
    <t>荒町中線　</t>
  </si>
  <si>
    <t>あらまちなかせん</t>
  </si>
  <si>
    <t>麓字荒町13-4　</t>
  </si>
  <si>
    <t>麓字荒町12-4　</t>
  </si>
  <si>
    <t>H14． 6．12</t>
  </si>
  <si>
    <t>荒町東線　</t>
  </si>
  <si>
    <t>あらまちひがしせん</t>
  </si>
  <si>
    <t>麓字上川原7-1　</t>
  </si>
  <si>
    <t>麓字上川原15-1　</t>
  </si>
  <si>
    <t>H14． 3． 6</t>
  </si>
  <si>
    <t>大久保新田線　</t>
  </si>
  <si>
    <t>おおくぼしんでんせん</t>
  </si>
  <si>
    <t>大久保字村前109　</t>
  </si>
  <si>
    <t>大久保字村前111　</t>
  </si>
  <si>
    <t>大久保線　</t>
  </si>
  <si>
    <t>おおくぼせん</t>
  </si>
  <si>
    <t>大久保字村東156　</t>
  </si>
  <si>
    <t>大久保字村東136　</t>
  </si>
  <si>
    <t>大久保中道線　</t>
  </si>
  <si>
    <t>おおくぼなかみちせん</t>
  </si>
  <si>
    <t>大久保字村東15　</t>
  </si>
  <si>
    <t>大久保字村東28-2　</t>
  </si>
  <si>
    <t>学校後線　</t>
  </si>
  <si>
    <t>がっこううしろせん</t>
  </si>
  <si>
    <t>観音寺字町後42-6　</t>
  </si>
  <si>
    <t>小泉字前田48-14　</t>
  </si>
  <si>
    <t>学校敷１号線　</t>
  </si>
  <si>
    <t>がっこうしき　１ごうせん</t>
  </si>
  <si>
    <t>観音寺字町後33-6　</t>
  </si>
  <si>
    <t>観音寺字前田17-8　</t>
  </si>
  <si>
    <t>学校前線　</t>
  </si>
  <si>
    <t>がっこうまえせん</t>
  </si>
  <si>
    <t>観音寺字町後98-1　</t>
  </si>
  <si>
    <t>観音寺字町後33-2　</t>
  </si>
  <si>
    <t>上川原線　</t>
  </si>
  <si>
    <t>かみがわらせん</t>
  </si>
  <si>
    <t>小泉字上川原17　</t>
  </si>
  <si>
    <t>小泉字上川原48-7　</t>
  </si>
  <si>
    <t>上川原中線　</t>
  </si>
  <si>
    <t>かみがわらなかせん</t>
  </si>
  <si>
    <t>小泉字上川原25-4　</t>
  </si>
  <si>
    <t>観音寺字町131　</t>
  </si>
  <si>
    <t>観音寺荒町線　</t>
  </si>
  <si>
    <t>かんのんじあらまちせん</t>
  </si>
  <si>
    <t>観音寺字町12-2　</t>
  </si>
  <si>
    <t>麓字横道23　</t>
  </si>
  <si>
    <t>観音寺北線　</t>
  </si>
  <si>
    <t>かんのんじきたせん</t>
  </si>
  <si>
    <t>観音寺字町後86-1　</t>
  </si>
  <si>
    <t>観音寺字前田34　</t>
  </si>
  <si>
    <t>S57． 6．17</t>
  </si>
  <si>
    <t>観音寺小路線　</t>
  </si>
  <si>
    <t>かんのんじこじせん</t>
  </si>
  <si>
    <t>観音寺字町53　</t>
  </si>
  <si>
    <t>観音寺字町50-3　</t>
  </si>
  <si>
    <t>観音寺線　</t>
  </si>
  <si>
    <t>かんのんじせん</t>
  </si>
  <si>
    <t>観音寺字町後70-3　</t>
  </si>
  <si>
    <t>観音寺字町15-2　</t>
  </si>
  <si>
    <t>観音寺東支線　</t>
  </si>
  <si>
    <t>かんのんじひがししせん</t>
  </si>
  <si>
    <t>観音寺字町153　</t>
  </si>
  <si>
    <t>観音寺字町154-5　</t>
  </si>
  <si>
    <t>観音寺東線　</t>
  </si>
  <si>
    <t>かんのんじひがしせん</t>
  </si>
  <si>
    <t>観音寺字町54　</t>
  </si>
  <si>
    <t>H16．12．16</t>
  </si>
  <si>
    <t>H17． 3．28</t>
  </si>
  <si>
    <t>観音寺前田線　</t>
  </si>
  <si>
    <t>かんのんじまえたせん</t>
  </si>
  <si>
    <t>観音寺字町後14-4　</t>
  </si>
  <si>
    <t>観音寺字町後7-3　</t>
  </si>
  <si>
    <t>旧役場線　</t>
  </si>
  <si>
    <t>きゅうやくばせん</t>
  </si>
  <si>
    <t>観音寺字町139　</t>
  </si>
  <si>
    <t>小泉字上川原9-2　</t>
  </si>
  <si>
    <t>組合前線　</t>
  </si>
  <si>
    <t>くみあいまえせん</t>
  </si>
  <si>
    <t>観音寺字町後60-1　</t>
  </si>
  <si>
    <t>観音寺字町82-1　</t>
  </si>
  <si>
    <t>26</t>
  </si>
  <si>
    <t>小泉荒町線　</t>
  </si>
  <si>
    <t>こいずみあらまちせん</t>
  </si>
  <si>
    <t>小泉字前田9-3　</t>
  </si>
  <si>
    <t>常禅寺字西田99　</t>
  </si>
  <si>
    <t>S61． 3． 6</t>
  </si>
  <si>
    <t>小泉上川原線　</t>
  </si>
  <si>
    <t>こいずみかみがわらせん</t>
  </si>
  <si>
    <t>小泉字上川原60-4　</t>
  </si>
  <si>
    <t>市条字上川原12-2　</t>
  </si>
  <si>
    <t>小泉団地１号線　</t>
  </si>
  <si>
    <t>こいずみだんち　１ごうせん</t>
  </si>
  <si>
    <t>小泉字上川原21-1　</t>
  </si>
  <si>
    <t>小泉字上川原21-11　</t>
  </si>
  <si>
    <t>小泉団地２号線　</t>
  </si>
  <si>
    <t>こいずみだんち　２ごうせん</t>
  </si>
  <si>
    <t>小泉字上川原20-2　</t>
  </si>
  <si>
    <t>小泉字上川原21-7　</t>
  </si>
  <si>
    <t>小泉団地３号線　</t>
  </si>
  <si>
    <t>こいずみだんち　３ごうせん</t>
  </si>
  <si>
    <t>小泉字上川原21-13　</t>
  </si>
  <si>
    <t>小泉字上川原26-4　</t>
  </si>
  <si>
    <t>小泉前田線　</t>
  </si>
  <si>
    <t>こいずみまえたせん</t>
  </si>
  <si>
    <t>小泉字道南2　</t>
  </si>
  <si>
    <t>小泉字上久保田3-3　</t>
  </si>
  <si>
    <t>公民館西線　</t>
  </si>
  <si>
    <t>こうみんかんにしせん</t>
  </si>
  <si>
    <t>観音寺字町後55　</t>
  </si>
  <si>
    <t>観音寺字町後20-1　</t>
  </si>
  <si>
    <t>ご</t>
  </si>
  <si>
    <t>五郎右エ門線　</t>
  </si>
  <si>
    <t>ごろううえもんせん</t>
  </si>
  <si>
    <t>麓字荒町13-3　</t>
  </si>
  <si>
    <t>沢ノ内線　</t>
  </si>
  <si>
    <t>さわのうちせん</t>
  </si>
  <si>
    <t>常禅寺字上川原11　</t>
  </si>
  <si>
    <t>常禅寺字沢ノ内45-1　</t>
  </si>
  <si>
    <t>下小泉線　</t>
  </si>
  <si>
    <t>しもこいずみせん</t>
  </si>
  <si>
    <t>小泉字北豊田138　</t>
  </si>
  <si>
    <t>小泉字北豊田145　</t>
  </si>
  <si>
    <t>下ノ川線　</t>
  </si>
  <si>
    <t>しものかわせん</t>
  </si>
  <si>
    <t>芹田字家ノ下26-1　</t>
  </si>
  <si>
    <t>芹田字前田14　</t>
  </si>
  <si>
    <t>常禅寺線　</t>
  </si>
  <si>
    <t>じょうぜんじせん</t>
  </si>
  <si>
    <t>常禅寺字上野山1　</t>
  </si>
  <si>
    <t>常禅寺字上野山14-1　</t>
  </si>
  <si>
    <t>常禅寺西線　</t>
  </si>
  <si>
    <t>じょうぜんじにしせん</t>
  </si>
  <si>
    <t>常禅寺字西田29-3　</t>
  </si>
  <si>
    <t>常禅寺字上川原14-1　</t>
  </si>
  <si>
    <t>常禅寺西田線　</t>
  </si>
  <si>
    <t>じょうぜんじにしだせん</t>
  </si>
  <si>
    <t>常禅寺字西田30-1　</t>
  </si>
  <si>
    <t>S58． 3． 9</t>
  </si>
  <si>
    <t>常禅寺東線　</t>
  </si>
  <si>
    <t>じょうぜんじひがしせん</t>
  </si>
  <si>
    <t>常禅寺字上川原70　</t>
  </si>
  <si>
    <t>常禅寺字上川原19　</t>
  </si>
  <si>
    <t>芹田北支線　</t>
  </si>
  <si>
    <t>せつだきたしせん</t>
  </si>
  <si>
    <t>芹田字腰巻17-6　</t>
  </si>
  <si>
    <t>芹田字腰巻47　</t>
  </si>
  <si>
    <t>H 6． 6．13</t>
  </si>
  <si>
    <t>H 6． 7． 1</t>
  </si>
  <si>
    <t>D-18</t>
  </si>
  <si>
    <t>芹田小泉線　</t>
  </si>
  <si>
    <t>せつだこいずみせん</t>
  </si>
  <si>
    <t>芹田字前田36　</t>
  </si>
  <si>
    <t>小泉字北豊田17　</t>
  </si>
  <si>
    <t>芹田線　</t>
  </si>
  <si>
    <t>せつだせん</t>
  </si>
  <si>
    <t>芹田字家ノ下17　</t>
  </si>
  <si>
    <t>芹田字腰巻7　</t>
  </si>
  <si>
    <t>芹田中線　</t>
  </si>
  <si>
    <t>せつだなかせん</t>
  </si>
  <si>
    <t>芹田字家ノ下8　</t>
  </si>
  <si>
    <t>芹田字家ノ下15　</t>
  </si>
  <si>
    <t>芹田西支線　</t>
  </si>
  <si>
    <t>せつだにししせん</t>
  </si>
  <si>
    <t>芹田字前田56-1　</t>
  </si>
  <si>
    <t>芹田字前田203　</t>
  </si>
  <si>
    <t>芹田西線　</t>
  </si>
  <si>
    <t>せつだにしせん</t>
  </si>
  <si>
    <t>芹田字腰巻1-1　</t>
  </si>
  <si>
    <t>芹田前田線　</t>
  </si>
  <si>
    <t>せつだまえたせん</t>
  </si>
  <si>
    <t>芹田字家ノ下13　</t>
  </si>
  <si>
    <t>芹田字前田1　</t>
  </si>
  <si>
    <t>雪車田線　</t>
  </si>
  <si>
    <t>そりだせん</t>
  </si>
  <si>
    <t>麓字雪車田48　</t>
  </si>
  <si>
    <t>麓字雪車田64-1　</t>
  </si>
  <si>
    <t>E-18</t>
  </si>
  <si>
    <t>楯ノ腰線　</t>
  </si>
  <si>
    <t>たてのこしせん</t>
  </si>
  <si>
    <t>麓字横道5-1　</t>
  </si>
  <si>
    <t>麓字楯ノ腰60-1　</t>
  </si>
  <si>
    <t>S62． 3．10</t>
  </si>
  <si>
    <t>中学校西線　</t>
  </si>
  <si>
    <t>ちゅうがっこうにしせん</t>
  </si>
  <si>
    <t>小泉字前田90　</t>
  </si>
  <si>
    <t>小泉字前田108　</t>
  </si>
  <si>
    <t>塚渕北線　</t>
  </si>
  <si>
    <t>つかぶちきたせん</t>
  </si>
  <si>
    <t>塚渕字清瀬26　</t>
  </si>
  <si>
    <t>塚渕字清瀬25-1　</t>
  </si>
  <si>
    <t>B-19</t>
  </si>
  <si>
    <t>塚渕南線　</t>
  </si>
  <si>
    <t>つかぶちみなみせん</t>
  </si>
  <si>
    <t>塚渕字館ノ内22　</t>
  </si>
  <si>
    <t>塚渕字館ノ内168　</t>
  </si>
  <si>
    <t>S60． 6．20</t>
  </si>
  <si>
    <t>伝兵エ西線　</t>
  </si>
  <si>
    <t>でんべえにしせん</t>
  </si>
  <si>
    <t>麓字荒町28　</t>
  </si>
  <si>
    <t>麓字荒町24-1　</t>
  </si>
  <si>
    <t>東横支線　</t>
  </si>
  <si>
    <t>とうよこしせん</t>
  </si>
  <si>
    <t>麓字荒町17-3　</t>
  </si>
  <si>
    <t>麓字荒町17-5　</t>
  </si>
  <si>
    <t>農協西１号線　</t>
  </si>
  <si>
    <t>のうきょうにし　１ごうせん</t>
  </si>
  <si>
    <t>観音寺字町後7-4　</t>
  </si>
  <si>
    <t>観音寺字前田17-26　</t>
  </si>
  <si>
    <t>農協西２号線　</t>
  </si>
  <si>
    <t>のうきょうにし　２ごうせん</t>
  </si>
  <si>
    <t>観音寺字町後44-27　</t>
  </si>
  <si>
    <t>観音寺字前田17-16　</t>
  </si>
  <si>
    <t>農協西３号線　</t>
  </si>
  <si>
    <t>のうきょうにし　３ごうせん</t>
  </si>
  <si>
    <t>観音寺字町後7-5　</t>
  </si>
  <si>
    <t>観音寺字町後14-3　</t>
  </si>
  <si>
    <t>び</t>
  </si>
  <si>
    <t>病院後線　</t>
  </si>
  <si>
    <t>びょういんうしろせん</t>
  </si>
  <si>
    <t>小泉字前田10　</t>
  </si>
  <si>
    <t>小泉字前田32-1　</t>
  </si>
  <si>
    <t>病院前線　</t>
  </si>
  <si>
    <t>びょういんまえせん</t>
  </si>
  <si>
    <t>小泉字前田71-1　</t>
  </si>
  <si>
    <t>藤凹線　</t>
  </si>
  <si>
    <t>ふじくぼせん</t>
  </si>
  <si>
    <t>芹田字藤凹101-1　</t>
  </si>
  <si>
    <t>芹田字腰巻50　</t>
  </si>
  <si>
    <t>ふもと団地１号線　</t>
  </si>
  <si>
    <t>ふもとだんち　１ごうせん</t>
  </si>
  <si>
    <t>麓字横道9-1　</t>
  </si>
  <si>
    <t>麓字横道18-3　</t>
  </si>
  <si>
    <t>H12． 3．17</t>
  </si>
  <si>
    <t>ふもと団地２号線　</t>
  </si>
  <si>
    <t>ふもとだんち　２ごうせん</t>
  </si>
  <si>
    <t>麓字横道10-14　</t>
  </si>
  <si>
    <t>麓字横道14-3　</t>
  </si>
  <si>
    <t>ふもと団地３号線　</t>
  </si>
  <si>
    <t>ふもとだんち　３ごうせん</t>
  </si>
  <si>
    <t>麓字横道20-11　</t>
  </si>
  <si>
    <t>麓字横道10-10　</t>
  </si>
  <si>
    <t>麓山線　</t>
  </si>
  <si>
    <t>ふもとやません</t>
  </si>
  <si>
    <t>麓字麓野15-1　</t>
  </si>
  <si>
    <t>麓字麓野19　</t>
  </si>
  <si>
    <t>舞鶴線　</t>
  </si>
  <si>
    <t>まいづるせん</t>
  </si>
  <si>
    <t>麓字緑沢33-1　</t>
  </si>
  <si>
    <t>麓字大長峯52-1　</t>
  </si>
  <si>
    <t>前山線　</t>
  </si>
  <si>
    <t>まえやません</t>
  </si>
  <si>
    <t>常禅寺字西田82　</t>
  </si>
  <si>
    <t>常禅寺字前山219　</t>
  </si>
  <si>
    <t>町後線　</t>
  </si>
  <si>
    <t>まちうしろせん</t>
  </si>
  <si>
    <t>観音寺字町後47-1　</t>
  </si>
  <si>
    <t>観音寺字町後77　</t>
  </si>
  <si>
    <t>道南西線　</t>
  </si>
  <si>
    <t>みちみなみにしせん</t>
  </si>
  <si>
    <t>小泉字道南3-12　</t>
  </si>
  <si>
    <t>小泉字道南3-1（右）　</t>
  </si>
  <si>
    <t>道南前田線　</t>
  </si>
  <si>
    <t>みちみなみまえたせん</t>
  </si>
  <si>
    <t>小泉字前田72-1　</t>
  </si>
  <si>
    <t>村東線　</t>
  </si>
  <si>
    <t>むらひがしせん</t>
  </si>
  <si>
    <t>大久保字村東168　</t>
  </si>
  <si>
    <t>大久保字村東170　</t>
  </si>
  <si>
    <t>山根中線　</t>
  </si>
  <si>
    <t>やまねなかせん</t>
  </si>
  <si>
    <t>麓字麓野15　</t>
  </si>
  <si>
    <t>麓字麓野7　</t>
  </si>
  <si>
    <t>上川原緑沢線　</t>
  </si>
  <si>
    <t>かみがわらみどりさわせん</t>
  </si>
  <si>
    <t>麓字上川原43　</t>
  </si>
  <si>
    <t>麓字大長峰1　</t>
  </si>
  <si>
    <t>ふもと団地４号線　</t>
  </si>
  <si>
    <t>ふもとだんち　４ごうせん</t>
  </si>
  <si>
    <t>麓字横道10-5　</t>
  </si>
  <si>
    <t>ふもと団地５号線　</t>
  </si>
  <si>
    <t>ふもとだんち　５ごうせん</t>
  </si>
  <si>
    <t>麓字横道20-10　</t>
  </si>
  <si>
    <t>麓字横道20-14　</t>
  </si>
  <si>
    <t>ふもと団地６号線　</t>
  </si>
  <si>
    <t>ふもとだんち　６ごうせん</t>
  </si>
  <si>
    <t>麓字横道20-2　</t>
  </si>
  <si>
    <t>上青沢海ケ沢線　</t>
  </si>
  <si>
    <t>かみあおさわうみがさわせん</t>
  </si>
  <si>
    <t>上青沢字南ノ前田216　</t>
  </si>
  <si>
    <t>北俣字大師石5-1　</t>
  </si>
  <si>
    <t>S-22</t>
  </si>
  <si>
    <t>S-23</t>
  </si>
  <si>
    <t>S-24</t>
  </si>
  <si>
    <t>R-24</t>
  </si>
  <si>
    <t>24T-2</t>
  </si>
  <si>
    <t>24T-3</t>
  </si>
  <si>
    <t>24S-3</t>
  </si>
  <si>
    <t>24S-4</t>
  </si>
  <si>
    <t>下青沢線　</t>
  </si>
  <si>
    <t>しもあおさわせん</t>
  </si>
  <si>
    <t>下青沢字山添90　</t>
  </si>
  <si>
    <t>下青沢字前田118-1　</t>
  </si>
  <si>
    <t>芦沢線　</t>
  </si>
  <si>
    <t>あしざわせん</t>
  </si>
  <si>
    <t>北青沢字大芹沢17　</t>
  </si>
  <si>
    <t>北青沢字大芹沢398　</t>
  </si>
  <si>
    <t>家ノ前小屋渕線　</t>
  </si>
  <si>
    <t>いえのまえこやぶちせん</t>
  </si>
  <si>
    <t>北青沢字家ノ前15-3　</t>
  </si>
  <si>
    <t>北青沢字小屋渕30-3（右）　</t>
  </si>
  <si>
    <t>S60． 3． 8</t>
  </si>
  <si>
    <t>家ノ前線　</t>
  </si>
  <si>
    <t>いえのまえせん</t>
  </si>
  <si>
    <t>北青沢字家ノ前81-1　</t>
  </si>
  <si>
    <t>北青沢字家ノ前106　</t>
  </si>
  <si>
    <t>S-21</t>
  </si>
  <si>
    <t>石田支線　</t>
  </si>
  <si>
    <t>いしだしせん</t>
  </si>
  <si>
    <t>大蕨字石田前141　</t>
  </si>
  <si>
    <t>大蕨字石田前135-1　</t>
  </si>
  <si>
    <t>石田線　</t>
  </si>
  <si>
    <t>いしだせん</t>
  </si>
  <si>
    <t>大蕨字石田前52　</t>
  </si>
  <si>
    <t>大蕨字石田前142-1　</t>
  </si>
  <si>
    <t>石田前線　</t>
  </si>
  <si>
    <t>いしだまえせん</t>
  </si>
  <si>
    <t>大蕨字石田前32-1　</t>
  </si>
  <si>
    <t>大蕨字石田前164　</t>
  </si>
  <si>
    <t>S58． 6．17</t>
  </si>
  <si>
    <t>後口山支線　</t>
  </si>
  <si>
    <t>うしろやましせん</t>
  </si>
  <si>
    <t>大蕨字前田4-17　</t>
  </si>
  <si>
    <t>大蕨字前田195-1　</t>
  </si>
  <si>
    <t>後口山線　</t>
  </si>
  <si>
    <t>うしろやません</t>
  </si>
  <si>
    <t>大蕨字前田57-1　</t>
  </si>
  <si>
    <t>大蕨字後口山59　</t>
  </si>
  <si>
    <t>内郷支線　</t>
  </si>
  <si>
    <t>うちごうしせん</t>
  </si>
  <si>
    <t>上青沢字内郷86-2　</t>
  </si>
  <si>
    <t>上青沢字内郷81　</t>
  </si>
  <si>
    <t>内郷線　</t>
  </si>
  <si>
    <t>うちごうせん</t>
  </si>
  <si>
    <t>上青沢字寒風8-1　</t>
  </si>
  <si>
    <t>上青沢字内郷3　</t>
  </si>
  <si>
    <t>大芦沢貝沢線　</t>
  </si>
  <si>
    <t>おおあしざわかいざわせん</t>
  </si>
  <si>
    <t>北青沢字大芹沢58-1（右）　</t>
  </si>
  <si>
    <t>北青沢字貝沢74　</t>
  </si>
  <si>
    <t>P-21</t>
  </si>
  <si>
    <t>大平沢線　</t>
  </si>
  <si>
    <t>おおひらさわせん</t>
  </si>
  <si>
    <t>下青沢字前田143-1　</t>
  </si>
  <si>
    <t>下青沢字大平沢295　</t>
  </si>
  <si>
    <t>大平沢西線　</t>
  </si>
  <si>
    <t>おおひらさわにしせん</t>
  </si>
  <si>
    <t>下青沢字湯平沢42-1　</t>
  </si>
  <si>
    <t>下青沢字湯平沢64　</t>
  </si>
  <si>
    <t>大平沢東線　</t>
  </si>
  <si>
    <t>おおひらさわひがしせん</t>
  </si>
  <si>
    <t>下青沢字大平沢239　</t>
  </si>
  <si>
    <t>下青沢字大平沢235　</t>
  </si>
  <si>
    <t>H14．12．17</t>
  </si>
  <si>
    <t>寒風線　</t>
  </si>
  <si>
    <t>かんぷうせん</t>
  </si>
  <si>
    <t>上青沢字寒風3-1　</t>
  </si>
  <si>
    <t>上青沢字寒風18-1　</t>
  </si>
  <si>
    <t>S62． 6．19</t>
  </si>
  <si>
    <t>S62． 8． 2</t>
  </si>
  <si>
    <t>北青沢線　</t>
  </si>
  <si>
    <t>きたあおさわせん</t>
  </si>
  <si>
    <t>北青沢字屋敷代30-1　</t>
  </si>
  <si>
    <t>上青沢字南ノ前田92-1　</t>
  </si>
  <si>
    <t>H 4． 3．11</t>
  </si>
  <si>
    <t>君畑線　</t>
  </si>
  <si>
    <t>きみはたせん</t>
  </si>
  <si>
    <t>大蕨字下黒沢10-2　</t>
  </si>
  <si>
    <t>下青沢字君畑132　</t>
  </si>
  <si>
    <t>黒沢線　</t>
  </si>
  <si>
    <t>くろさわせん</t>
  </si>
  <si>
    <t>大蕨字下黒沢13-3　</t>
  </si>
  <si>
    <t>大蕨字上黒沢45-1　</t>
  </si>
  <si>
    <t>黒沢東線　</t>
  </si>
  <si>
    <t>くろさわひがしせん</t>
  </si>
  <si>
    <t>大蕨字下黒沢147　</t>
  </si>
  <si>
    <t>大蕨字下黒沢131　</t>
  </si>
  <si>
    <t>小屋渕線　</t>
  </si>
  <si>
    <t>こやぶちせん</t>
  </si>
  <si>
    <t>北青沢字家ノ前168　</t>
  </si>
  <si>
    <t>北青沢字小屋渕39（右）　</t>
  </si>
  <si>
    <t>三保六線　</t>
  </si>
  <si>
    <t>さぶろくせん</t>
  </si>
  <si>
    <t>上青沢字三保六86-1（右）　</t>
  </si>
  <si>
    <t>上青沢字三保六73　</t>
  </si>
  <si>
    <t>三保六中線　</t>
  </si>
  <si>
    <t>さぶろくなかせん</t>
  </si>
  <si>
    <t>上青沢字三保六119　</t>
  </si>
  <si>
    <t>上青沢字三保六40-1（右）　</t>
  </si>
  <si>
    <t>下青沢支線　</t>
  </si>
  <si>
    <t>しもあおさわしせん</t>
  </si>
  <si>
    <t>下青沢字前田44-1　</t>
  </si>
  <si>
    <t>下青沢字君畑192-1　</t>
  </si>
  <si>
    <t>下黒沢線　</t>
  </si>
  <si>
    <t>しもくろさわせん</t>
  </si>
  <si>
    <t>大蕨字下黒沢24-5　</t>
  </si>
  <si>
    <t>大蕨字下黒沢20　</t>
  </si>
  <si>
    <t>白玉線　</t>
  </si>
  <si>
    <t>しらたません</t>
  </si>
  <si>
    <t>北青沢字大畑130地先　</t>
  </si>
  <si>
    <t>北青沢字白玉6　</t>
  </si>
  <si>
    <t>T-23</t>
  </si>
  <si>
    <t>T-24</t>
  </si>
  <si>
    <t>草田線　</t>
  </si>
  <si>
    <t>そうだせん</t>
  </si>
  <si>
    <t>大蕨字若神子167　</t>
  </si>
  <si>
    <t>下青沢字草田12　</t>
  </si>
  <si>
    <t>中台線　</t>
  </si>
  <si>
    <t>なかだいせん</t>
  </si>
  <si>
    <t>上青沢字中台山54-1　</t>
  </si>
  <si>
    <t>上青沢字中台山92-1　</t>
  </si>
  <si>
    <t>日潟線　</t>
  </si>
  <si>
    <t>にっかたせん</t>
  </si>
  <si>
    <t>大蕨字日潟318-1　</t>
  </si>
  <si>
    <t>下青沢字日潟192-3　</t>
  </si>
  <si>
    <t>早坂家ノ前線　</t>
  </si>
  <si>
    <t>はやさかいえのまえせん</t>
  </si>
  <si>
    <t>北青沢字早坂34-1　</t>
  </si>
  <si>
    <t>北青沢字家ノ前107　</t>
  </si>
  <si>
    <t>R-22</t>
  </si>
  <si>
    <t>R-21</t>
  </si>
  <si>
    <t>ニタ子沢北線　</t>
  </si>
  <si>
    <t>ふたごさわきたせん</t>
  </si>
  <si>
    <t>大蕨字ニタ子沢北25-1　</t>
  </si>
  <si>
    <t>大蕨字ニタ子沢北2　</t>
  </si>
  <si>
    <t>ニタ子線　</t>
  </si>
  <si>
    <t>ふたごせん</t>
  </si>
  <si>
    <t>大蕨字ニタ子49-1　</t>
  </si>
  <si>
    <t>大蕨字ニタ子沢北18-1　</t>
  </si>
  <si>
    <t>二タ子中線　</t>
  </si>
  <si>
    <t>ふたごなかせん</t>
  </si>
  <si>
    <t>大蕨字二タ子沢北250　</t>
  </si>
  <si>
    <t>大蕨字二タ子12-1（右）　</t>
  </si>
  <si>
    <t>ニタ子若神子線　</t>
  </si>
  <si>
    <t>ふたごわかみこせん</t>
  </si>
  <si>
    <t>大蕨字坂ノ下50-1　</t>
  </si>
  <si>
    <t>大蕨字若神子162-2　</t>
  </si>
  <si>
    <t>前山支線　</t>
  </si>
  <si>
    <t>まえやましせん</t>
  </si>
  <si>
    <t>下青沢字大坪85-3　</t>
  </si>
  <si>
    <t>下青沢字山添213-1　</t>
  </si>
  <si>
    <t>南ノ前田線　</t>
  </si>
  <si>
    <t>みなみのまえたせん</t>
  </si>
  <si>
    <t>上青沢字南ノ前田23-1　</t>
  </si>
  <si>
    <t>上青沢字南ノ前田13-2　</t>
  </si>
  <si>
    <t>向芦沢線　</t>
  </si>
  <si>
    <t>むかいあしざわせん</t>
  </si>
  <si>
    <t>上青沢字向芹沢119-3　</t>
  </si>
  <si>
    <t>上青沢字向芹沢45　</t>
  </si>
  <si>
    <t>向芦沢中線　</t>
  </si>
  <si>
    <t>むかいあしざわなかせん</t>
  </si>
  <si>
    <t>上青沢字向芹沢42-6　</t>
  </si>
  <si>
    <t>上青沢字向芹沢47-3　</t>
  </si>
  <si>
    <t>S61．11．22</t>
  </si>
  <si>
    <t>山添支線　</t>
  </si>
  <si>
    <t>やまぞえしせん</t>
  </si>
  <si>
    <t>下青沢字山添133-3　</t>
  </si>
  <si>
    <t>下青沢字山添198-1　</t>
  </si>
  <si>
    <t>湯平沢線　</t>
  </si>
  <si>
    <t>ゆひらさわせん</t>
  </si>
  <si>
    <t>下青沢字湯平沢27　</t>
  </si>
  <si>
    <t>下青沢字湯平沢33　</t>
  </si>
  <si>
    <t>与治兵線　</t>
  </si>
  <si>
    <t>よじべいせん</t>
  </si>
  <si>
    <t>下青沢字小平沢265-2　</t>
  </si>
  <si>
    <t>下青沢字小平沢41-1　</t>
  </si>
  <si>
    <t>ろ</t>
  </si>
  <si>
    <t>六助草田線　</t>
  </si>
  <si>
    <t>ろくすけそうだせん</t>
  </si>
  <si>
    <t>大蕨字ニタ子116-2　</t>
  </si>
  <si>
    <t>下青沢字六助47　</t>
  </si>
  <si>
    <t>若神子貝沢線　</t>
  </si>
  <si>
    <t>わかみこかいざわせん</t>
  </si>
  <si>
    <t>大蕨字若神子158　</t>
  </si>
  <si>
    <t>北青沢字貝沢45　</t>
  </si>
  <si>
    <t>若神子線　</t>
  </si>
  <si>
    <t>わかみこせん</t>
  </si>
  <si>
    <t>大蕨字若神子151-1　</t>
  </si>
  <si>
    <t>大蕨字若神子9　</t>
  </si>
  <si>
    <t>脇線　</t>
  </si>
  <si>
    <t>わきせん</t>
  </si>
  <si>
    <t>大蕨字脇92　</t>
  </si>
  <si>
    <t>大蕨字脇58-3　</t>
  </si>
  <si>
    <t>赤剥上黒川線　</t>
  </si>
  <si>
    <t>あかはげかみくろかわせん</t>
  </si>
  <si>
    <t>上黒川字平岡1　</t>
  </si>
  <si>
    <t>赤剥字村腰37-2　</t>
  </si>
  <si>
    <t>下黒川線　</t>
  </si>
  <si>
    <t>しもくろかわせん</t>
  </si>
  <si>
    <t>下黒川字大坪下23-2　</t>
  </si>
  <si>
    <t>下黒川字岩ノ下1-2　</t>
  </si>
  <si>
    <t>J-16</t>
  </si>
  <si>
    <t>H-16</t>
  </si>
  <si>
    <t>福山橋本線　</t>
  </si>
  <si>
    <t>ふくやまはしもとせん</t>
  </si>
  <si>
    <t>橋本字道ノ下3　</t>
  </si>
  <si>
    <t>福山字貝ラケ59-1　</t>
  </si>
  <si>
    <t>福山蕨岡線　</t>
  </si>
  <si>
    <t>ふくやまわらびおかせん</t>
  </si>
  <si>
    <t>福山字貝ラゲ2-2　</t>
  </si>
  <si>
    <t>福山字川端117地先　</t>
  </si>
  <si>
    <t>新出升田線　</t>
  </si>
  <si>
    <t>しんでますだせん</t>
  </si>
  <si>
    <t>新出字坂ノ下36-4　</t>
  </si>
  <si>
    <t>升田字臼台4　</t>
  </si>
  <si>
    <t>J-17</t>
  </si>
  <si>
    <t>K-17</t>
  </si>
  <si>
    <t>升田大台野線　</t>
  </si>
  <si>
    <t>ますだおおだいのせん</t>
  </si>
  <si>
    <t>升田字野向55-2　</t>
  </si>
  <si>
    <t>草津字藤平台259　</t>
  </si>
  <si>
    <t>苧畑線　</t>
  </si>
  <si>
    <t>うばたけせん</t>
  </si>
  <si>
    <t>福山字貝ラケ112　</t>
  </si>
  <si>
    <t>福山字貝ラケ50-9　</t>
  </si>
  <si>
    <t>大石線　</t>
  </si>
  <si>
    <t>おおいしせん</t>
  </si>
  <si>
    <t>升田字大石3-8　</t>
  </si>
  <si>
    <t>升田字村東88　</t>
  </si>
  <si>
    <t>大台野高原２号線　</t>
  </si>
  <si>
    <t>おおだいのこうげん　２ごうせん</t>
  </si>
  <si>
    <t>升田字大台野24-4　</t>
  </si>
  <si>
    <t>升田字大台野44-1　</t>
  </si>
  <si>
    <t>大台野高原３号線　</t>
  </si>
  <si>
    <t>おおだいのこうげん　３ごうせん</t>
  </si>
  <si>
    <t>草津字湯ノ台79-1　</t>
  </si>
  <si>
    <t>草津字藤平台402　</t>
  </si>
  <si>
    <t>大台野高原４号線　</t>
  </si>
  <si>
    <t>おおだいのこうげん　４ごうせん</t>
  </si>
  <si>
    <t>草津字藤平台111-1　</t>
  </si>
  <si>
    <t>草津字藤平262-2　</t>
  </si>
  <si>
    <t>奥山線　</t>
  </si>
  <si>
    <t>おくやません</t>
  </si>
  <si>
    <t>升田字大石3　</t>
  </si>
  <si>
    <t>升田字大石22-2　</t>
  </si>
  <si>
    <t>貝沢線　</t>
  </si>
  <si>
    <t>かいざわせん</t>
  </si>
  <si>
    <t>升田字砂田107　</t>
  </si>
  <si>
    <t>升田字貝沢22-2　</t>
  </si>
  <si>
    <t>貝ラケ線　</t>
  </si>
  <si>
    <t>かいらけせん</t>
  </si>
  <si>
    <t>福山字貝ラケ8-2　</t>
  </si>
  <si>
    <t>福山字貝ラケ114　</t>
  </si>
  <si>
    <t>上草津貝沢線　</t>
  </si>
  <si>
    <t>かみくさつかいざわせん</t>
  </si>
  <si>
    <t>草津字草苅台11-4　</t>
  </si>
  <si>
    <t>升田字西山19-1　</t>
  </si>
  <si>
    <t>上草津線　</t>
  </si>
  <si>
    <t>かみくさつせん</t>
  </si>
  <si>
    <t>草津字坂ノ下23-3　</t>
  </si>
  <si>
    <t>草津字坂ノ下17-4　</t>
  </si>
  <si>
    <t>上黒沢線　</t>
  </si>
  <si>
    <t>かみくろさわせん</t>
  </si>
  <si>
    <t>上黒沢字宝泉田3-1　</t>
  </si>
  <si>
    <t>上黒川字家ノ東76　</t>
  </si>
  <si>
    <t>木ノ下村上線　</t>
  </si>
  <si>
    <t>きのしたむらかみせん</t>
  </si>
  <si>
    <t>福山字木ノ下51　</t>
  </si>
  <si>
    <t>福山字内山13-1　</t>
  </si>
  <si>
    <t>興屋田支線　</t>
  </si>
  <si>
    <t>こうやだしせん</t>
  </si>
  <si>
    <t>福山字興屋田78　</t>
  </si>
  <si>
    <t>興屋田線　</t>
  </si>
  <si>
    <t>こうやだせん</t>
  </si>
  <si>
    <t>福山字大塚96　</t>
  </si>
  <si>
    <t>福山字興屋田17　</t>
  </si>
  <si>
    <t>下草津線　</t>
  </si>
  <si>
    <t>しもくさつせん</t>
  </si>
  <si>
    <t>草津字豊田45-4　</t>
  </si>
  <si>
    <t>草津字豊田13-1　</t>
  </si>
  <si>
    <t>下黒川上線　</t>
  </si>
  <si>
    <t>しもくろかわうえせん</t>
  </si>
  <si>
    <t>下黒川字上深田27-2　</t>
  </si>
  <si>
    <t>下黒川字上深田27-1　</t>
  </si>
  <si>
    <t>下黒川北線　</t>
  </si>
  <si>
    <t>しもくろかわきたせん</t>
  </si>
  <si>
    <t>下黒川字六角27-4　</t>
  </si>
  <si>
    <t>下黒川上深田47　</t>
  </si>
  <si>
    <t>下黒川下線　</t>
  </si>
  <si>
    <t>しもくろかわしたせん</t>
  </si>
  <si>
    <t>下黒川字家ノ前14-1　</t>
  </si>
  <si>
    <t>下黒川字楯坂62-2　</t>
  </si>
  <si>
    <t>下黒川中線　</t>
  </si>
  <si>
    <t>しもくろかわなかせん</t>
  </si>
  <si>
    <t>下黒川字上深田110　</t>
  </si>
  <si>
    <t>下黒川字上深田40-3　</t>
  </si>
  <si>
    <t>下黒川西線　</t>
  </si>
  <si>
    <t>しもくろかわにしせん</t>
  </si>
  <si>
    <t>下黒川字水上28　</t>
  </si>
  <si>
    <t>下黒川字水上16－２　</t>
  </si>
  <si>
    <t>下黒川東線　</t>
  </si>
  <si>
    <t>しもくろかわひがしせん</t>
  </si>
  <si>
    <t>下黒川字大沢口36-1　</t>
  </si>
  <si>
    <t>下黒川字楯坂57　</t>
  </si>
  <si>
    <t>K-16</t>
  </si>
  <si>
    <t>下黒川南線　</t>
  </si>
  <si>
    <t>しもくろかわみなみせん</t>
  </si>
  <si>
    <t>下黒川字上深田84-1　</t>
  </si>
  <si>
    <t>下黒川字楯坂74-1　</t>
  </si>
  <si>
    <t>神社線　</t>
  </si>
  <si>
    <t>じんじゃせん</t>
  </si>
  <si>
    <t>升田字野向11　</t>
  </si>
  <si>
    <t>升田字滝ノ下1-1（右）　</t>
  </si>
  <si>
    <t>新出線　</t>
  </si>
  <si>
    <t>しんでせん</t>
  </si>
  <si>
    <t>新出字村ノ下153　</t>
  </si>
  <si>
    <t>新出字村ノ下150　</t>
  </si>
  <si>
    <t>H-17</t>
  </si>
  <si>
    <t>新出中線　</t>
  </si>
  <si>
    <t>しんでなかせん</t>
  </si>
  <si>
    <t>新出字牛道13-2　</t>
  </si>
  <si>
    <t>新出字牛道38-1　</t>
  </si>
  <si>
    <t>雪車田西線　</t>
  </si>
  <si>
    <t>そりだにしせん</t>
  </si>
  <si>
    <t>麓字石塚35　</t>
  </si>
  <si>
    <t>福山字沖野59-1　</t>
  </si>
  <si>
    <t>寺ノ下支線　</t>
  </si>
  <si>
    <t>てらのしたしせん</t>
  </si>
  <si>
    <t>升田字野向1　</t>
  </si>
  <si>
    <t>升田字東向23-5　</t>
  </si>
  <si>
    <t>寺ノ下線　</t>
  </si>
  <si>
    <t>てらのしたせん</t>
  </si>
  <si>
    <t>升田字野向3　</t>
  </si>
  <si>
    <t>升田字東向34-2　</t>
  </si>
  <si>
    <t>豊田支線　</t>
  </si>
  <si>
    <t>とよだしせん</t>
  </si>
  <si>
    <t>草津字豊田7-4　</t>
  </si>
  <si>
    <t>豊田線　</t>
  </si>
  <si>
    <t>とよだせん</t>
  </si>
  <si>
    <t>草津字豊田6　</t>
  </si>
  <si>
    <t>草津字鉢森31-2　</t>
  </si>
  <si>
    <t>ど</t>
  </si>
  <si>
    <t>泥沢上村線　</t>
  </si>
  <si>
    <t>どろさわかみむらせん</t>
  </si>
  <si>
    <t>泥沢字上村24-1　</t>
  </si>
  <si>
    <t>泥沢字上村55　</t>
  </si>
  <si>
    <t>中村木ノ下線　</t>
  </si>
  <si>
    <t>なかむらきのしたせん</t>
  </si>
  <si>
    <t>福山字中村12　</t>
  </si>
  <si>
    <t>福山字木ノ下62-2（右）　</t>
  </si>
  <si>
    <t>中村山本線　</t>
  </si>
  <si>
    <t>なかむらやまもとせん</t>
  </si>
  <si>
    <t>福山字中村50　</t>
  </si>
  <si>
    <t>福山字上山本22　</t>
  </si>
  <si>
    <t>沼田東向線　</t>
  </si>
  <si>
    <t>ぬまたひがしむきせん</t>
  </si>
  <si>
    <t>升田字大石1　</t>
  </si>
  <si>
    <t>升田字東向35-8　</t>
  </si>
  <si>
    <t>橋本支線　</t>
  </si>
  <si>
    <t>はしもとしせん</t>
  </si>
  <si>
    <t>芹田字前川原38　</t>
  </si>
  <si>
    <t>橋本字出シ袮12-6　</t>
  </si>
  <si>
    <t>橋本線　</t>
  </si>
  <si>
    <t>はしもとせん</t>
  </si>
  <si>
    <t>橋本字出シ祢14　</t>
  </si>
  <si>
    <t>橋本字村上28-4　</t>
  </si>
  <si>
    <t>福山線　</t>
  </si>
  <si>
    <t>ふくやません</t>
  </si>
  <si>
    <t>福山字上山本88　</t>
  </si>
  <si>
    <t>福山字上山本45　</t>
  </si>
  <si>
    <t>升田北線　</t>
  </si>
  <si>
    <t>ますだきたせん</t>
  </si>
  <si>
    <t>升田字野向25-5　</t>
  </si>
  <si>
    <t>升田字寺ノ下8-2　</t>
  </si>
  <si>
    <t>S61． 9．20</t>
  </si>
  <si>
    <t>宮ノ下線　</t>
  </si>
  <si>
    <t>みやのしたせん</t>
  </si>
  <si>
    <t>升田字東向57　</t>
  </si>
  <si>
    <t>升田字沼田77-3　</t>
  </si>
  <si>
    <t>村腰線　</t>
  </si>
  <si>
    <t>むらこしせん</t>
  </si>
  <si>
    <t>赤剥字道ノ下34　</t>
  </si>
  <si>
    <t>赤剥字村腰23　</t>
  </si>
  <si>
    <t>H 5．12．22</t>
  </si>
  <si>
    <t>大川渡１号線　</t>
  </si>
  <si>
    <t>おおかわど　１ごうせん</t>
  </si>
  <si>
    <t>地見興屋字中割２８‐１　</t>
  </si>
  <si>
    <t>大川渡字湯ノ沢１‐１　</t>
  </si>
  <si>
    <t>S57． 3．23</t>
  </si>
  <si>
    <t>G25</t>
  </si>
  <si>
    <t>I5</t>
  </si>
  <si>
    <t>J1</t>
  </si>
  <si>
    <t>上北目２号線　</t>
  </si>
  <si>
    <t>かみきため　２ごうせん</t>
  </si>
  <si>
    <t>上北目字落合道上１５４‐３　</t>
  </si>
  <si>
    <t>上餅山字元日３５‐２　</t>
  </si>
  <si>
    <t>S63． 9．29</t>
  </si>
  <si>
    <t>H 1． 2．22</t>
  </si>
  <si>
    <t>A23</t>
  </si>
  <si>
    <t>C3</t>
  </si>
  <si>
    <t>肴町竹田線　</t>
  </si>
  <si>
    <t>さかなまちたけだせん</t>
  </si>
  <si>
    <t>肴町３３‐４　</t>
  </si>
  <si>
    <t>竹田字下川原８６‐２　</t>
  </si>
  <si>
    <t>E6</t>
  </si>
  <si>
    <t>E1</t>
  </si>
  <si>
    <t>D5</t>
  </si>
  <si>
    <t>竹田上北目線　</t>
  </si>
  <si>
    <t>たけだかみきためせん</t>
  </si>
  <si>
    <t>竹田字竹ノ下２６　</t>
  </si>
  <si>
    <t>上北目字谷地田１８　</t>
  </si>
  <si>
    <t>B25</t>
  </si>
  <si>
    <t>B20</t>
  </si>
  <si>
    <t>B15</t>
  </si>
  <si>
    <t>B10</t>
  </si>
  <si>
    <t>C6</t>
  </si>
  <si>
    <t>C1</t>
  </si>
  <si>
    <t>A21</t>
  </si>
  <si>
    <t>A22</t>
  </si>
  <si>
    <t>外山越線　</t>
  </si>
  <si>
    <t>とやまごえせん</t>
  </si>
  <si>
    <t>片町４－１０　</t>
  </si>
  <si>
    <t>田沢字田沢新田６１－１　</t>
  </si>
  <si>
    <t>E7</t>
  </si>
  <si>
    <t>E8</t>
  </si>
  <si>
    <t>E3</t>
  </si>
  <si>
    <t>23M-18</t>
  </si>
  <si>
    <t>23M-19</t>
  </si>
  <si>
    <t>23N-19</t>
  </si>
  <si>
    <t>23N-18</t>
  </si>
  <si>
    <t>鳥越山線　</t>
  </si>
  <si>
    <t>とりごえやません</t>
  </si>
  <si>
    <t>茗ヶ沢字沢尻１１７‐２　</t>
  </si>
  <si>
    <t>田沢字入水上７‐４　</t>
  </si>
  <si>
    <t>C11</t>
  </si>
  <si>
    <t>C12</t>
  </si>
  <si>
    <t>C17</t>
  </si>
  <si>
    <t>C18</t>
  </si>
  <si>
    <t>中通り１号線　</t>
  </si>
  <si>
    <t>北町８‐５　</t>
  </si>
  <si>
    <t>山寺字欠ノ上６６‐６　</t>
  </si>
  <si>
    <t>E11</t>
  </si>
  <si>
    <t>E16</t>
  </si>
  <si>
    <t>E21</t>
  </si>
  <si>
    <t>仲町中山神社線　</t>
  </si>
  <si>
    <t>なかまちなかやまじんじゃせん</t>
  </si>
  <si>
    <t>仲町２２‐１　</t>
  </si>
  <si>
    <t>内町６‐２　</t>
  </si>
  <si>
    <t>本町竹田線　</t>
  </si>
  <si>
    <t>ほんまちたけだせん</t>
  </si>
  <si>
    <t>本町４８‐１４　</t>
  </si>
  <si>
    <t>竹田字清水下９　</t>
  </si>
  <si>
    <t>D10</t>
  </si>
  <si>
    <t>茗ヶ沢相沢線　</t>
  </si>
  <si>
    <t>みょうがさわあいさわせん</t>
  </si>
  <si>
    <t>茗ヶ沢字早房２‐１　</t>
  </si>
  <si>
    <t>相沢字沢脇２３‐１　</t>
  </si>
  <si>
    <t>B14</t>
  </si>
  <si>
    <t>山田１号線　</t>
  </si>
  <si>
    <t>やまだ　１ごうせん</t>
  </si>
  <si>
    <t>本町３２‐１　</t>
  </si>
  <si>
    <t>竹田字下川原４９５　</t>
  </si>
  <si>
    <t>H13． 3．21</t>
  </si>
  <si>
    <t>大川渡２号線　</t>
  </si>
  <si>
    <t>おおかわど　２ごうせん</t>
  </si>
  <si>
    <t>大川渡字五反割４４‐２　</t>
  </si>
  <si>
    <t>大川渡字金山１　</t>
  </si>
  <si>
    <t>I10</t>
  </si>
  <si>
    <t>小見石名坂線　</t>
  </si>
  <si>
    <t>おみいしなざかせん</t>
  </si>
  <si>
    <t>小見字樋掛１５４‐１　</t>
  </si>
  <si>
    <t>石名坂字金坂６６‐２　</t>
  </si>
  <si>
    <t>B5</t>
  </si>
  <si>
    <t>B9</t>
  </si>
  <si>
    <t>柏谷沢線　</t>
  </si>
  <si>
    <t>かしやざわせん</t>
  </si>
  <si>
    <t>柏谷沢字水上沢１　</t>
  </si>
  <si>
    <t>柏谷沢字内山３　</t>
  </si>
  <si>
    <t>L9</t>
  </si>
  <si>
    <t>白糸線　</t>
  </si>
  <si>
    <t>しらいとせん</t>
  </si>
  <si>
    <t>成興野字海道内１０‐１　</t>
  </si>
  <si>
    <t>戸沢村大字古口２５００　</t>
  </si>
  <si>
    <t>J12</t>
  </si>
  <si>
    <t>J18</t>
  </si>
  <si>
    <t>J13</t>
  </si>
  <si>
    <t>J14</t>
  </si>
  <si>
    <t>J19</t>
  </si>
  <si>
    <t>J24</t>
  </si>
  <si>
    <t>L4</t>
  </si>
  <si>
    <t>L5</t>
  </si>
  <si>
    <t>L10</t>
  </si>
  <si>
    <t>新湯線　</t>
  </si>
  <si>
    <t>しんゆせん</t>
  </si>
  <si>
    <t>山寺字欠ノ上９０‐６　</t>
  </si>
  <si>
    <t>山寺字上野原２‐１　</t>
  </si>
  <si>
    <t>E17</t>
  </si>
  <si>
    <t>竹田中牧田線　</t>
  </si>
  <si>
    <t>たけだなかまきたせん</t>
  </si>
  <si>
    <t>竹田字竹ノ下５０　</t>
  </si>
  <si>
    <t>中牧田字前田９８‐２　</t>
  </si>
  <si>
    <t>H12． 3．21</t>
  </si>
  <si>
    <t>B19</t>
  </si>
  <si>
    <t>辰ヶ湯線　</t>
  </si>
  <si>
    <t>たつがゆせん</t>
  </si>
  <si>
    <t>土渕字堰上新田７　</t>
  </si>
  <si>
    <t>土渕字湯ノ沢５６　</t>
  </si>
  <si>
    <t>C21</t>
  </si>
  <si>
    <t>C22</t>
  </si>
  <si>
    <t>中北目１号線　</t>
  </si>
  <si>
    <t>なかきため　１ごうせん</t>
  </si>
  <si>
    <t>中北目字寺ノ前２２‐５　</t>
  </si>
  <si>
    <t>中北目字高田４５‐１　</t>
  </si>
  <si>
    <t>仲町１号線　</t>
  </si>
  <si>
    <t>なかまち　１ごうせん</t>
  </si>
  <si>
    <t>仲町２０‐２　</t>
  </si>
  <si>
    <t>仲町１９‐３　</t>
  </si>
  <si>
    <t>本町仲町線　</t>
  </si>
  <si>
    <t>ほんまちなかまちせん</t>
  </si>
  <si>
    <t>本町１６‐２　</t>
  </si>
  <si>
    <t>仲町２１‐３　</t>
  </si>
  <si>
    <t>横町４号線　</t>
  </si>
  <si>
    <t>よこちょう　４ごうせん</t>
  </si>
  <si>
    <t>山寺字宅地５７‐１　</t>
  </si>
  <si>
    <t>山寺字小出高谷地７０‐１　</t>
  </si>
  <si>
    <t>S58． 9．28</t>
  </si>
  <si>
    <t>相沢１号線　</t>
  </si>
  <si>
    <t>あいさわ　１ごうせん</t>
  </si>
  <si>
    <t>相沢字道脇１０９-１　</t>
  </si>
  <si>
    <t>相沢字道脇９　</t>
  </si>
  <si>
    <t>H 7． 1．18</t>
  </si>
  <si>
    <t>H 8． 3．27</t>
  </si>
  <si>
    <t>相沢２号線　</t>
  </si>
  <si>
    <t>あいさわ　２ごうせん</t>
  </si>
  <si>
    <t>相沢字道脇３１　</t>
  </si>
  <si>
    <t>相沢字道脇３５４-２　</t>
  </si>
  <si>
    <t>荒興野１号線　</t>
  </si>
  <si>
    <t>あらこうや　１ごうせん</t>
  </si>
  <si>
    <t>成興野字上堰内５０-１　</t>
  </si>
  <si>
    <t>成興野字須郷１-１　</t>
  </si>
  <si>
    <t>荒興野２号線　</t>
  </si>
  <si>
    <t>あらこうや　２ごうせん</t>
  </si>
  <si>
    <t>成興野字上堰内３７　</t>
  </si>
  <si>
    <t>成興野字上堰内３０　</t>
  </si>
  <si>
    <t>荒興野３号線　</t>
  </si>
  <si>
    <t>あらこうや　３ごうせん</t>
  </si>
  <si>
    <t>成興野字海道内３８-１　</t>
  </si>
  <si>
    <t>成興野字海道内３２-２　</t>
  </si>
  <si>
    <t>荒興野４号線　</t>
  </si>
  <si>
    <t>あらこうや　４ごうせん</t>
  </si>
  <si>
    <t>成興野字荒興屋４０-２　</t>
  </si>
  <si>
    <t>成興野字上堰内３８-２　</t>
  </si>
  <si>
    <t>H13． 1．25</t>
  </si>
  <si>
    <t>荒町１号線　</t>
  </si>
  <si>
    <t>あらまち　１ごうせん</t>
  </si>
  <si>
    <t>荒町２４　</t>
  </si>
  <si>
    <t>南町２０‐４　</t>
  </si>
  <si>
    <t>荒町２号線　</t>
  </si>
  <si>
    <t>あらまち　２ごうせん</t>
  </si>
  <si>
    <t>荒町１６　</t>
  </si>
  <si>
    <t>荒町８２　</t>
  </si>
  <si>
    <t>荒町３号線　</t>
  </si>
  <si>
    <t>あらまち　３ごうせん</t>
  </si>
  <si>
    <t>荒町５８-２　</t>
  </si>
  <si>
    <t>西田９２　</t>
  </si>
  <si>
    <t>H16． 9．15</t>
  </si>
  <si>
    <t>石名坂１号線　</t>
  </si>
  <si>
    <t>いしなざか　１ごうせん</t>
  </si>
  <si>
    <t>石名坂字金坂１４４‐２　</t>
  </si>
  <si>
    <t>石名坂字金坂２４５‐１　</t>
  </si>
  <si>
    <t>石名坂２号線　</t>
  </si>
  <si>
    <t>いしなざか　２ごうせん</t>
  </si>
  <si>
    <t>石名坂字金坂２２５　</t>
  </si>
  <si>
    <t>相沢字北森６９　</t>
  </si>
  <si>
    <t>石名坂３号線　</t>
  </si>
  <si>
    <t>いしなざか　３ごうせん</t>
  </si>
  <si>
    <t>石名坂字金坂２３０-１　</t>
  </si>
  <si>
    <t>石名坂字金坂１４４-２　</t>
  </si>
  <si>
    <t>S60． 6．25</t>
  </si>
  <si>
    <t>臼ヶ沢１号線　</t>
  </si>
  <si>
    <t>うすがさわ　１ごうせん</t>
  </si>
  <si>
    <t>臼ヶ沢字池田通８６-１　</t>
  </si>
  <si>
    <t>臼ヶ沢字朝割５４　</t>
  </si>
  <si>
    <t>H 8．10． 4</t>
  </si>
  <si>
    <t>G13</t>
  </si>
  <si>
    <t>G18</t>
  </si>
  <si>
    <t>臼ヶ沢２号線　</t>
  </si>
  <si>
    <t>うすがさわ　２ごうせん</t>
  </si>
  <si>
    <t>臼ヶ沢字池田通９３　</t>
  </si>
  <si>
    <t>臼ヶ沢字池田通９７　</t>
  </si>
  <si>
    <t>臼ヶ沢３号線　</t>
  </si>
  <si>
    <t>うすがさわ　３ごうせん</t>
  </si>
  <si>
    <t>臼ヶ沢字池田通１２３　</t>
  </si>
  <si>
    <t>臼ヶ沢字池田通１０５　</t>
  </si>
  <si>
    <t>臼ヶ沢４号線　</t>
  </si>
  <si>
    <t>うすがさわ　４ごうせん</t>
  </si>
  <si>
    <t>臼ヶ沢字池田通１１５-４　</t>
  </si>
  <si>
    <t>臼ヶ沢字池田通１１３　</t>
  </si>
  <si>
    <t>臼ヶ沢５号線　</t>
  </si>
  <si>
    <t>うすがさわ　５ごうせん</t>
  </si>
  <si>
    <t>臼ヶ沢字池田通２６-３　</t>
  </si>
  <si>
    <t>臼ヶ沢字池田通３２-１　</t>
  </si>
  <si>
    <t>臼ヶ沢６号線　</t>
  </si>
  <si>
    <t>うすがさわ　６ごうせん</t>
  </si>
  <si>
    <t>臼ヶ沢字池田通１７　</t>
  </si>
  <si>
    <t>臼ヶ沢字池田通１４　</t>
  </si>
  <si>
    <t>臼ヶ沢７号線　</t>
  </si>
  <si>
    <t>うすがさわ　７ごうせん</t>
  </si>
  <si>
    <t>臼ヶ沢字内畑14-1　</t>
  </si>
  <si>
    <t>臼ヶ沢字池田通４６　</t>
  </si>
  <si>
    <t>臼ヶ沢８号線　</t>
  </si>
  <si>
    <t>うすがさわ　８ごうせん</t>
  </si>
  <si>
    <t>臼ヶ沢字池田通１０８　</t>
  </si>
  <si>
    <t>臼ヶ沢９号線　</t>
  </si>
  <si>
    <t>うすがさわ　９ごうせん</t>
  </si>
  <si>
    <t>臼ヶ沢字池田通１０６　</t>
  </si>
  <si>
    <t>臼ヶ沢字池田通３３-３　</t>
  </si>
  <si>
    <t>臼ヶ沢１０号線　</t>
  </si>
  <si>
    <t>うすがさわ１０ごうせん</t>
  </si>
  <si>
    <t>臼ヶ沢字大割３２-３　</t>
  </si>
  <si>
    <t>臼ヶ沢１１号線　</t>
  </si>
  <si>
    <t>うすがさわ１１ごうせん</t>
  </si>
  <si>
    <t>臼ヶ沢字大割３３-１　</t>
  </si>
  <si>
    <t>臼ヶ沢字大割３４-１　</t>
  </si>
  <si>
    <t>内町１号線　</t>
  </si>
  <si>
    <t>うちまち　１ごうせん</t>
  </si>
  <si>
    <t>肴町１‐１　</t>
  </si>
  <si>
    <t>内町３３‐２　</t>
  </si>
  <si>
    <t>内町２号線　</t>
  </si>
  <si>
    <t>うちまち　２ごうせん</t>
  </si>
  <si>
    <t>内町４７‐１　</t>
  </si>
  <si>
    <t>内町３７　</t>
  </si>
  <si>
    <t>内町３号線　</t>
  </si>
  <si>
    <t>うちまち　３ごうせん</t>
  </si>
  <si>
    <t>内町３６‐７　</t>
  </si>
  <si>
    <t>内町３５　</t>
  </si>
  <si>
    <t>内町４号線　</t>
  </si>
  <si>
    <t>うちまち　４ごうせん</t>
  </si>
  <si>
    <t>内町１７　</t>
  </si>
  <si>
    <t>内町８　</t>
  </si>
  <si>
    <t>大川渡３号線　</t>
  </si>
  <si>
    <t>おおかわど　３ごうせん</t>
  </si>
  <si>
    <t>大川渡字五反割９４-６　</t>
  </si>
  <si>
    <t>大川渡字五反割９４-７　</t>
  </si>
  <si>
    <t>大川渡４号線　</t>
  </si>
  <si>
    <t>おおかわど　４ごうせん</t>
  </si>
  <si>
    <t>大川渡字五反割８６　</t>
  </si>
  <si>
    <t>大川渡字五反割４４-２　</t>
  </si>
  <si>
    <t>大川渡５号線　</t>
  </si>
  <si>
    <t>おおかわど　５ごうせん</t>
  </si>
  <si>
    <t>大川渡字五反割１９-５　</t>
  </si>
  <si>
    <t>大川渡字五反割１３-２　</t>
  </si>
  <si>
    <t>H 5． 3．30</t>
  </si>
  <si>
    <t>大川渡６号線　</t>
  </si>
  <si>
    <t>おおかわど　６ごうせん</t>
  </si>
  <si>
    <t>大川渡字村上１９０　</t>
  </si>
  <si>
    <t>大川渡字村上２４４　</t>
  </si>
  <si>
    <t>S60．12．25</t>
  </si>
  <si>
    <t>大沼新田１号線　</t>
  </si>
  <si>
    <t>おおぬましんでん　１ごうせん</t>
  </si>
  <si>
    <t>大沼新田字内畑３３-１　</t>
  </si>
  <si>
    <t>大沼新田字内畑４１　</t>
  </si>
  <si>
    <t>大沼新田２号線　</t>
  </si>
  <si>
    <t>おおぬましんでん　２ごうせん</t>
  </si>
  <si>
    <t>大沼新田字内畑８　</t>
  </si>
  <si>
    <t>大沼新田字内畑１１　</t>
  </si>
  <si>
    <t>大沼新田３号線　</t>
  </si>
  <si>
    <t>おおぬましんでん　３ごうせん</t>
  </si>
  <si>
    <t>大沼新田字内畑２２　</t>
  </si>
  <si>
    <t>大沼新田字内畑９　</t>
  </si>
  <si>
    <t>小見２号線　</t>
  </si>
  <si>
    <t>おみ　２ごうせん</t>
  </si>
  <si>
    <t>小見字欠ノ上３７‐１　</t>
  </si>
  <si>
    <t>小見字欠ノ上５３‐１　</t>
  </si>
  <si>
    <t>小見３号線　</t>
  </si>
  <si>
    <t>おみ　３ごうせん</t>
  </si>
  <si>
    <t>小見字早房６６　</t>
  </si>
  <si>
    <t>小見字早房７４　</t>
  </si>
  <si>
    <t>小見４号線　</t>
  </si>
  <si>
    <t>おみ　４ごうせん</t>
  </si>
  <si>
    <t>小見字早房６８‐３　</t>
  </si>
  <si>
    <t>小見字早房７０　</t>
  </si>
  <si>
    <t>小見５号線　</t>
  </si>
  <si>
    <t>おみ　５ごうせん</t>
  </si>
  <si>
    <t>小見字早房３５‐１　</t>
  </si>
  <si>
    <t>小見字樋掛５７‐３　</t>
  </si>
  <si>
    <t>小見６号線　</t>
  </si>
  <si>
    <t>おみ　６ごうせん</t>
  </si>
  <si>
    <t>小見字樋掛１４９　</t>
  </si>
  <si>
    <t>小見字樋掛７３　</t>
  </si>
  <si>
    <t>小見７号線　</t>
  </si>
  <si>
    <t>おみ　７ごうせん</t>
  </si>
  <si>
    <t>小見字樋掛３３‐１　</t>
  </si>
  <si>
    <t>小見字樋掛３４　</t>
  </si>
  <si>
    <t>小見８号線　</t>
  </si>
  <si>
    <t>おみ　８ごうせん</t>
  </si>
  <si>
    <t>小見字早房２２-１　</t>
  </si>
  <si>
    <t>小見字早房１９　</t>
  </si>
  <si>
    <t>小見９号線　</t>
  </si>
  <si>
    <t>おみ　９ごうせん</t>
  </si>
  <si>
    <t>小見字樋掛１１２-１　</t>
  </si>
  <si>
    <t>小見字樋掛５７-２　</t>
  </si>
  <si>
    <t>H 3． 3．22</t>
  </si>
  <si>
    <t>欠ノ上１号線　</t>
  </si>
  <si>
    <t>かきのうえ　１ごうせん</t>
  </si>
  <si>
    <t>山寺字欠ノ上６６-６　</t>
  </si>
  <si>
    <t>山寺字欠ノ上１８-２　</t>
  </si>
  <si>
    <t>H17． 9．16</t>
  </si>
  <si>
    <t>欠ノ上２号線　</t>
  </si>
  <si>
    <t>かきのうえ　２ごうせん</t>
  </si>
  <si>
    <t>山寺字欠ノ上１１１-３　</t>
  </si>
  <si>
    <t>山寺字欠ノ上１１２-２　</t>
  </si>
  <si>
    <t>E22</t>
  </si>
  <si>
    <t>柏谷沢１号線　</t>
  </si>
  <si>
    <t>かしやざわ　１ごうせん</t>
  </si>
  <si>
    <t>柏谷沢字内山４-１　</t>
  </si>
  <si>
    <t>立川町大字清川字腹巻野７　</t>
  </si>
  <si>
    <t>片町１号線　</t>
  </si>
  <si>
    <t>かたまち　１ごうせん</t>
  </si>
  <si>
    <t>片町３‐１７　</t>
  </si>
  <si>
    <t>片町３‐１５　</t>
  </si>
  <si>
    <t>片町２号線　</t>
  </si>
  <si>
    <t>かたまち　２ごうせん</t>
  </si>
  <si>
    <t>片町３‐４　</t>
  </si>
  <si>
    <t>片町３‐８　</t>
  </si>
  <si>
    <t>片町３号線　</t>
  </si>
  <si>
    <t>かたまち　３ごうせん</t>
  </si>
  <si>
    <t>片町２５-２　</t>
  </si>
  <si>
    <t>片町２５-６　</t>
  </si>
  <si>
    <t>H 9． 9．19</t>
  </si>
  <si>
    <t>片町４号線　</t>
  </si>
  <si>
    <t>かたまち　４ごうせん</t>
  </si>
  <si>
    <t>字金谷１５５-９　</t>
  </si>
  <si>
    <t>字片町２５-６　</t>
  </si>
  <si>
    <t>金谷線　</t>
  </si>
  <si>
    <t>かなやせん</t>
  </si>
  <si>
    <t>金谷１５５‐１４　</t>
  </si>
  <si>
    <t>金谷１５５‐１０　</t>
  </si>
  <si>
    <t>上北目１号線　</t>
  </si>
  <si>
    <t>かみきため　１ごうせん</t>
  </si>
  <si>
    <t>上北目字谷地田２１　</t>
  </si>
  <si>
    <t>上北目字谷地田１０　</t>
  </si>
  <si>
    <t>S61． 3．20</t>
  </si>
  <si>
    <t>上茗ヶ沢１号線　</t>
  </si>
  <si>
    <t>かみみょうがさわ　１ごうせん</t>
  </si>
  <si>
    <t>茗ヶ沢字沢尻１４５‐４　</t>
  </si>
  <si>
    <t>茗ヶ沢字沢尻１３９‐２　</t>
  </si>
  <si>
    <t>上茗ヶ沢２号線　</t>
  </si>
  <si>
    <t>かみみょうがさわ　２ごうせん</t>
  </si>
  <si>
    <t>茗ヶ沢字沢尻１４２　</t>
  </si>
  <si>
    <t>茗ヶ沢字沢尻１３４‐１　</t>
  </si>
  <si>
    <t>上餅山１号線　</t>
  </si>
  <si>
    <t>かみもちやま　１ごうせん</t>
  </si>
  <si>
    <t>上餅山字貴布祢下５２‐２　</t>
  </si>
  <si>
    <t>C7</t>
  </si>
  <si>
    <t>上餅山２号線　</t>
  </si>
  <si>
    <t>かみもちやま　２ごうせん</t>
  </si>
  <si>
    <t>上餅山字元山７２　</t>
  </si>
  <si>
    <t>上餅山字元山７０　</t>
  </si>
  <si>
    <t>かみもちやま　３ごうせん</t>
  </si>
  <si>
    <t>上餅山字元山５３-１　</t>
  </si>
  <si>
    <t>上餅山字元山５６　</t>
  </si>
  <si>
    <t>川先１号線　</t>
  </si>
  <si>
    <t>かわさき　１ごうせん</t>
  </si>
  <si>
    <t>山寺字欠ノ上８３-１　</t>
  </si>
  <si>
    <t>山寺字欠ノ上８３-７　</t>
  </si>
  <si>
    <t>観音線　</t>
  </si>
  <si>
    <t>かんのんせん</t>
  </si>
  <si>
    <t>山寺字宅地８７　</t>
  </si>
  <si>
    <t>山寺字欠ノ上６６‐５　</t>
  </si>
  <si>
    <t>北町１号線　</t>
  </si>
  <si>
    <t>きたまち　１ごうせん</t>
  </si>
  <si>
    <t>北町４６‐２　</t>
  </si>
  <si>
    <t>北町３９　</t>
  </si>
  <si>
    <t>北町２号線　</t>
  </si>
  <si>
    <t>きたまち　２ごうせん</t>
  </si>
  <si>
    <t>北町３８‐２　</t>
  </si>
  <si>
    <t>北町２４　</t>
  </si>
  <si>
    <t>北町３号線　</t>
  </si>
  <si>
    <t>きたまち　３ごうせん</t>
  </si>
  <si>
    <t>北町８‐４　</t>
  </si>
  <si>
    <t>北町１６　</t>
  </si>
  <si>
    <t>北町４号線　</t>
  </si>
  <si>
    <t>きたまち　４ごうせん</t>
  </si>
  <si>
    <t>北町２８-２　</t>
  </si>
  <si>
    <t>北町２８-４　</t>
  </si>
  <si>
    <t>北町新屋敷線　</t>
  </si>
  <si>
    <t>きたまちしんやしきせん</t>
  </si>
  <si>
    <t>北町２７　</t>
  </si>
  <si>
    <t>新屋敷２４　</t>
  </si>
  <si>
    <t>共栄舎１号線　</t>
  </si>
  <si>
    <t>きょうえいしゃ　１ごうせん</t>
  </si>
  <si>
    <t>元新屋敷１４　</t>
  </si>
  <si>
    <t>南新屋敷６４　</t>
  </si>
  <si>
    <t>共栄舎２号線　</t>
  </si>
  <si>
    <t>きょうえいしゃ　２ごうせん</t>
  </si>
  <si>
    <t>南新屋敷５６‐１２　</t>
  </si>
  <si>
    <t>南新屋敷１４‐１　</t>
  </si>
  <si>
    <t>肴町線　</t>
  </si>
  <si>
    <t>さかなまちせん</t>
  </si>
  <si>
    <t>新町６　</t>
  </si>
  <si>
    <t>片町１０　</t>
  </si>
  <si>
    <t>笹山１号線　</t>
  </si>
  <si>
    <t>ささやま　１ごうせん</t>
  </si>
  <si>
    <t>南新屋敷４５‐１　</t>
  </si>
  <si>
    <t>仲町１７‐１　</t>
  </si>
  <si>
    <t>笹山２号線　</t>
  </si>
  <si>
    <t>ささやま　２ごうせん</t>
  </si>
  <si>
    <t>南新屋敷１２‐５　</t>
  </si>
  <si>
    <t>山寺字笹山１９４　</t>
  </si>
  <si>
    <t>笹山３号線　</t>
  </si>
  <si>
    <t>ささやま　３ごうせん</t>
  </si>
  <si>
    <t>南新屋敷５１‐８　</t>
  </si>
  <si>
    <t>南新屋敷３７　</t>
  </si>
  <si>
    <t>地見興屋１号線　</t>
  </si>
  <si>
    <t>じみこうや　１ごうせん</t>
  </si>
  <si>
    <t>地見興屋字村東３３　</t>
  </si>
  <si>
    <t>地見興屋字沢田３３-１　</t>
  </si>
  <si>
    <t>地見興屋２号線　</t>
  </si>
  <si>
    <t>じみこうや　２ごうせん</t>
  </si>
  <si>
    <t>地見興屋字前割１-１　</t>
  </si>
  <si>
    <t>地見興屋字村東５５-４　</t>
  </si>
  <si>
    <t>地見興屋３号線　</t>
  </si>
  <si>
    <t>じみこうや　３ごうせん</t>
  </si>
  <si>
    <t>地見興屋字前割３０-１　</t>
  </si>
  <si>
    <t>地見興屋字村東５５-３　</t>
  </si>
  <si>
    <t>H 8．10．25</t>
  </si>
  <si>
    <t>清水下１号線　</t>
  </si>
  <si>
    <t>しみずした　１ごうせん</t>
  </si>
  <si>
    <t>竹田字清水下３１-１０　</t>
  </si>
  <si>
    <t>竹田字清水下３１-６　</t>
  </si>
  <si>
    <t>清水下２号線　</t>
  </si>
  <si>
    <t>しみずした　２ごうせん</t>
  </si>
  <si>
    <t>竹田字清水下５０-１　</t>
  </si>
  <si>
    <t>竹田字清水下２９　</t>
  </si>
  <si>
    <t>清水下３号線　</t>
  </si>
  <si>
    <t>しみずした　３ごうせん</t>
  </si>
  <si>
    <t>竹田字清水下４８-１　</t>
  </si>
  <si>
    <t>竹田字清水下１１-２　</t>
  </si>
  <si>
    <t>下新田１号線　</t>
  </si>
  <si>
    <t>しもしんでん　１ごうせん</t>
  </si>
  <si>
    <t>地見興屋字下谷地２６　</t>
  </si>
  <si>
    <t>地見興屋字前割６-２　</t>
  </si>
  <si>
    <t>下新田２号線　</t>
  </si>
  <si>
    <t>しもしんでん　２ごうせん</t>
  </si>
  <si>
    <t>地見興屋字前割６１　</t>
  </si>
  <si>
    <t>地見興屋字前割５４　</t>
  </si>
  <si>
    <t>下新田３号線　</t>
  </si>
  <si>
    <t>しもしんでん　３ごうせん</t>
  </si>
  <si>
    <t>地見興屋字前割５８-１　</t>
  </si>
  <si>
    <t>下新田４号線　</t>
  </si>
  <si>
    <t>しもしんでん　４ごうせん</t>
  </si>
  <si>
    <t>地見興屋字前割５３　</t>
  </si>
  <si>
    <t>地見興屋字前割５１　</t>
  </si>
  <si>
    <t>下新田５号線　</t>
  </si>
  <si>
    <t>しもしんでん　５ごうせん</t>
  </si>
  <si>
    <t>地見興屋字名ヶ沢２-７　</t>
  </si>
  <si>
    <t>地見興屋字前割７０　</t>
  </si>
  <si>
    <t>下茗ヶ沢１号線　</t>
  </si>
  <si>
    <t>しもみょうがさわ　１ごうせん</t>
  </si>
  <si>
    <t>茗ヶ沢字前畑１２７　</t>
  </si>
  <si>
    <t>相沢字北森９９７-１　</t>
  </si>
  <si>
    <t>下茗ヶ沢２号線　</t>
  </si>
  <si>
    <t>しもみょうがさわ　２ごうせん</t>
  </si>
  <si>
    <t>茗ヶ沢字前畑１２０－２４　</t>
  </si>
  <si>
    <t>茗ヶ沢字前畑１２１-５　</t>
  </si>
  <si>
    <t>下餅山線　</t>
  </si>
  <si>
    <t>しももちやません</t>
  </si>
  <si>
    <t>下餅山字村下１７　</t>
  </si>
  <si>
    <t>下餅山字村下１５８‐２　</t>
  </si>
  <si>
    <t>城西１号線　</t>
  </si>
  <si>
    <t>じょうさい　１ごうせん</t>
  </si>
  <si>
    <t>山田１９-１　</t>
  </si>
  <si>
    <t>山田１４-５　</t>
  </si>
  <si>
    <t>H 4． 7． 7</t>
  </si>
  <si>
    <t>城西２号線　</t>
  </si>
  <si>
    <t>じょうさい　２ごうせん</t>
  </si>
  <si>
    <t>山田２-５　</t>
  </si>
  <si>
    <t>山田１１-４　</t>
  </si>
  <si>
    <t>城西３号線　</t>
  </si>
  <si>
    <t>じょうさい　３ごうせん</t>
  </si>
  <si>
    <t>山田８-１　</t>
  </si>
  <si>
    <t>山田４-１　</t>
  </si>
  <si>
    <t>城西４号線　</t>
  </si>
  <si>
    <t>じょうさい　４ごうせん</t>
  </si>
  <si>
    <t>山田９-６　</t>
  </si>
  <si>
    <t>山田２-６　</t>
  </si>
  <si>
    <t>城西５号線　</t>
  </si>
  <si>
    <t>じょうさい　５ごうせん</t>
  </si>
  <si>
    <t>山田１０-３　</t>
  </si>
  <si>
    <t>山田１-５　</t>
  </si>
  <si>
    <t>城西６号線　</t>
  </si>
  <si>
    <t>じょうさい　６ごうせん</t>
  </si>
  <si>
    <t>山田１０-５　</t>
  </si>
  <si>
    <t>山田1-8　</t>
  </si>
  <si>
    <t>城西７号線　</t>
  </si>
  <si>
    <t>じょうさい　７ごうせん</t>
  </si>
  <si>
    <t>山田１１-２　</t>
  </si>
  <si>
    <t>山田1-１１　</t>
  </si>
  <si>
    <t>城西８号線　</t>
  </si>
  <si>
    <t>じょうさい　８ごうせん</t>
  </si>
  <si>
    <t>山田１６-２　</t>
  </si>
  <si>
    <t>山田２６-１　</t>
  </si>
  <si>
    <t>城南１号線　</t>
  </si>
  <si>
    <t>じょうなん　１ごうせん</t>
  </si>
  <si>
    <t>西田９-１　</t>
  </si>
  <si>
    <t>西田１９　</t>
  </si>
  <si>
    <t>城南２号線　</t>
  </si>
  <si>
    <t>じょうなん　２ごうせん</t>
  </si>
  <si>
    <t>西田３１-９　</t>
  </si>
  <si>
    <t>城南３号線　</t>
  </si>
  <si>
    <t>じょうなん　３ごうせん</t>
  </si>
  <si>
    <t>山田２８　</t>
  </si>
  <si>
    <t>西田２５　</t>
  </si>
  <si>
    <t>城南４号線　</t>
  </si>
  <si>
    <t>じょうなん　４ごうせん</t>
  </si>
  <si>
    <t>山田３０-１２　</t>
  </si>
  <si>
    <t>山田３０-１６　</t>
  </si>
  <si>
    <t>城南５号線　</t>
  </si>
  <si>
    <t>じょうなん　５ごうせん</t>
  </si>
  <si>
    <t>西田２３　</t>
  </si>
  <si>
    <t>昭和小路線　</t>
  </si>
  <si>
    <t>しょうわこうじせん</t>
  </si>
  <si>
    <t>本町７‐２　</t>
  </si>
  <si>
    <t>仲町４６‐４　</t>
  </si>
  <si>
    <t>新田線　</t>
  </si>
  <si>
    <t>しんでんせん</t>
  </si>
  <si>
    <t>相沢字新田１２‐１　</t>
  </si>
  <si>
    <t>相沢字新田６７　</t>
  </si>
  <si>
    <t>新町線　</t>
  </si>
  <si>
    <t>しんまちせん</t>
  </si>
  <si>
    <t>新町２４‐１　</t>
  </si>
  <si>
    <t>片町２３　</t>
  </si>
  <si>
    <t>新屋敷線　</t>
  </si>
  <si>
    <t>しんやしきせん</t>
  </si>
  <si>
    <t>新屋敷８　</t>
  </si>
  <si>
    <t>新屋敷１‐４　</t>
  </si>
  <si>
    <t>竹田下川原１号線　</t>
  </si>
  <si>
    <t>たけだしたがわら　１ごうせん</t>
  </si>
  <si>
    <t>竹田字下川原７３‐３４　</t>
  </si>
  <si>
    <t>竹田字下川原７３‐５８　</t>
  </si>
  <si>
    <t>竹田下川原２号線　</t>
  </si>
  <si>
    <t>たけだしたがわら　２ごうせん</t>
  </si>
  <si>
    <t>竹田字下川原７３‐８４　</t>
  </si>
  <si>
    <t>竹田字下川原７３‐６１　</t>
  </si>
  <si>
    <t>土渕１号線　</t>
  </si>
  <si>
    <t>つちぶち　１ごうせん</t>
  </si>
  <si>
    <t>土渕字新田町１０７　</t>
  </si>
  <si>
    <t>土渕字堰上新田３１　</t>
  </si>
  <si>
    <t>C16</t>
  </si>
  <si>
    <t>土渕２号線　</t>
  </si>
  <si>
    <t>つちぶち　２ごうせん</t>
  </si>
  <si>
    <t>土渕字新田町７７‐３　</t>
  </si>
  <si>
    <t>土渕字新田町６２‐１　</t>
  </si>
  <si>
    <t>土渕３号線　</t>
  </si>
  <si>
    <t>つちぶち　３ごうせん</t>
  </si>
  <si>
    <t>土渕字新田町１１９-１　</t>
  </si>
  <si>
    <t>土渕字新田町１１３-１　</t>
  </si>
  <si>
    <t>伝平線　</t>
  </si>
  <si>
    <t>でんぺいせん</t>
  </si>
  <si>
    <t>山寺字宅地２３１‐１　</t>
  </si>
  <si>
    <t>南新屋敷６８‐８　</t>
  </si>
  <si>
    <t>中北目２号線　</t>
  </si>
  <si>
    <t>なかきため　２ごうせん</t>
  </si>
  <si>
    <t>中北目字高田３１　</t>
  </si>
  <si>
    <t>中北目字高田１６‐３　</t>
  </si>
  <si>
    <t>中北目３号線　</t>
  </si>
  <si>
    <t>なかきため　３ごうせん</t>
  </si>
  <si>
    <t>中北目字村立５８　</t>
  </si>
  <si>
    <t>中北目字村立５４　</t>
  </si>
  <si>
    <t>中竹田１号線　</t>
  </si>
  <si>
    <t>なかたけだ　１ごうせん</t>
  </si>
  <si>
    <t>竹田字竹ノ下３　</t>
  </si>
  <si>
    <t>竹田字清水下１００-１　</t>
  </si>
  <si>
    <t>S62．12．25</t>
  </si>
  <si>
    <t>中通り２号線　</t>
  </si>
  <si>
    <t>南町２６　</t>
  </si>
  <si>
    <t>中ノ丁線　</t>
  </si>
  <si>
    <t>なかのちょうせん</t>
  </si>
  <si>
    <t>山寺字宅地１１１　</t>
  </si>
  <si>
    <t>山寺字珊美２４２　</t>
  </si>
  <si>
    <t>D20</t>
  </si>
  <si>
    <t>中牧田１号線　</t>
  </si>
  <si>
    <t>なかまきた　１ごうせん</t>
  </si>
  <si>
    <t>中牧田字山岸３２‐７　</t>
  </si>
  <si>
    <t>中牧田字山岸３２‐８　</t>
  </si>
  <si>
    <t>中牧田２号線　</t>
  </si>
  <si>
    <t>なかまきた　２ごうせん</t>
  </si>
  <si>
    <t>中牧田字山岸８６　</t>
  </si>
  <si>
    <t>中牧田字前田４‐８　</t>
  </si>
  <si>
    <t>仲町２号線　</t>
  </si>
  <si>
    <t>なかまち　２ごうせん</t>
  </si>
  <si>
    <t>仲町４２-８　</t>
  </si>
  <si>
    <t>仲町４２-１９　</t>
  </si>
  <si>
    <t>中森線　</t>
  </si>
  <si>
    <t>なかもりせん</t>
  </si>
  <si>
    <t>竹田字新堰７５‐１　</t>
  </si>
  <si>
    <t>土渕字大門１２‐１　</t>
  </si>
  <si>
    <t>成沢１号線　</t>
  </si>
  <si>
    <t>なりさわ　１ごうせん</t>
  </si>
  <si>
    <t>成興野字箕輪１９-２　</t>
  </si>
  <si>
    <t>成興野字上堰内１６４　</t>
  </si>
  <si>
    <t>J6</t>
  </si>
  <si>
    <t>J7</t>
  </si>
  <si>
    <t>成沢２号線　</t>
  </si>
  <si>
    <t>なりさわ　２ごうせん</t>
  </si>
  <si>
    <t>成興野字成沢１９１-３　</t>
  </si>
  <si>
    <t>成興野字成沢２７０　</t>
  </si>
  <si>
    <t>宝蔵寺線　</t>
  </si>
  <si>
    <t>ほうぞうじせん</t>
  </si>
  <si>
    <t>山寺字宅地１６０‐３　</t>
  </si>
  <si>
    <t>山寺字見初沢１８３‐３　</t>
  </si>
  <si>
    <t>本町１号線　</t>
  </si>
  <si>
    <t>ほんまち　１ごうせん</t>
  </si>
  <si>
    <t>肴町３４-２　</t>
  </si>
  <si>
    <t>西田３-１　</t>
  </si>
  <si>
    <t>本町２号線　</t>
  </si>
  <si>
    <t>ほんまち　２ごうせん</t>
  </si>
  <si>
    <t>本町３２-１２　</t>
  </si>
  <si>
    <t>本町３２-１６　</t>
  </si>
  <si>
    <t>本町新屋敷線　</t>
  </si>
  <si>
    <t>ほんまちしんやしきせん</t>
  </si>
  <si>
    <t>肴町１２‐１　</t>
  </si>
  <si>
    <t>新屋敷１８‐２　</t>
  </si>
  <si>
    <t>松岡線　</t>
  </si>
  <si>
    <t>まつおかせん</t>
  </si>
  <si>
    <t>内町１０‐１　</t>
  </si>
  <si>
    <t>仲町１０　</t>
  </si>
  <si>
    <t>松小線　</t>
  </si>
  <si>
    <t>まつしょうせん</t>
  </si>
  <si>
    <t>山寺字見初沢１６５‐２　</t>
  </si>
  <si>
    <t>山寺字見初沢１６３‐１　</t>
  </si>
  <si>
    <t>松山公園線　</t>
  </si>
  <si>
    <t>まつやまこうえんせん</t>
  </si>
  <si>
    <t>総光寺沢１３‐１　</t>
  </si>
  <si>
    <t>総光寺沢１２‐９０　</t>
  </si>
  <si>
    <t>H13． 9．21</t>
  </si>
  <si>
    <t>E2</t>
  </si>
  <si>
    <t>南新屋敷線　</t>
  </si>
  <si>
    <t>みなみしんやしきせん</t>
  </si>
  <si>
    <t>南新屋敷５２　</t>
  </si>
  <si>
    <t>南新屋敷３３　</t>
  </si>
  <si>
    <t>南町１号線　</t>
  </si>
  <si>
    <t>みなみまち　１ごうせん</t>
  </si>
  <si>
    <t>南町３４　</t>
  </si>
  <si>
    <t>南町２号線　</t>
  </si>
  <si>
    <t>みなみまち　２ごうせん</t>
  </si>
  <si>
    <t>仲町３６‐１　</t>
  </si>
  <si>
    <t>南町１　</t>
  </si>
  <si>
    <t>南町３号線　</t>
  </si>
  <si>
    <t>みなみまち　３ごうせん</t>
  </si>
  <si>
    <t>仲町１８‐１　</t>
  </si>
  <si>
    <t>南町４‐１　</t>
  </si>
  <si>
    <t>南森内小線　</t>
  </si>
  <si>
    <t>みなみもりうちしょうせん</t>
  </si>
  <si>
    <t>相沢字鶴牧６　</t>
  </si>
  <si>
    <t>相沢字南森４４８‐２　</t>
  </si>
  <si>
    <t>元新屋敷１号線　</t>
  </si>
  <si>
    <t>もとしんやしき　１ごうせん</t>
  </si>
  <si>
    <t>荒町５‐１　</t>
  </si>
  <si>
    <t>元新屋敷２４‐３　</t>
  </si>
  <si>
    <t>元新屋敷２号線　</t>
  </si>
  <si>
    <t>もとしんやしき　２ごうせん</t>
  </si>
  <si>
    <t>元新屋敷１７‐１　</t>
  </si>
  <si>
    <t>元新屋敷３５　</t>
  </si>
  <si>
    <t>元新屋敷３号線　</t>
  </si>
  <si>
    <t>もとしんやしき　３ごうせん</t>
  </si>
  <si>
    <t>南町３６‐２　</t>
  </si>
  <si>
    <t>南町３６‐１　</t>
  </si>
  <si>
    <t>薬師公園線　</t>
  </si>
  <si>
    <t>やくしこうえんせん</t>
  </si>
  <si>
    <t>外山越２９-１　</t>
  </si>
  <si>
    <t>外山越３６-３　</t>
  </si>
  <si>
    <t>山田５号線　</t>
  </si>
  <si>
    <t>やまだ　５ごうせん</t>
  </si>
  <si>
    <t>山田２３-１　</t>
  </si>
  <si>
    <t>S59． 9．27</t>
  </si>
  <si>
    <t>横町１号線　</t>
  </si>
  <si>
    <t>よこちょう　１ごうせん</t>
  </si>
  <si>
    <t>山寺字小出池ノ尻１５８　</t>
  </si>
  <si>
    <t>山寺字小出池ノ尻１４０-４　</t>
  </si>
  <si>
    <t>横町２号線　</t>
  </si>
  <si>
    <t>よこちょう　２ごうせん</t>
  </si>
  <si>
    <t>山寺字宅地５９　</t>
  </si>
  <si>
    <t>山寺字宅地３９　</t>
  </si>
  <si>
    <t>横町３号線　</t>
  </si>
  <si>
    <t>よこちょう　３ごうせん</t>
  </si>
  <si>
    <t>山寺字小出池ノ尻２４　</t>
  </si>
  <si>
    <t>山寺字小出池ノ尻１５１　</t>
  </si>
  <si>
    <t>里仁館線　</t>
  </si>
  <si>
    <t>りじんかんせん</t>
  </si>
  <si>
    <t>新屋敷１５‐４　</t>
  </si>
  <si>
    <t>内町１６　</t>
  </si>
  <si>
    <t>荒町内郷鳥越線　</t>
  </si>
  <si>
    <t>あらまちうちごうとりごえせん</t>
  </si>
  <si>
    <t>田沢字荒町下３２の１　</t>
  </si>
  <si>
    <t>田沢字入水上７の４　</t>
  </si>
  <si>
    <t>H11． 3． 8</t>
  </si>
  <si>
    <t>H11． 3．25</t>
  </si>
  <si>
    <t>小女房楯山線　</t>
  </si>
  <si>
    <t>おにょうぼうたてやません</t>
  </si>
  <si>
    <t>田沢字長田２４の２　</t>
  </si>
  <si>
    <t>楯山字北山５の１　</t>
  </si>
  <si>
    <t>S57． 3．13</t>
  </si>
  <si>
    <t>S57． 3．15</t>
  </si>
  <si>
    <t>滝沢中里線　</t>
  </si>
  <si>
    <t>たきさわなかざとせん</t>
  </si>
  <si>
    <t>山元字滝沢６１　</t>
  </si>
  <si>
    <t>中野俣字宮田５４の１　</t>
  </si>
  <si>
    <t>村北鹿島線　</t>
  </si>
  <si>
    <t>むらきたかしません</t>
  </si>
  <si>
    <t>中野俣字村北１６７の１　</t>
  </si>
  <si>
    <t>北俣字達中８０の１　</t>
  </si>
  <si>
    <t>下川原古山神線　</t>
  </si>
  <si>
    <t>しもかわらふるやまかみせん</t>
  </si>
  <si>
    <t>西坂本字下モ川原８４（右）　</t>
  </si>
  <si>
    <t>山元字古山神１７の１　</t>
  </si>
  <si>
    <t>備畑中村線　</t>
  </si>
  <si>
    <t>そなえはたなかむらせん</t>
  </si>
  <si>
    <t>中野俣字備畑前６８の１　</t>
  </si>
  <si>
    <t>北俣字中村前２３の１　</t>
  </si>
  <si>
    <t>長根天平線　</t>
  </si>
  <si>
    <t>ながねてんぺいせん</t>
  </si>
  <si>
    <t>田沢字長根下８の１　</t>
  </si>
  <si>
    <t>中野俣字村下３１－１０　</t>
  </si>
  <si>
    <t>H 6． 8．19</t>
  </si>
  <si>
    <t>南田沢上北目線　</t>
  </si>
  <si>
    <t>みなみたざわかみきためせん</t>
  </si>
  <si>
    <t>田沢字南田沢７９－１　</t>
  </si>
  <si>
    <t>上北目字中田９６　</t>
  </si>
  <si>
    <t>22C-3</t>
  </si>
  <si>
    <t>池台２号線　</t>
  </si>
  <si>
    <t>いけだい　２ごうせん</t>
  </si>
  <si>
    <t>楯山字岩花４９の４　</t>
  </si>
  <si>
    <t>楯山字岩花１３０　</t>
  </si>
  <si>
    <t>S59． 3．22</t>
  </si>
  <si>
    <t>池台線　</t>
  </si>
  <si>
    <t>いけだいせん</t>
  </si>
  <si>
    <t>楯山字岩花１３４　</t>
  </si>
  <si>
    <t>楯山字池台２６の２　</t>
  </si>
  <si>
    <t>上田元線　</t>
  </si>
  <si>
    <t>うえたもとせん</t>
  </si>
  <si>
    <t>田沢字菅沼１７　</t>
  </si>
  <si>
    <t>田沢字下タ村９９の１　</t>
  </si>
  <si>
    <t>上之山線　</t>
  </si>
  <si>
    <t>うえのやません</t>
  </si>
  <si>
    <t>田沢字上之山１５２　</t>
  </si>
  <si>
    <t>田沢字上之山１５８　</t>
  </si>
  <si>
    <t>S63． 3．17</t>
  </si>
  <si>
    <t>S63． 6．23</t>
  </si>
  <si>
    <t>円能寺１号線　</t>
  </si>
  <si>
    <t>えんのうじ　１ごうせん</t>
  </si>
  <si>
    <t>中野俣字円能寺１７　</t>
  </si>
  <si>
    <t>中野俣字円能寺１９　</t>
  </si>
  <si>
    <t>円能寺２号線　</t>
  </si>
  <si>
    <t>えんのうじ　２ごうせん</t>
  </si>
  <si>
    <t>中野俣字円能寺１０４　</t>
  </si>
  <si>
    <t>中野俣字円能寺８２　</t>
  </si>
  <si>
    <t>H 5． 3．19</t>
  </si>
  <si>
    <t>H 5． 3．25</t>
  </si>
  <si>
    <t>円能寺３号線　</t>
  </si>
  <si>
    <t>えんのうじ　３ごうせん</t>
  </si>
  <si>
    <t>中野俣字円能寺１００　</t>
  </si>
  <si>
    <t>中野俣字円能寺２４　</t>
  </si>
  <si>
    <t>円能寺線　</t>
  </si>
  <si>
    <t>えんのうじせん</t>
  </si>
  <si>
    <t>中野俣字円能寺７７の２　</t>
  </si>
  <si>
    <t>中野俣字谷地田前８　</t>
  </si>
  <si>
    <t>沖３号線　</t>
  </si>
  <si>
    <t>おき　３ごうせん</t>
  </si>
  <si>
    <t>中野俣字村北３４の１　</t>
  </si>
  <si>
    <t>中野俣字村北２２３　</t>
  </si>
  <si>
    <t>沖進藤線　</t>
  </si>
  <si>
    <t>おきしんどうせん</t>
  </si>
  <si>
    <t>中野俣字村北２０８　</t>
  </si>
  <si>
    <t>中野俣字沢山１３０　</t>
  </si>
  <si>
    <t>沖線　</t>
  </si>
  <si>
    <t>おきせん</t>
  </si>
  <si>
    <t>中野俣字村北２３の１　</t>
  </si>
  <si>
    <t>中野俣字村北２２５　</t>
  </si>
  <si>
    <t>H 7． 3．15</t>
  </si>
  <si>
    <t>H 7． 3．24</t>
  </si>
  <si>
    <t>小女房２号線　</t>
  </si>
  <si>
    <t>おにょうぼう　２ごうせん</t>
  </si>
  <si>
    <t>田沢字小女房５１の３　</t>
  </si>
  <si>
    <t>田沢字小女房５６の２　</t>
  </si>
  <si>
    <t>小女房荒町２号線　</t>
  </si>
  <si>
    <t>おにょうぼうあらまち　２ごうせん</t>
  </si>
  <si>
    <t>田沢字荒町６４－１　</t>
  </si>
  <si>
    <t>田沢字荒町６５－４　</t>
  </si>
  <si>
    <t>小女房荒町線　</t>
  </si>
  <si>
    <t>おにょうぼうあらまちせん</t>
  </si>
  <si>
    <t>田沢字荒町下１７－４　</t>
  </si>
  <si>
    <t>H 4． 3．19</t>
  </si>
  <si>
    <t>H 4． 3．25</t>
  </si>
  <si>
    <t>小女房線　</t>
  </si>
  <si>
    <t>おにょうぼうせん</t>
  </si>
  <si>
    <t>田沢字小女房１３の１　</t>
  </si>
  <si>
    <t>田沢字小女房３３　</t>
  </si>
  <si>
    <t>小女房田沢新田線　</t>
  </si>
  <si>
    <t>おにょうぼうたざわしんでんせん</t>
  </si>
  <si>
    <t>田沢字小女房２８の１　</t>
  </si>
  <si>
    <t>田沢字東割１０４　</t>
  </si>
  <si>
    <t>嘉兵エ小路線　</t>
  </si>
  <si>
    <t>かへえこじせん</t>
  </si>
  <si>
    <t>田沢字下タ村１１６の２　</t>
  </si>
  <si>
    <t>田沢字下タ村１１８の３　</t>
  </si>
  <si>
    <t>経ヶ蔵線　</t>
  </si>
  <si>
    <t>きょうがくらせん</t>
  </si>
  <si>
    <t>中野俣字円能寺４４の２　</t>
  </si>
  <si>
    <t>中野俣字円能寺２７　</t>
  </si>
  <si>
    <t>経塚線　</t>
  </si>
  <si>
    <t>きょうづかせん</t>
  </si>
  <si>
    <t>山元字三栗谷５５の１　</t>
  </si>
  <si>
    <t>山元字三栗谷４３の１　</t>
  </si>
  <si>
    <t>H17． 3．17</t>
  </si>
  <si>
    <t>田沢字小平６２　</t>
  </si>
  <si>
    <t>田沢字小平９４　</t>
  </si>
  <si>
    <t>田沢字道の外１００－７　</t>
  </si>
  <si>
    <t>田沢字小平４８の３　</t>
  </si>
  <si>
    <t>H 6． 3．17</t>
  </si>
  <si>
    <t>H 6． 3．25</t>
  </si>
  <si>
    <t>小林温泉線　</t>
  </si>
  <si>
    <t>こばやしおんせんせん</t>
  </si>
  <si>
    <t>小林字杉沢１１７の７　</t>
  </si>
  <si>
    <t>小林字杉沢１１７の１　</t>
  </si>
  <si>
    <t>Q-23</t>
  </si>
  <si>
    <t>五百刈経塚線　</t>
  </si>
  <si>
    <t>ごひゃくがりきょうづかせん</t>
  </si>
  <si>
    <t>山元字五百刈１１２　</t>
  </si>
  <si>
    <t>山元字五百刈１０５－１　</t>
  </si>
  <si>
    <t>H17．10． 1</t>
  </si>
  <si>
    <t>五百刈線　</t>
  </si>
  <si>
    <t>ごひゃくがりせん</t>
  </si>
  <si>
    <t>山元字坂本１７６　</t>
  </si>
  <si>
    <t>山元字坂本１５３　</t>
  </si>
  <si>
    <t>坂本鉱泉線　</t>
  </si>
  <si>
    <t>さかもとこうせんせん</t>
  </si>
  <si>
    <t>山元字坂本８２　</t>
  </si>
  <si>
    <t>山元字坂本８７　</t>
  </si>
  <si>
    <t>桜の里公園線　</t>
  </si>
  <si>
    <t>さくらのさとこうえんせん</t>
  </si>
  <si>
    <t>山元字木落７　</t>
  </si>
  <si>
    <t>山元字木落１－２５　</t>
  </si>
  <si>
    <t>桜の里線　</t>
  </si>
  <si>
    <t>さくらのさとせん</t>
  </si>
  <si>
    <t>山元字五百刈１５４の１　</t>
  </si>
  <si>
    <t>山元字水上１の２５９　</t>
  </si>
  <si>
    <t>H12． 3．10</t>
  </si>
  <si>
    <t>H12． 3．24</t>
  </si>
  <si>
    <t>笹下線　</t>
  </si>
  <si>
    <t>ささしたせん</t>
  </si>
  <si>
    <t>中野俣字笹下１６９の１　</t>
  </si>
  <si>
    <t>中野俣字水上沢８０　</t>
  </si>
  <si>
    <t>中野俣字笹下３８の１　</t>
  </si>
  <si>
    <t>中野俣字笹下３７　</t>
  </si>
  <si>
    <t>笹山線　</t>
  </si>
  <si>
    <t>ささやません</t>
  </si>
  <si>
    <t>中野俣字水上沢７４の１　</t>
  </si>
  <si>
    <t>中野俣字笹下７　</t>
  </si>
  <si>
    <t>笹山中里線　</t>
  </si>
  <si>
    <t>ささやまなかざとせん</t>
  </si>
  <si>
    <t>中野俣字水上沢７５　</t>
  </si>
  <si>
    <t>中野俣字中里８７　</t>
  </si>
  <si>
    <t>沢口線　</t>
  </si>
  <si>
    <t>さわぐちせん</t>
  </si>
  <si>
    <t>小林字村中沢口１１　</t>
  </si>
  <si>
    <t>小林字村中沢口１の１　</t>
  </si>
  <si>
    <t>沢野内線　</t>
  </si>
  <si>
    <t>田沢字田沢新田６の３　</t>
  </si>
  <si>
    <t>田沢字沢野内１３の１　</t>
  </si>
  <si>
    <t>下タ村２号線　</t>
  </si>
  <si>
    <t>したむら　２ごうせん</t>
  </si>
  <si>
    <t>田沢字下タ村９２　</t>
  </si>
  <si>
    <t>田沢字下タ村８６　</t>
  </si>
  <si>
    <t>下タ村鷺沢線　</t>
  </si>
  <si>
    <t>したむらさぎさわせん</t>
  </si>
  <si>
    <t>田沢字下タ村７７の１　</t>
  </si>
  <si>
    <t>田沢字鷺之沢２の８（右）　</t>
  </si>
  <si>
    <t>下タ村線　</t>
  </si>
  <si>
    <t>したむらせん</t>
  </si>
  <si>
    <t>田沢字寺ノ下３６　</t>
  </si>
  <si>
    <t>田沢字下タ村１６　</t>
  </si>
  <si>
    <t>H10． 3． 9</t>
  </si>
  <si>
    <t>H10． 3．25</t>
  </si>
  <si>
    <t>下タ村長根線　</t>
  </si>
  <si>
    <t>したむらながねせん</t>
  </si>
  <si>
    <t>田沢字下タ村７３　</t>
  </si>
  <si>
    <t>田沢字長根２１０（右）　</t>
  </si>
  <si>
    <t>下モ川原２号線　</t>
  </si>
  <si>
    <t>しもかわら　２ごうせん</t>
  </si>
  <si>
    <t>西坂本字下モ川原４８－１　</t>
  </si>
  <si>
    <t>西坂本字下モ川原８４　</t>
  </si>
  <si>
    <t>下モ川原１号線　</t>
  </si>
  <si>
    <t>しもかわら　１ごうせん</t>
  </si>
  <si>
    <t>山元字下モ川原８８　</t>
  </si>
  <si>
    <t>山元字下田本５４の２　</t>
  </si>
  <si>
    <t>浄水場２号線　</t>
  </si>
  <si>
    <t>じょうすいじょう　２ごうせん</t>
  </si>
  <si>
    <t>中野俣字赤田沢１－２５　</t>
  </si>
  <si>
    <t>中野俣字赤田沢１－５　</t>
  </si>
  <si>
    <t>H13． 3．27</t>
  </si>
  <si>
    <t>浄水場線　</t>
  </si>
  <si>
    <t>じょうすいじょうせん</t>
  </si>
  <si>
    <t>中野俣字赤田沢２３－１　</t>
  </si>
  <si>
    <t>新田２号線　</t>
  </si>
  <si>
    <t>しんでん　２ごうせん</t>
  </si>
  <si>
    <t>田沢字田沢新田６の１０（右）　</t>
  </si>
  <si>
    <t>田沢字田沢新田１０（右）　</t>
  </si>
  <si>
    <t>田沢字田沢新田６１の１　</t>
  </si>
  <si>
    <t>田沢字田沢新田４４　</t>
  </si>
  <si>
    <t>進藤２号線　</t>
  </si>
  <si>
    <t>しんどう　２ごうせん</t>
  </si>
  <si>
    <t>中野俣字沢山４６の１　</t>
  </si>
  <si>
    <t>進藤線　</t>
  </si>
  <si>
    <t>しんどうせん</t>
  </si>
  <si>
    <t>中野俣字沢山１２９の１　</t>
  </si>
  <si>
    <t>中野俣字沢山１４１　</t>
  </si>
  <si>
    <t>杉沢線　</t>
  </si>
  <si>
    <t>すぎさわせん</t>
  </si>
  <si>
    <t>小林字杉沢８４の１　</t>
  </si>
  <si>
    <t>小林字杉沢８０　</t>
  </si>
  <si>
    <t>H 9． 3．25</t>
  </si>
  <si>
    <t>杉沢村中線　</t>
  </si>
  <si>
    <t>すぎさわむらなかせん</t>
  </si>
  <si>
    <t>小林字杉沢８３　</t>
  </si>
  <si>
    <t>小林字杉沢２７の３　</t>
  </si>
  <si>
    <t>Q-24</t>
  </si>
  <si>
    <t>千刈田２号線　</t>
  </si>
  <si>
    <t>せんがりだ　２ごうせん</t>
  </si>
  <si>
    <t>山元字下千刈田７８　</t>
  </si>
  <si>
    <t>山元字下千刈田６５の４　</t>
  </si>
  <si>
    <t>千刈田線　</t>
  </si>
  <si>
    <t>せんがりたせん</t>
  </si>
  <si>
    <t>山元字下千刈田９３の３　</t>
  </si>
  <si>
    <t>山元字下千刈田８３　</t>
  </si>
  <si>
    <t>備畑１号線　</t>
  </si>
  <si>
    <t>そなえはた　１ごうせん</t>
  </si>
  <si>
    <t>中野俣字備畑前１６７　</t>
  </si>
  <si>
    <t>備畑線　</t>
  </si>
  <si>
    <t>そなえはたせん</t>
  </si>
  <si>
    <t>中野俣字村下２３の１　</t>
  </si>
  <si>
    <t>中野俣字見渡前１０３の１　</t>
  </si>
  <si>
    <t>平笹下２号線　</t>
  </si>
  <si>
    <t>たいらささした　２ごうせん</t>
  </si>
  <si>
    <t>中野俣字笹下１５１の１　</t>
  </si>
  <si>
    <t>平笹下線　</t>
  </si>
  <si>
    <t>たいらささしたせん　</t>
  </si>
  <si>
    <t>中野俣字備畑前５１の１　</t>
  </si>
  <si>
    <t>中野俣字笹下１５０の１　</t>
  </si>
  <si>
    <t>平線　</t>
  </si>
  <si>
    <t>たいらせん</t>
  </si>
  <si>
    <t>中野俣字家ノ前７９　</t>
  </si>
  <si>
    <t>中野俣字家ノ前８０　</t>
  </si>
  <si>
    <t>高楯線　</t>
  </si>
  <si>
    <t>たかたてせん</t>
  </si>
  <si>
    <t>中野俣字村北１０５の１　</t>
  </si>
  <si>
    <t>中野俣字村北１２１　</t>
  </si>
  <si>
    <t>滝沢線　</t>
  </si>
  <si>
    <t>たきさわせん</t>
  </si>
  <si>
    <t>山元字滝沢３８　</t>
  </si>
  <si>
    <t>山元字中峯２５－２　</t>
  </si>
  <si>
    <t>田沢小学校線　</t>
  </si>
  <si>
    <t>たざわしょうがっこうせん</t>
  </si>
  <si>
    <t>田沢字長田３３先　</t>
  </si>
  <si>
    <t>田沢字荒町９３の２先　</t>
  </si>
  <si>
    <t>H 3． 3．14</t>
  </si>
  <si>
    <t>H 3． 3．26</t>
  </si>
  <si>
    <t>田沢新田線　</t>
  </si>
  <si>
    <t>たざわしんでんせん</t>
  </si>
  <si>
    <t>田沢字田沢新田３１　</t>
  </si>
  <si>
    <t>田沢字村下１１の２　</t>
  </si>
  <si>
    <t>田沢新田南田沢線　</t>
  </si>
  <si>
    <t>たざわしんでんみなみたざわせん</t>
  </si>
  <si>
    <t>田沢字村下１２　</t>
  </si>
  <si>
    <t>田沢字南田沢３４　</t>
  </si>
  <si>
    <t>楯山中村線　</t>
  </si>
  <si>
    <t>たてやまなかむらせん</t>
  </si>
  <si>
    <t>楯山字岩花６８－１　</t>
  </si>
  <si>
    <t>楯山字岩花６７　</t>
  </si>
  <si>
    <t>楯山村前線　</t>
  </si>
  <si>
    <t>たてやまむらまえせん</t>
  </si>
  <si>
    <t>楯山字村前８４の１　</t>
  </si>
  <si>
    <t>楯山字村前５５の１　</t>
  </si>
  <si>
    <t>寺沢２号線　</t>
  </si>
  <si>
    <t>てらさわ　２ごうせん　</t>
  </si>
  <si>
    <t>西坂本字楯前１５の１　</t>
  </si>
  <si>
    <t>西坂本字楯前９０の６　</t>
  </si>
  <si>
    <t>寺沢線　</t>
  </si>
  <si>
    <t>てらさわせん</t>
  </si>
  <si>
    <t>西坂本字楯前５０の４　</t>
  </si>
  <si>
    <t>西坂本字楯前３９　</t>
  </si>
  <si>
    <t>天平線　</t>
  </si>
  <si>
    <t>てんぺいせん</t>
  </si>
  <si>
    <t>中野俣字天平８－２１　</t>
  </si>
  <si>
    <t>中野俣字天平２－４　</t>
  </si>
  <si>
    <t>中里２号線　</t>
  </si>
  <si>
    <t>なかざと　２ごうせん</t>
  </si>
  <si>
    <t>中野俣字中瀬１０６の１　</t>
  </si>
  <si>
    <t>中野俣字中里２０５　</t>
  </si>
  <si>
    <t>中里３号線　</t>
  </si>
  <si>
    <t>なかざと　３ごうせん</t>
  </si>
  <si>
    <t>中野俣字中瀬１３１の１　</t>
  </si>
  <si>
    <t>中野俣字中瀬４５の３（右）　</t>
  </si>
  <si>
    <t>中里進藤線　</t>
  </si>
  <si>
    <t>なかざとしんどうせん</t>
  </si>
  <si>
    <t>中野俣字中瀬１００の１　</t>
  </si>
  <si>
    <t>中野俣字中瀬１１５の１　</t>
  </si>
  <si>
    <t>中里線　</t>
  </si>
  <si>
    <t>なかざとせん</t>
  </si>
  <si>
    <t>中野俣字中里８４　</t>
  </si>
  <si>
    <t>中野俣字中里８９　</t>
  </si>
  <si>
    <t>中沢線　</t>
  </si>
  <si>
    <t>なかさわせん</t>
  </si>
  <si>
    <t>中野俣字中里１９５の１　</t>
  </si>
  <si>
    <t>中野俣字中里１７９　</t>
  </si>
  <si>
    <t>中瀬線　</t>
  </si>
  <si>
    <t>なかぜせん</t>
  </si>
  <si>
    <t>中野俣字中瀬９４の１　</t>
  </si>
  <si>
    <t>中野俣字中瀬４５の２　</t>
  </si>
  <si>
    <t>長根１号線　</t>
  </si>
  <si>
    <t>ながね　１ごうせん</t>
  </si>
  <si>
    <t>田沢字赤田渕３７　</t>
  </si>
  <si>
    <t>田沢字赤田渕３４の１　</t>
  </si>
  <si>
    <t>長根２号線　</t>
  </si>
  <si>
    <t>ながね　２ごうせん</t>
  </si>
  <si>
    <t>田沢字長根下２１　</t>
  </si>
  <si>
    <t>長根３号線　</t>
  </si>
  <si>
    <t>ながね　３ごうせん</t>
  </si>
  <si>
    <t>田沢字寺ノ下１の１　</t>
  </si>
  <si>
    <t>田沢字寺ノ下５２　</t>
  </si>
  <si>
    <t>中峯坂本線　</t>
  </si>
  <si>
    <t>なかみねさかもとせん</t>
  </si>
  <si>
    <t>山元字中峯６８の５　</t>
  </si>
  <si>
    <t>山元字坂本７８　</t>
  </si>
  <si>
    <t>中峯線　</t>
  </si>
  <si>
    <t>なかみねせん</t>
  </si>
  <si>
    <t>山元字中峯３９　</t>
  </si>
  <si>
    <t>山元字中峯４２の１　</t>
  </si>
  <si>
    <t>中峯寺沢線　</t>
  </si>
  <si>
    <t>なかみねてらさわせん</t>
  </si>
  <si>
    <t>山元字中峯６１の１　</t>
  </si>
  <si>
    <t>西坂本字楯前１１６　</t>
  </si>
  <si>
    <t>中村後口線　</t>
  </si>
  <si>
    <t>なかむらうしろせん</t>
  </si>
  <si>
    <t>田沢字中村後口１５２の１　</t>
  </si>
  <si>
    <t>田沢字中村後口１の１３１　</t>
  </si>
  <si>
    <t>仁右ェ門小路線　</t>
  </si>
  <si>
    <t>にえもんこうじせん</t>
  </si>
  <si>
    <t>中野俣字中里６５　</t>
  </si>
  <si>
    <t>中野俣字中里６４の２　</t>
  </si>
  <si>
    <t>西村線　</t>
  </si>
  <si>
    <t>にしむらせん</t>
  </si>
  <si>
    <t>中野俣字沢山１３３　</t>
  </si>
  <si>
    <t>中野俣字沢山４２の１　</t>
  </si>
  <si>
    <t>引之沢線　</t>
  </si>
  <si>
    <t>ひきのさわせん</t>
  </si>
  <si>
    <t>中野俣字笹下６９　</t>
  </si>
  <si>
    <t>中野俣字笹下６０　</t>
  </si>
  <si>
    <t>桧台線　</t>
  </si>
  <si>
    <t>ひのきだいせん</t>
  </si>
  <si>
    <t>楯山字岩花１２　</t>
  </si>
  <si>
    <t>不動沢線　</t>
  </si>
  <si>
    <t>ふどうさわせん</t>
  </si>
  <si>
    <t>田沢字下タ村３４　</t>
  </si>
  <si>
    <t>田沢字八森３６の１　</t>
  </si>
  <si>
    <t>不動杉線　</t>
  </si>
  <si>
    <t>ふどうすぎせん</t>
  </si>
  <si>
    <t>小林字村中４５　</t>
  </si>
  <si>
    <t>小林字村中６３　</t>
  </si>
  <si>
    <t>曲沢線　</t>
  </si>
  <si>
    <t>まがりさわせん</t>
  </si>
  <si>
    <t>西坂本字前田本６０の１　</t>
  </si>
  <si>
    <t>西坂本字上田本３８</t>
  </si>
  <si>
    <t>三栗谷線　</t>
  </si>
  <si>
    <t>みくりやせん</t>
  </si>
  <si>
    <t>山元字三栗谷３９の１　</t>
  </si>
  <si>
    <t>山元字三栗谷前１４２　</t>
  </si>
  <si>
    <t>南田沢線　</t>
  </si>
  <si>
    <t>みなみたざわせん</t>
  </si>
  <si>
    <t>田沢字南田沢３５の１　</t>
  </si>
  <si>
    <t>田沢字南田沢７８　</t>
  </si>
  <si>
    <t>宮ノ平線　</t>
  </si>
  <si>
    <t>みやのひらせん</t>
  </si>
  <si>
    <t>中野俣字見渡前１４５　</t>
  </si>
  <si>
    <t>中野俣字宮ノ平１９１　</t>
  </si>
  <si>
    <t>見渡線　</t>
  </si>
  <si>
    <t>みわたしせん</t>
  </si>
  <si>
    <t>中野俣字見渡前１６５の３　</t>
  </si>
  <si>
    <t>中野俣字見渡前１３３の２（右）　</t>
  </si>
  <si>
    <t>村北線　</t>
  </si>
  <si>
    <t>むらきたせん</t>
  </si>
  <si>
    <t>中野俣字村北４２　</t>
  </si>
  <si>
    <t>中野俣字村北１６７の３　</t>
  </si>
  <si>
    <t>村中沢口２号線　</t>
  </si>
  <si>
    <t>むらなかさわぐち　２ごうせん</t>
  </si>
  <si>
    <t>小林字村中２６の２　</t>
  </si>
  <si>
    <t>小林字杉沢３１の１　</t>
  </si>
  <si>
    <t>H16． 3．18</t>
  </si>
  <si>
    <t>村中沢口線　</t>
  </si>
  <si>
    <t>むらなかさわぐちせん</t>
  </si>
  <si>
    <t>小林字村中沢口２７　</t>
  </si>
  <si>
    <t>小林字村中沢口１２　</t>
  </si>
  <si>
    <t>村前２号線　</t>
  </si>
  <si>
    <t>むらまえ　２ごうせん</t>
  </si>
  <si>
    <t>楯山字村前１８６－１　</t>
  </si>
  <si>
    <t>楯山字村前１８５　</t>
  </si>
  <si>
    <t>村前線　</t>
  </si>
  <si>
    <t>むらまえせん</t>
  </si>
  <si>
    <t>楯山字村前６１の１　</t>
  </si>
  <si>
    <t>楯山字村前６４の１　</t>
  </si>
  <si>
    <t>元田沢小女房線　</t>
  </si>
  <si>
    <t>もとたざわおにょうぼうせん</t>
  </si>
  <si>
    <t>田沢字長根下１１の５　</t>
  </si>
  <si>
    <t>田沢字荒町下２８の７　</t>
  </si>
  <si>
    <t>L-12</t>
  </si>
  <si>
    <t>等級複数</t>
  </si>
  <si>
    <t>十二滝線　</t>
  </si>
  <si>
    <t>じゅうにたきせん</t>
  </si>
  <si>
    <t>北俣字向１の１　</t>
  </si>
  <si>
    <t>北俣字奥山国有林７７のい林班　</t>
  </si>
  <si>
    <t>本宮越線　</t>
  </si>
  <si>
    <t>もとみやごえせん</t>
  </si>
  <si>
    <t>北俣字本宮２８の４　</t>
  </si>
  <si>
    <t>中野俣字中瀬９３の１　</t>
  </si>
  <si>
    <t>吉ヶ沢道屋敷線　</t>
  </si>
  <si>
    <t>よしがさわどうやしきせん</t>
  </si>
  <si>
    <t>北俣字中川原６の１　</t>
  </si>
  <si>
    <t>北俣字道屋敷１の８　</t>
  </si>
  <si>
    <t>石鉢山線　</t>
  </si>
  <si>
    <t>いしばちやません</t>
  </si>
  <si>
    <t>北俣字岡谷地９６の２　</t>
  </si>
  <si>
    <t>北俣字岡谷地１０６の１　</t>
  </si>
  <si>
    <t>岩代線　</t>
  </si>
  <si>
    <t>いわだいせん</t>
  </si>
  <si>
    <t>北俣字琵琶田５の１　</t>
  </si>
  <si>
    <t>北俣字滝之口４２　</t>
  </si>
  <si>
    <t>上野山線　</t>
  </si>
  <si>
    <t>北俣字上野山７６の１　</t>
  </si>
  <si>
    <t>北俣字上野山９４　</t>
  </si>
  <si>
    <t>円道線　</t>
  </si>
  <si>
    <t>えんどうせん</t>
  </si>
  <si>
    <t>北俣字仁助新田７９の２　</t>
  </si>
  <si>
    <t>北俣字下中村６８　</t>
  </si>
  <si>
    <t>H 2． 3．16</t>
  </si>
  <si>
    <t>H 2． 3．23</t>
  </si>
  <si>
    <t>円道谷線　</t>
  </si>
  <si>
    <t>えんどうやせん</t>
  </si>
  <si>
    <t>北俣字円道谷４０の５　</t>
  </si>
  <si>
    <t>北俣字大畑山３（右）　</t>
  </si>
  <si>
    <t>大畑山線　</t>
  </si>
  <si>
    <t>おおはたやません</t>
  </si>
  <si>
    <t>北俣字大畑山３　</t>
  </si>
  <si>
    <t>北俣字大畑山４　</t>
  </si>
  <si>
    <t>鹿島線　</t>
  </si>
  <si>
    <t>かしません</t>
  </si>
  <si>
    <t>北俣字鹿島７９　</t>
  </si>
  <si>
    <t>川向橋線　</t>
  </si>
  <si>
    <t>かわむかいばしせん</t>
  </si>
  <si>
    <t>北俣字海ケ沢１６１　</t>
  </si>
  <si>
    <t>北俣字川１０７　</t>
  </si>
  <si>
    <t>北俣公民館線　</t>
  </si>
  <si>
    <t>きたまたこうみんかんせん</t>
  </si>
  <si>
    <t>北俣字本宮３０－４　</t>
  </si>
  <si>
    <t>北俣字東風当田２２　</t>
  </si>
  <si>
    <t>小槌山線　</t>
  </si>
  <si>
    <t>こずちやません</t>
  </si>
  <si>
    <t>北俣字岩代２０　</t>
  </si>
  <si>
    <t>北俣字岩代４９　</t>
  </si>
  <si>
    <t>小平沢線　</t>
  </si>
  <si>
    <t>こひらさわせん</t>
  </si>
  <si>
    <t>北俣字小平沢２７　</t>
  </si>
  <si>
    <t>北俣字上中村６０の内２　</t>
  </si>
  <si>
    <t>沢田高橋線　</t>
  </si>
  <si>
    <t>さわだたかはしせん</t>
  </si>
  <si>
    <t>北俣字吉ヶ沢１５４　</t>
  </si>
  <si>
    <t>北俣字沢田３２の１　</t>
  </si>
  <si>
    <t>沢村線　</t>
  </si>
  <si>
    <t>さわむらせん</t>
  </si>
  <si>
    <t>北俣字吉ヶ沢１２１の２　</t>
  </si>
  <si>
    <t>北俣字吉ヶ沢１６６の３　</t>
  </si>
  <si>
    <t>七右エ門小路線　</t>
  </si>
  <si>
    <t>しちえもんこうじせん</t>
  </si>
  <si>
    <t>北俣字丸山村１４の１　</t>
  </si>
  <si>
    <t>北俣字丸山村９　</t>
  </si>
  <si>
    <t>甚平小路線　</t>
  </si>
  <si>
    <t>じんべいこうじせん</t>
  </si>
  <si>
    <t>北俣字丸山村２２の４　</t>
  </si>
  <si>
    <t>北俣字丸山村３５．３６の１　</t>
  </si>
  <si>
    <t>滝之口線　</t>
  </si>
  <si>
    <t>たきのくちせん</t>
  </si>
  <si>
    <t>北俣字鹿島５　</t>
  </si>
  <si>
    <t>北俣字滝之口４７　</t>
  </si>
  <si>
    <t>東風当田線　</t>
  </si>
  <si>
    <t>だしあてだせん</t>
  </si>
  <si>
    <t>北俣字石鉢山５７　</t>
  </si>
  <si>
    <t>北俣字東風当田５０の１　</t>
  </si>
  <si>
    <t>手代山線　</t>
  </si>
  <si>
    <t>てしろやません</t>
  </si>
  <si>
    <t>北俣字村下３５の１　</t>
  </si>
  <si>
    <t>北俣字手代山６３の１　</t>
  </si>
  <si>
    <t>東陽小学校前線　</t>
  </si>
  <si>
    <t>とうようしょうがっこうまえせん</t>
  </si>
  <si>
    <t>北俣字上中村４１　</t>
  </si>
  <si>
    <t>中野俣字備畑前１６６の１　</t>
  </si>
  <si>
    <t>中村２号線　</t>
  </si>
  <si>
    <t>なかむら　２ごうせん</t>
  </si>
  <si>
    <t>北俣字上中村１７の２　</t>
  </si>
  <si>
    <t>北俣字上中村４　</t>
  </si>
  <si>
    <t>北俣字中村前１９　</t>
  </si>
  <si>
    <t>北俣字上中村４０の１　</t>
  </si>
  <si>
    <t>西之沢２号線　</t>
  </si>
  <si>
    <t>にしのさわ　２ごうせん</t>
  </si>
  <si>
    <t>北俣字西之沢３６の１　</t>
  </si>
  <si>
    <t>北俣字西之沢１３　</t>
  </si>
  <si>
    <t>西之沢線　</t>
  </si>
  <si>
    <t>にしのさわせん</t>
  </si>
  <si>
    <t>北俣字村下２７　</t>
  </si>
  <si>
    <t>北俣字西之沢５４　</t>
  </si>
  <si>
    <t>仁助新田山谷線　</t>
  </si>
  <si>
    <t>にすけしんでんやまやせん</t>
  </si>
  <si>
    <t>北俣字仁助新田５２　</t>
  </si>
  <si>
    <t>山谷字下川原７５－４　</t>
  </si>
  <si>
    <t>丸山２号線　</t>
  </si>
  <si>
    <t>まるやま　２ごうせん</t>
  </si>
  <si>
    <t>北俣字丸山村１９　</t>
  </si>
  <si>
    <t>北俣字丸山村１３　</t>
  </si>
  <si>
    <t>S57． 9．29</t>
  </si>
  <si>
    <t>S57．10． 1</t>
  </si>
  <si>
    <t>丸山線　</t>
  </si>
  <si>
    <t>まるやません</t>
  </si>
  <si>
    <t>北俣字丸山村２０　</t>
  </si>
  <si>
    <t>北俣字達中３１の１　</t>
  </si>
  <si>
    <t>村下線　</t>
  </si>
  <si>
    <t>むらしたせん</t>
  </si>
  <si>
    <t>北俣字村下１５　</t>
  </si>
  <si>
    <t>北俣字村下２１　</t>
  </si>
  <si>
    <t>本宮１号線　</t>
  </si>
  <si>
    <t>もとみや　１ごうせん</t>
  </si>
  <si>
    <t>北俣字本宮１４の１　</t>
  </si>
  <si>
    <t>北俣字本宮７　</t>
  </si>
  <si>
    <t>本宮２号線　</t>
  </si>
  <si>
    <t>もとみや　２ごうせん</t>
  </si>
  <si>
    <t>北俣字本宮６４　</t>
  </si>
  <si>
    <t>北俣字本宮８１の２　</t>
  </si>
  <si>
    <t>本宮石鉢山線　</t>
  </si>
  <si>
    <t>もとみやいしばちやません</t>
  </si>
  <si>
    <t>北俣字石鉢山１１２　</t>
  </si>
  <si>
    <t>北俣字東風当田３の４　</t>
  </si>
  <si>
    <t>本宮公会堂線　</t>
  </si>
  <si>
    <t>もとみやこうかいどうせん</t>
  </si>
  <si>
    <t>北俣字本宮１９－１　</t>
  </si>
  <si>
    <t>北俣字本宮１９－２　</t>
  </si>
  <si>
    <t>本宮小路線　</t>
  </si>
  <si>
    <t>もとみやこうじせん</t>
  </si>
  <si>
    <t>北俣字本宮３２の３　</t>
  </si>
  <si>
    <t>北俣字本宮４６　</t>
  </si>
  <si>
    <t>本宮線　</t>
  </si>
  <si>
    <t>もとみやせん</t>
  </si>
  <si>
    <t>北俣字本宮５０の１　</t>
  </si>
  <si>
    <t>北俣字沢尻１２の１　</t>
  </si>
  <si>
    <t>吉ヶ沢３号線　</t>
  </si>
  <si>
    <t>よしがさわ　３ごうせん</t>
  </si>
  <si>
    <t>北俣字吉ヶ沢１２５　</t>
  </si>
  <si>
    <t>北俣字吉ヶ沢１２７地先（右）　</t>
  </si>
  <si>
    <t>吉ヶ沢４号線　</t>
  </si>
  <si>
    <t>よしがさわ　４ごうせん</t>
  </si>
  <si>
    <t>北俣字吉ヶ沢４８の２　</t>
  </si>
  <si>
    <t>北俣字吉ヶ沢３７の１　</t>
  </si>
  <si>
    <t>吉ケ沢５号線　</t>
  </si>
  <si>
    <t>よしがさわ　５ごうせん</t>
  </si>
  <si>
    <t>北俣字吉ケ沢１０９の１　</t>
  </si>
  <si>
    <t>北俣字吉ケ沢１１２の１　</t>
  </si>
  <si>
    <t>吉ヶ沢線　</t>
  </si>
  <si>
    <t>よしがさわせん</t>
  </si>
  <si>
    <t>北俣字吉ヶ沢８６　</t>
  </si>
  <si>
    <t>田中線　</t>
  </si>
  <si>
    <t>たなかせん</t>
  </si>
  <si>
    <t>飛鳥字大道端１９１の１　</t>
  </si>
  <si>
    <t>生石字滝野沢２２５－１　</t>
  </si>
  <si>
    <t>E-13</t>
  </si>
  <si>
    <t>E-12</t>
  </si>
  <si>
    <t>E-11</t>
  </si>
  <si>
    <t>F-11</t>
  </si>
  <si>
    <t>F-10</t>
  </si>
  <si>
    <t>F-9</t>
  </si>
  <si>
    <t>G-9</t>
  </si>
  <si>
    <t>10V-18</t>
  </si>
  <si>
    <t>楢橋天泉線　</t>
  </si>
  <si>
    <t>ならはしてんせんせん</t>
  </si>
  <si>
    <t>楢橋字荒町７４の８　</t>
  </si>
  <si>
    <t>天神堂字ガツギ田７６の１　</t>
  </si>
  <si>
    <t>G-13</t>
  </si>
  <si>
    <t>G-12</t>
  </si>
  <si>
    <t>F-12</t>
  </si>
  <si>
    <t>D-12</t>
  </si>
  <si>
    <t>D-11</t>
  </si>
  <si>
    <t>新山小見線　</t>
  </si>
  <si>
    <t>にいやまおみせん</t>
  </si>
  <si>
    <t>楢橋字新山前新田１５６－１　</t>
  </si>
  <si>
    <t>中北目字高田６６　</t>
  </si>
  <si>
    <t>22A-21</t>
  </si>
  <si>
    <t>飛鳥線　</t>
  </si>
  <si>
    <t>あすかせん</t>
  </si>
  <si>
    <t>飛鳥字大林４９２の２　</t>
  </si>
  <si>
    <t>飛鳥字大道端５４の２　</t>
  </si>
  <si>
    <t>F-13</t>
  </si>
  <si>
    <t>砂越桜林興野線　</t>
  </si>
  <si>
    <t>さごしさくらばやしこうやせん</t>
  </si>
  <si>
    <t>砂越字上川原６６１　</t>
  </si>
  <si>
    <t>桜林興野字東田２２の１　</t>
  </si>
  <si>
    <t>H 1． 3．25</t>
  </si>
  <si>
    <t>D-13</t>
  </si>
  <si>
    <t>E-10</t>
  </si>
  <si>
    <t>E-9</t>
  </si>
  <si>
    <t>堀野内線　</t>
  </si>
  <si>
    <t>ほりのうちせん</t>
  </si>
  <si>
    <t>堀野内字北田３６　</t>
  </si>
  <si>
    <t>中野目字三之宮西１０６の３　</t>
  </si>
  <si>
    <t>山楯線　</t>
  </si>
  <si>
    <t>やまだてせん</t>
  </si>
  <si>
    <t>山楯字山下７５　</t>
  </si>
  <si>
    <t>山楯字北山添４　</t>
  </si>
  <si>
    <t>G-10</t>
  </si>
  <si>
    <t>G-11</t>
  </si>
  <si>
    <t>山谷線　</t>
  </si>
  <si>
    <t>やまやせん</t>
  </si>
  <si>
    <t>山谷字中川原１９の１　</t>
  </si>
  <si>
    <t>山谷字三ヶ沢３０　</t>
  </si>
  <si>
    <t>渡辺道線　</t>
  </si>
  <si>
    <t>わたなべみちせん</t>
  </si>
  <si>
    <t>飛鳥字契約場５９の１　</t>
  </si>
  <si>
    <t>中野目字上楯野３２の１　</t>
  </si>
  <si>
    <t>飛鳥砂越線　</t>
  </si>
  <si>
    <t>あすかさごしせん</t>
  </si>
  <si>
    <t>飛鳥字大道端３７の２　</t>
  </si>
  <si>
    <t>飛鳥字中島４０６の１（右）　</t>
  </si>
  <si>
    <t>飛鳥神社前線　</t>
  </si>
  <si>
    <t>あすかじんじゃまえせん</t>
  </si>
  <si>
    <t>飛鳥字大林３５２の４　</t>
  </si>
  <si>
    <t>飛鳥字堂之後８８の１　</t>
  </si>
  <si>
    <t>F-14</t>
  </si>
  <si>
    <t>飛鳥水源線　</t>
  </si>
  <si>
    <t>あすかすいげんせん</t>
  </si>
  <si>
    <t>飛鳥字神内３５３－１　</t>
  </si>
  <si>
    <t>飛鳥字宝永新田３６５－２　</t>
  </si>
  <si>
    <t>飛鳥団地線　</t>
  </si>
  <si>
    <t>あすかだんちせん</t>
  </si>
  <si>
    <t>飛鳥字契約場７６－２　</t>
  </si>
  <si>
    <t>飛鳥字契約場６４－１２　</t>
  </si>
  <si>
    <t>飛鳥苗代団地線　</t>
  </si>
  <si>
    <t>あすかなわしろだんちせん</t>
  </si>
  <si>
    <t>飛鳥字大道端２０３の１３　</t>
  </si>
  <si>
    <t>飛鳥字大道端２０３の２０　</t>
  </si>
  <si>
    <t>H15． 3．12</t>
  </si>
  <si>
    <t>飛鳥保育園線　</t>
  </si>
  <si>
    <t>あすかほいくえんせん</t>
  </si>
  <si>
    <t>飛鳥字堂之後６０－１　</t>
  </si>
  <si>
    <t>飛鳥字堂之後４９－１　</t>
  </si>
  <si>
    <t>飛鳥堀野内線　</t>
  </si>
  <si>
    <t>あすかほりのうちせん</t>
  </si>
  <si>
    <t>飛鳥字大道端２３３　</t>
  </si>
  <si>
    <t>堀野内字南田４６－３　</t>
  </si>
  <si>
    <t>荒町大柳線　</t>
  </si>
  <si>
    <t>あらまちおおやなぎせん</t>
  </si>
  <si>
    <t>楢橋字大柳８４　</t>
  </si>
  <si>
    <t>楢橋字大柳８２　</t>
  </si>
  <si>
    <t>荒町上川原線　</t>
  </si>
  <si>
    <t>あらまちかみかわらせん</t>
  </si>
  <si>
    <t>楢橋字荒町１の１　</t>
  </si>
  <si>
    <t>楢橋字荒町１７の２　</t>
  </si>
  <si>
    <t>石橋神社線　</t>
  </si>
  <si>
    <t>いしばしじんじゃせん</t>
  </si>
  <si>
    <t>石橋字早稲田１９の１　</t>
  </si>
  <si>
    <t>石橋字早稲田２０　</t>
  </si>
  <si>
    <t>D-10</t>
  </si>
  <si>
    <t>石橋手蔵田線　</t>
  </si>
  <si>
    <t>いしばしてぐらだせん</t>
  </si>
  <si>
    <t>石橋字早稲田５０の１　</t>
  </si>
  <si>
    <t>手蔵田字村上１１３　</t>
  </si>
  <si>
    <t>10S-19</t>
  </si>
  <si>
    <t>10S-18</t>
  </si>
  <si>
    <t>10S-17</t>
  </si>
  <si>
    <t>石幌線　</t>
  </si>
  <si>
    <t>いしほろせん</t>
  </si>
  <si>
    <t>砂越字楯之内１７８　</t>
  </si>
  <si>
    <t>砂越字楯之内１５６－１　</t>
  </si>
  <si>
    <t>駅前２号線　</t>
  </si>
  <si>
    <t>えきまえ　２ごうせん</t>
  </si>
  <si>
    <t>砂越字上川原２１１の３　</t>
  </si>
  <si>
    <t>砂越字上川原４２２　</t>
  </si>
  <si>
    <t>C-12</t>
  </si>
  <si>
    <t>C-13</t>
  </si>
  <si>
    <t>駅前線　</t>
  </si>
  <si>
    <t>えきまえせん</t>
  </si>
  <si>
    <t>砂越字上川原３０３　</t>
  </si>
  <si>
    <t>砂越字上川原４５４　</t>
  </si>
  <si>
    <t>S61． 3．14</t>
  </si>
  <si>
    <t>大林２号線　</t>
  </si>
  <si>
    <t>おおばやし　２ごうせん</t>
  </si>
  <si>
    <t>飛鳥字大林７１７の１７　</t>
  </si>
  <si>
    <t>飛鳥字大林７１７の５　</t>
  </si>
  <si>
    <t>大林３号線　</t>
  </si>
  <si>
    <t>おおばやし　３ごうせん</t>
  </si>
  <si>
    <t>飛鳥字大林２７３　</t>
  </si>
  <si>
    <t>飛鳥字大林２００の３　</t>
  </si>
  <si>
    <t>大林４号線　</t>
  </si>
  <si>
    <t>おおばやし　４ごうせん</t>
  </si>
  <si>
    <t>飛鳥字大林１２４の１　</t>
  </si>
  <si>
    <t>大林５号線　</t>
  </si>
  <si>
    <t>おおばやし　５ごうせん</t>
  </si>
  <si>
    <t>飛鳥字大林１０９の１　</t>
  </si>
  <si>
    <t>飛鳥字大林５２６の１　</t>
  </si>
  <si>
    <t>大林線　</t>
  </si>
  <si>
    <t>おおばやしせん</t>
  </si>
  <si>
    <t>飛鳥字神内１－１　</t>
  </si>
  <si>
    <t>飛鳥字大林７１８－７　</t>
  </si>
  <si>
    <t>大林団地線　</t>
  </si>
  <si>
    <t>おおばやしだんちせん</t>
  </si>
  <si>
    <t>飛鳥字大林７３２－２　</t>
  </si>
  <si>
    <t>飛鳥字大林７３１－９　</t>
  </si>
  <si>
    <t>大道端線　</t>
  </si>
  <si>
    <t>おおみちばたせん</t>
  </si>
  <si>
    <t>飛鳥字大道端１１０の１　</t>
  </si>
  <si>
    <t>砂越字楯之内２２の１　</t>
  </si>
  <si>
    <t>大道端団地線　</t>
  </si>
  <si>
    <t>おおみちばただんちせん</t>
  </si>
  <si>
    <t>飛鳥字大道端２４３－１　</t>
  </si>
  <si>
    <t>飛鳥字大道端２４６－３　</t>
  </si>
  <si>
    <t>大道端西線　</t>
  </si>
  <si>
    <t>おおみちばたにしせん</t>
  </si>
  <si>
    <t>飛鳥字大道端８０－１　</t>
  </si>
  <si>
    <t>砂越字楯之内２８－１　</t>
  </si>
  <si>
    <t>大道端東２号線　</t>
  </si>
  <si>
    <t>おおみちばたひがし　２ごうせん</t>
  </si>
  <si>
    <t>飛鳥字契約場６８－３　</t>
  </si>
  <si>
    <t>飛鳥字契約場６４－２　</t>
  </si>
  <si>
    <t>大道端東線　</t>
  </si>
  <si>
    <t>おおみちばたひがしせん</t>
  </si>
  <si>
    <t>飛鳥字契約場５３の１　</t>
  </si>
  <si>
    <t>飛鳥字堂之後８９の１　</t>
  </si>
  <si>
    <t>大道端南線　</t>
  </si>
  <si>
    <t>おおみちばたみなみせん</t>
  </si>
  <si>
    <t>飛鳥字大道端２３４の３　</t>
  </si>
  <si>
    <t>飛鳥字大道端２０１－１　</t>
  </si>
  <si>
    <t>大柳２号線　</t>
  </si>
  <si>
    <t>おおやなぎ　２ごうせん</t>
  </si>
  <si>
    <t>楢橋字大柳９６　</t>
  </si>
  <si>
    <t>楢橋字大柳９７　</t>
  </si>
  <si>
    <t>大柳４号線　</t>
  </si>
  <si>
    <t>おおやなぎ　４ごうせん</t>
  </si>
  <si>
    <t>楢橋字大柳１０２－１　</t>
  </si>
  <si>
    <t>楢橋字大柳１０４　</t>
  </si>
  <si>
    <t>大柳線　</t>
  </si>
  <si>
    <t>おおやなぎせん</t>
  </si>
  <si>
    <t>楢橋字大柳１１９の５　</t>
  </si>
  <si>
    <t>楢橋字大柳１１５　</t>
  </si>
  <si>
    <t>御蔵道線　</t>
  </si>
  <si>
    <t>おくらみちせん</t>
  </si>
  <si>
    <t>砂越字楯之内１１４の１　</t>
  </si>
  <si>
    <t>砂越字楯之内１１９の２　</t>
  </si>
  <si>
    <t>粕町１号線　</t>
  </si>
  <si>
    <t>かすまち　１ごうせん</t>
  </si>
  <si>
    <t>砂越字粕町９３－１　</t>
  </si>
  <si>
    <t>砂越字粕町９３－４　</t>
  </si>
  <si>
    <t>粕町２号線　</t>
  </si>
  <si>
    <t>かすまち　２ごうせん</t>
  </si>
  <si>
    <t>砂越字粕町２１－１　</t>
  </si>
  <si>
    <t>砂越字粕町２１－５　</t>
  </si>
  <si>
    <t>粕町団地線　</t>
  </si>
  <si>
    <t>かすまちだんちせん</t>
  </si>
  <si>
    <t>砂越字粕町５９の７　</t>
  </si>
  <si>
    <t>砂越字小形３７－１２　</t>
  </si>
  <si>
    <t>粕町東団地１号線　</t>
  </si>
  <si>
    <t>かすまちひがしだんち　１ごうせん</t>
  </si>
  <si>
    <t>砂越字粕町７０－３　</t>
  </si>
  <si>
    <t>砂越字粕町７０－７　</t>
  </si>
  <si>
    <t>粕町東団地２号線　</t>
  </si>
  <si>
    <t>かすまちひがしだんち　２ごうせん</t>
  </si>
  <si>
    <t>砂越字粕町７０－１０　</t>
  </si>
  <si>
    <t>砂越字粕町７０－１４　</t>
  </si>
  <si>
    <t>粕町東団地３号線　</t>
  </si>
  <si>
    <t>かすまちひがしだんち　３ごうせん</t>
  </si>
  <si>
    <t>砂越字粕町７０－２２　</t>
  </si>
  <si>
    <t>粕町東団地線　</t>
  </si>
  <si>
    <t>かすまちひがしだんちせん</t>
  </si>
  <si>
    <t>砂越字粕町８０の５　</t>
  </si>
  <si>
    <t>砂越字粕町８０の９　</t>
  </si>
  <si>
    <t>ガツギ田線　</t>
  </si>
  <si>
    <t>がつぎだせん</t>
  </si>
  <si>
    <t>天神堂字ガツギ田７２の５　</t>
  </si>
  <si>
    <t>天神堂字ガツギ田７２の３０　</t>
  </si>
  <si>
    <t>ガツギ田団地線　</t>
  </si>
  <si>
    <t>がつぎだだんちせん</t>
  </si>
  <si>
    <t>天神堂字ガツギ田７２－２６（右）　</t>
  </si>
  <si>
    <t>天神堂字ガツギ田７２－３２　</t>
  </si>
  <si>
    <t>H13． 3． 8</t>
  </si>
  <si>
    <t>金谷下川原線　</t>
  </si>
  <si>
    <t>かなやしもかわらせん</t>
  </si>
  <si>
    <t>山谷新田字下川原３８の２　</t>
  </si>
  <si>
    <t>山谷新田字下川原５の３　</t>
  </si>
  <si>
    <t>山谷新田字大沢４９　</t>
  </si>
  <si>
    <t>上川原３号線　</t>
  </si>
  <si>
    <t>かみかわら　３ごうせん</t>
  </si>
  <si>
    <t>砂越字上川原５４６　</t>
  </si>
  <si>
    <t>砂越字上川原５０４　</t>
  </si>
  <si>
    <t>上川原４号線　</t>
  </si>
  <si>
    <t>かみかわら　４ごうせん</t>
  </si>
  <si>
    <t>砂越字上川原５１２　</t>
  </si>
  <si>
    <t>砂越字上川原５１７－１　</t>
  </si>
  <si>
    <t>神内線　</t>
  </si>
  <si>
    <t>かみないせん</t>
  </si>
  <si>
    <t>飛鳥字神内４６－６　</t>
  </si>
  <si>
    <t>飛鳥字神内３９－１　</t>
  </si>
  <si>
    <t>喜右エ門小路線　</t>
  </si>
  <si>
    <t>きうえもんこうじせん</t>
  </si>
  <si>
    <t>桜林字惣田１２　</t>
  </si>
  <si>
    <t>桜林字惣田１５の１　</t>
  </si>
  <si>
    <t>公民館線　</t>
  </si>
  <si>
    <t>こうみんかんせん</t>
  </si>
  <si>
    <t>飛鳥字契約場８０　</t>
  </si>
  <si>
    <t>飛鳥字契約場６８－８　</t>
  </si>
  <si>
    <t>小形団地線　</t>
  </si>
  <si>
    <t>こがただんちせん</t>
  </si>
  <si>
    <t>砂越字小形３７－６（右）　</t>
  </si>
  <si>
    <t>砂越字粕町５９－７（右）　</t>
  </si>
  <si>
    <t>桜林興野２号線　</t>
  </si>
  <si>
    <t>さくらばやしこうや　２ごうせん</t>
  </si>
  <si>
    <t>桜林興野字片田６４－１　</t>
  </si>
  <si>
    <t>桜林興野字片田４３　</t>
  </si>
  <si>
    <t>桜林西線　</t>
  </si>
  <si>
    <t>さくらばやしにしせん</t>
  </si>
  <si>
    <t>桜林字惣田２１の１　</t>
  </si>
  <si>
    <t>桜林字惣田２７の１　</t>
  </si>
  <si>
    <t>桜林東線　</t>
  </si>
  <si>
    <t>さくらばやしひがしせん</t>
  </si>
  <si>
    <t>桜林字惣田１２５の１　</t>
  </si>
  <si>
    <t>桜林字惣田１６の１　</t>
  </si>
  <si>
    <t>砂越手蔵田線　</t>
  </si>
  <si>
    <t>さごしてぐらだせん</t>
  </si>
  <si>
    <t>砂越字粕町１０１－１　</t>
  </si>
  <si>
    <t>手蔵田字村上６－６　</t>
  </si>
  <si>
    <t>10T-18</t>
  </si>
  <si>
    <t>10T-17</t>
  </si>
  <si>
    <t>砂越上川原２号線　</t>
  </si>
  <si>
    <t>さごしかみかわら　２ごうせん</t>
  </si>
  <si>
    <t>砂越字上川原５１９の１　</t>
  </si>
  <si>
    <t>砂越字上川原５３４　</t>
  </si>
  <si>
    <t>砂越上川原線　</t>
  </si>
  <si>
    <t>さごしかみかわらせん</t>
  </si>
  <si>
    <t>砂越字上川原２０８の１　</t>
  </si>
  <si>
    <t>砂越字上川原３５８　</t>
  </si>
  <si>
    <t>砂越上川原団地線　</t>
  </si>
  <si>
    <t>さごしかみかわらだんちせん</t>
  </si>
  <si>
    <t>砂越字上川原２１４の４　</t>
  </si>
  <si>
    <t>砂越字上川原２１３の５　</t>
  </si>
  <si>
    <t>砂越小形線　</t>
  </si>
  <si>
    <t>さごしこがたせん</t>
  </si>
  <si>
    <t>砂越字小形１２４の２　</t>
  </si>
  <si>
    <t>砂越字小形１２１の４　</t>
  </si>
  <si>
    <t>砂越線　</t>
  </si>
  <si>
    <t>さごしせん</t>
  </si>
  <si>
    <t>砂越字小形１２５の１　</t>
  </si>
  <si>
    <t>余目町榎木字元榎木下割１２１　</t>
  </si>
  <si>
    <t>S61． 3．19</t>
  </si>
  <si>
    <t>E-14</t>
  </si>
  <si>
    <t>D-14</t>
  </si>
  <si>
    <t>砂越中島線　</t>
  </si>
  <si>
    <t>さごしなかじません</t>
  </si>
  <si>
    <t>砂越字砂利柳３１９の３　</t>
  </si>
  <si>
    <t>砂越字元禄２０７の２　</t>
  </si>
  <si>
    <t>H 8． 3．25</t>
  </si>
  <si>
    <t>B-13</t>
  </si>
  <si>
    <t>砂越緑町１号線　</t>
  </si>
  <si>
    <t>さごしみどりちょう　１ごうせん</t>
  </si>
  <si>
    <t>砂越緑町一丁目１（右）　</t>
  </si>
  <si>
    <t>砂越字小形１０８の３（右）　</t>
  </si>
  <si>
    <t>砂越緑町２号線　</t>
  </si>
  <si>
    <t>さごしみどりちょう　２ごうせん</t>
  </si>
  <si>
    <t>砂越緑町一丁目１０　</t>
  </si>
  <si>
    <t>砂越緑町一丁目２９　</t>
  </si>
  <si>
    <t>砂越緑町３号線　</t>
  </si>
  <si>
    <t>さごしみどりちょう　３ごうせん</t>
  </si>
  <si>
    <t>砂越緑町二丁目１０　</t>
  </si>
  <si>
    <t>砂越緑町二丁目２９　</t>
  </si>
  <si>
    <t>砂越緑町５号線　</t>
  </si>
  <si>
    <t>さごしみどりちょう　５ごうせん</t>
  </si>
  <si>
    <t>砂越緑町四丁目２　</t>
  </si>
  <si>
    <t>砂越緑町四丁目３３　</t>
  </si>
  <si>
    <t>砂越緑町６号線　</t>
  </si>
  <si>
    <t>さごしみどりちょう　６ごうせん</t>
  </si>
  <si>
    <t>砂越緑町五丁目４３　</t>
  </si>
  <si>
    <t>砂越緑町五丁目８　</t>
  </si>
  <si>
    <t>砂越緑町７号線　</t>
  </si>
  <si>
    <t>さごしみどりちょう　７ごうせん</t>
  </si>
  <si>
    <t>砂越字小形１０４の５　</t>
  </si>
  <si>
    <t>砂越緑町六丁目１０　</t>
  </si>
  <si>
    <t>砂越緑町８号線　</t>
  </si>
  <si>
    <t>さごしみどりちょう　８ごうせん</t>
  </si>
  <si>
    <t>砂越緑町一丁目２０　</t>
  </si>
  <si>
    <t>砂越緑町三丁目２０　</t>
  </si>
  <si>
    <t>砂越緑町９号線　</t>
  </si>
  <si>
    <t>さごしみどりちょう　９ごうせん</t>
  </si>
  <si>
    <t>砂越緑町四丁目１０　</t>
  </si>
  <si>
    <t>砂越緑町六丁目９　</t>
  </si>
  <si>
    <t>山海２号線　</t>
  </si>
  <si>
    <t>さんかい　２ごうせん</t>
  </si>
  <si>
    <t>山谷新田字山海５３の２　</t>
  </si>
  <si>
    <t>山谷新田字山海６９－２　</t>
  </si>
  <si>
    <t>山海線　</t>
  </si>
  <si>
    <t>さんかいせん</t>
  </si>
  <si>
    <t>山谷新田字下川原７の５（右）　</t>
  </si>
  <si>
    <t>山谷新田字下川原３３－１　</t>
  </si>
  <si>
    <t>三軒屋２号線　</t>
  </si>
  <si>
    <t>さんげんや　２ごうせん</t>
  </si>
  <si>
    <t>飛鳥字神内２９６の６　</t>
  </si>
  <si>
    <t>飛鳥字神内２９６の９　</t>
  </si>
  <si>
    <t>三軒屋線　</t>
  </si>
  <si>
    <t>さんけんやせん</t>
  </si>
  <si>
    <t>飛鳥字神内２５６の１　</t>
  </si>
  <si>
    <t>飛鳥字神内１７５　</t>
  </si>
  <si>
    <t>三之宮２号線　</t>
  </si>
  <si>
    <t>さんのみや　２ごうせん</t>
  </si>
  <si>
    <t>三之宮字村上１９の１　</t>
  </si>
  <si>
    <t>三之宮字村上３７の３　</t>
  </si>
  <si>
    <t>三之宮線　</t>
  </si>
  <si>
    <t>さんのみやせん</t>
  </si>
  <si>
    <t>楢橋字大柳１２４　</t>
  </si>
  <si>
    <t>三之宮字村上２６－５　</t>
  </si>
  <si>
    <t>七軒町線　</t>
  </si>
  <si>
    <t>しちけんちょうせん</t>
  </si>
  <si>
    <t>砂越字上川原６７３　</t>
  </si>
  <si>
    <t>砂越字楯之内８７の１　</t>
  </si>
  <si>
    <t>親水広場線　</t>
  </si>
  <si>
    <t>しんすいひろばせん</t>
  </si>
  <si>
    <t>砂越字上川原２０４－７　</t>
  </si>
  <si>
    <t>砂越字上川原４９５－１　</t>
  </si>
  <si>
    <t>清十郎小路線　</t>
  </si>
  <si>
    <t>せいじゅうろうこうじせん</t>
  </si>
  <si>
    <t>飛鳥字大道端１７の１　</t>
  </si>
  <si>
    <t>飛鳥字中島２４２　</t>
  </si>
  <si>
    <t>草海線　</t>
  </si>
  <si>
    <t>そうみせん</t>
  </si>
  <si>
    <t>中野目字割前６９　</t>
  </si>
  <si>
    <t>中野目字割前３の２　</t>
  </si>
  <si>
    <t>体育館線　</t>
  </si>
  <si>
    <t>たいいくかんせん</t>
  </si>
  <si>
    <t>飛鳥字腰巻９６の１　</t>
  </si>
  <si>
    <t>飛鳥字腰巻８８の１　</t>
  </si>
  <si>
    <t>滝谷線　</t>
  </si>
  <si>
    <t>たきやせん</t>
  </si>
  <si>
    <t>山谷字滝谷１２２の１　</t>
  </si>
  <si>
    <t>山谷字滝谷１３０　</t>
  </si>
  <si>
    <t>楯之内１号線　</t>
  </si>
  <si>
    <t>たてのうち　１ごうせん</t>
  </si>
  <si>
    <t>砂越字楯之内３０の３　</t>
  </si>
  <si>
    <t>砂越字楯之内１７４の１　</t>
  </si>
  <si>
    <t>楯之内２号線　</t>
  </si>
  <si>
    <t>たてのうち　２ごうせん</t>
  </si>
  <si>
    <t>砂越字楯之内６７の３　</t>
  </si>
  <si>
    <t>砂越字楯之内１３０の１　</t>
  </si>
  <si>
    <t>楯之内３号線　</t>
  </si>
  <si>
    <t>たてのうち　３ごうせん</t>
  </si>
  <si>
    <t>砂越字楯之内８６－１９　</t>
  </si>
  <si>
    <t>砂越字楯之内８６－１６　</t>
  </si>
  <si>
    <t>楯之内４号線　</t>
  </si>
  <si>
    <t>たてのうち　４ごうせん</t>
  </si>
  <si>
    <t>砂越字楯之内３１－５１　</t>
  </si>
  <si>
    <t>砂越字楯之内３１－５３　</t>
  </si>
  <si>
    <t>楯之内５号線　</t>
  </si>
  <si>
    <t>たてのうち　５ごうせん</t>
  </si>
  <si>
    <t>砂越字楯之内１６－３　</t>
  </si>
  <si>
    <t>砂越字楯之内２８－４　</t>
  </si>
  <si>
    <t>楯之内線　</t>
  </si>
  <si>
    <t>たてのうちせん</t>
  </si>
  <si>
    <t>砂越字楯之内２７の１　</t>
  </si>
  <si>
    <t>砂越字楯之内１３の２　</t>
  </si>
  <si>
    <t>楯之内中線　</t>
  </si>
  <si>
    <t>たてのうちなかせん</t>
  </si>
  <si>
    <t>砂越字楯之内５１の１　</t>
  </si>
  <si>
    <t>砂越字楯之内１６６の２　</t>
  </si>
  <si>
    <t>楯之内西団地線　</t>
  </si>
  <si>
    <t>たてのうちにしだんちせん</t>
  </si>
  <si>
    <t>砂越字楯之内１５６の６　</t>
  </si>
  <si>
    <t>砂越字楯之内１５６の１０　</t>
  </si>
  <si>
    <t>田中２号線　</t>
  </si>
  <si>
    <t>たなか　２ごうせん</t>
  </si>
  <si>
    <t>飛鳥字大道端７８の２　</t>
  </si>
  <si>
    <t>飛鳥字大道端１３９　</t>
  </si>
  <si>
    <t>鳥海南麓１号線　</t>
  </si>
  <si>
    <t>ちょうかいなんろく　１ごうせん</t>
  </si>
  <si>
    <t>山楯字北山１４９　</t>
  </si>
  <si>
    <t>山谷新田字山海１の１　</t>
  </si>
  <si>
    <t>H-10</t>
  </si>
  <si>
    <t>鳥海南麓２号線　</t>
  </si>
  <si>
    <t>ちょうかいなんろく　２ごうせん</t>
  </si>
  <si>
    <t>楢橋字玉の池７６の２　</t>
  </si>
  <si>
    <t>山楯字南山１４３　</t>
  </si>
  <si>
    <t>長者町線　</t>
  </si>
  <si>
    <t>ちょうじゃまちせん</t>
  </si>
  <si>
    <t>飛鳥字大林３９１の１　</t>
  </si>
  <si>
    <t>飛鳥字大林４３５の１　</t>
  </si>
  <si>
    <t>天神２号線　</t>
  </si>
  <si>
    <t>てんじん　２ごうせん</t>
  </si>
  <si>
    <t>天神堂字ガツギ田４の３　</t>
  </si>
  <si>
    <t>天神３号線　</t>
  </si>
  <si>
    <t>てんじん　３ごうせん</t>
  </si>
  <si>
    <t>天神堂字ガツギ田９　</t>
  </si>
  <si>
    <t>天神線　</t>
  </si>
  <si>
    <t>てんじんせん</t>
  </si>
  <si>
    <t>天神堂字ガツギ田４２　</t>
  </si>
  <si>
    <t>天神堂字ガツギ田３０の２　</t>
  </si>
  <si>
    <t>天神堂線　</t>
  </si>
  <si>
    <t>てんじんどうせん</t>
  </si>
  <si>
    <t>天神堂字ガツギ田７２の９　</t>
  </si>
  <si>
    <t>堂之後線　</t>
  </si>
  <si>
    <t>どうのごせん</t>
  </si>
  <si>
    <t>飛鳥字堂之後９２－１４　</t>
  </si>
  <si>
    <t>飛鳥字堂之後９２－１２　</t>
  </si>
  <si>
    <t>中野目２号線　</t>
  </si>
  <si>
    <t>なかのめ　２ごうせん</t>
  </si>
  <si>
    <t>中野目字割前５８の１　</t>
  </si>
  <si>
    <t>中野目字割前５５の１　</t>
  </si>
  <si>
    <t>中野目３号線　</t>
  </si>
  <si>
    <t>なかのめ　３ごうせん</t>
  </si>
  <si>
    <t>中野目字割前５４の１　</t>
  </si>
  <si>
    <t>中野目４号線　</t>
  </si>
  <si>
    <t>なかのめ　４ごうせん</t>
  </si>
  <si>
    <t>中野目字割前７１の１　</t>
  </si>
  <si>
    <t>中野目５号線　</t>
  </si>
  <si>
    <t>なかのめ　５ごうせん</t>
  </si>
  <si>
    <t>中野目字割前８０　</t>
  </si>
  <si>
    <t>中野目字割前２の１　</t>
  </si>
  <si>
    <t>中野目６号線　</t>
  </si>
  <si>
    <t>なかのめ　６ごうせん</t>
  </si>
  <si>
    <t>中野目字割前８３の１　</t>
  </si>
  <si>
    <t>中野目字割前８３の２　</t>
  </si>
  <si>
    <t>中野目７号線　</t>
  </si>
  <si>
    <t>なかのめ　７ごうせん</t>
  </si>
  <si>
    <t>中野目字割前８７　</t>
  </si>
  <si>
    <t>中野目字割前９１　</t>
  </si>
  <si>
    <t>中野目８号線　</t>
  </si>
  <si>
    <t>なかのめ　８ごうせん</t>
  </si>
  <si>
    <t>中野目字割前２７－１　</t>
  </si>
  <si>
    <t>中野目字割前６２　</t>
  </si>
  <si>
    <t>中野目９号線　</t>
  </si>
  <si>
    <t>なかのめ　９ごうせん</t>
  </si>
  <si>
    <t>中野目字割前３１－１　</t>
  </si>
  <si>
    <t>中野目字割前４０－１　</t>
  </si>
  <si>
    <t>中野目線　</t>
  </si>
  <si>
    <t>なかのめせん</t>
  </si>
  <si>
    <t>中野目字割前７３　</t>
  </si>
  <si>
    <t>中野目字割前１８　</t>
  </si>
  <si>
    <t>楢橋荒町線　</t>
  </si>
  <si>
    <t>ならはしあらまちせん</t>
  </si>
  <si>
    <t>楢橋字荒町２９の１　</t>
  </si>
  <si>
    <t>楢橋字荒町２３　</t>
  </si>
  <si>
    <t>楢橋児童館線　</t>
  </si>
  <si>
    <t>ならはしじどうかんせん</t>
  </si>
  <si>
    <t>楢橋字大林４の６　</t>
  </si>
  <si>
    <t>楢橋字大林１８６　</t>
  </si>
  <si>
    <t>楢橋線　</t>
  </si>
  <si>
    <t>ならはしせん</t>
  </si>
  <si>
    <t>楢橋字大柳７７の６　</t>
  </si>
  <si>
    <t>楢橋字大柳１０６　</t>
  </si>
  <si>
    <t>楢橋配水場線　</t>
  </si>
  <si>
    <t>ならはしはいすいじょうせん</t>
  </si>
  <si>
    <t>楢橋字大柳９３　</t>
  </si>
  <si>
    <t>楢橋字大柳２２　</t>
  </si>
  <si>
    <t>新山２号線　</t>
  </si>
  <si>
    <t>にいやま　２ごうせん</t>
  </si>
  <si>
    <t>楢橋字新山２１　</t>
  </si>
  <si>
    <t>楢橋字新山２９　</t>
  </si>
  <si>
    <t>新山３号線　</t>
  </si>
  <si>
    <t>にいやま　３ごうせん</t>
  </si>
  <si>
    <t>楢橋字新山３８　</t>
  </si>
  <si>
    <t>新山受水場線　</t>
  </si>
  <si>
    <t>にいやまじゅすいじょうせん</t>
  </si>
  <si>
    <t>楢橋字新山１０５（右）　</t>
  </si>
  <si>
    <t>楢橋字新山６２の１０　</t>
  </si>
  <si>
    <t>新山線　</t>
  </si>
  <si>
    <t>にいやません</t>
  </si>
  <si>
    <t>楢橋字新山４４の８　</t>
  </si>
  <si>
    <t>新山楢橋線　</t>
  </si>
  <si>
    <t>にいやまならはしせん</t>
  </si>
  <si>
    <t>楢橋字上川原３３３　</t>
  </si>
  <si>
    <t>楢橋字荒町１０４の１　</t>
  </si>
  <si>
    <t>新山前新田１号線　</t>
  </si>
  <si>
    <t>にいやままえしんでん　１ごうせん</t>
  </si>
  <si>
    <t>楢橋字新山前新田６２の３　</t>
  </si>
  <si>
    <t>新山前新田２号線　</t>
  </si>
  <si>
    <t>にいやままえしんでん　２ごうせん</t>
  </si>
  <si>
    <t>楢橋字新山前新田８２の３　</t>
  </si>
  <si>
    <t>楢橋字新山前新田８６の１　</t>
  </si>
  <si>
    <t>新山前新田３号線　</t>
  </si>
  <si>
    <t>にいやままえしんでん　３ごうせん</t>
  </si>
  <si>
    <t>楢橋字新山２　</t>
  </si>
  <si>
    <t>楢橋字新山３の５　</t>
  </si>
  <si>
    <t>新山前新田線　</t>
  </si>
  <si>
    <t>にいやままえしんでんせん</t>
  </si>
  <si>
    <t>楢橋字新山前新田１６５　</t>
  </si>
  <si>
    <t>楢橋字新山前新田９４　</t>
  </si>
  <si>
    <t>花見橋飛鳥沼線　</t>
  </si>
  <si>
    <t>はなみばしあすかぬません</t>
  </si>
  <si>
    <t>飛鳥字中島４４１－９（右）　</t>
  </si>
  <si>
    <t>飛鳥字中島４２４－３　</t>
  </si>
  <si>
    <t>花見橋中島線　</t>
  </si>
  <si>
    <t>はなみばしなかじません</t>
  </si>
  <si>
    <t>砂越字上川原２５の１　</t>
  </si>
  <si>
    <t>砂越字上川原６０４　</t>
  </si>
  <si>
    <t>変電所線　</t>
  </si>
  <si>
    <t>へんでんしょせん</t>
  </si>
  <si>
    <t>楢橋字荒町１０４の３　</t>
  </si>
  <si>
    <t>楢橋字荒町１０６の３　</t>
  </si>
  <si>
    <t>宝永新田線　</t>
  </si>
  <si>
    <t>ほうえいしんでんせん</t>
  </si>
  <si>
    <t>飛鳥字大林３５５の１　</t>
  </si>
  <si>
    <t>飛鳥字宝永新田２６の１　</t>
  </si>
  <si>
    <t>堀野内２号線　</t>
  </si>
  <si>
    <t>ほりのうち　２ごうせん</t>
  </si>
  <si>
    <t>堀野内字南田５０－内２　</t>
  </si>
  <si>
    <t>堀野内字南田４－４　</t>
  </si>
  <si>
    <t>孫右エ門小路線　</t>
  </si>
  <si>
    <t>まごえもんこうじせん</t>
  </si>
  <si>
    <t>飛鳥字神内２７４　</t>
  </si>
  <si>
    <t>升形線　</t>
  </si>
  <si>
    <t>ますがたせん</t>
  </si>
  <si>
    <t>砂越字上川原７８の１　</t>
  </si>
  <si>
    <t>砂越字上川原４２４　</t>
  </si>
  <si>
    <t>S60． 9．20</t>
  </si>
  <si>
    <t>S60．10．21</t>
  </si>
  <si>
    <t>丸ノ内線　</t>
  </si>
  <si>
    <t>まるのうちせん</t>
  </si>
  <si>
    <t>砂越字楯之内４２の１　</t>
  </si>
  <si>
    <t>砂越字楯之内３７　</t>
  </si>
  <si>
    <t>三ヶ沢線　</t>
  </si>
  <si>
    <t>みかざわせん</t>
  </si>
  <si>
    <t>山谷字三ヶ沢５３の３　</t>
  </si>
  <si>
    <t>山谷字三ヶ沢４５－２　</t>
  </si>
  <si>
    <t>三上線　</t>
  </si>
  <si>
    <t>みかみせん</t>
  </si>
  <si>
    <t>山谷新田字金谷３１　</t>
  </si>
  <si>
    <t>山谷新田字西沢１　</t>
  </si>
  <si>
    <t>緑町粕町線　</t>
  </si>
  <si>
    <t>みどりちょうかすまちせん</t>
  </si>
  <si>
    <t>砂越緑町三丁目１０　</t>
  </si>
  <si>
    <t>砂越字粕町６０－３　</t>
  </si>
  <si>
    <t>宮前線　</t>
  </si>
  <si>
    <t>みやまえせん</t>
  </si>
  <si>
    <t>中野目字三之宮西３４の１　</t>
  </si>
  <si>
    <t>楢橋字山本５の１　</t>
  </si>
  <si>
    <t>茂兵エ小路線　</t>
  </si>
  <si>
    <t>もへえこうじせん</t>
  </si>
  <si>
    <t>砂越字楯之内１４０　</t>
  </si>
  <si>
    <t>役場線　</t>
  </si>
  <si>
    <t>やくばせん</t>
  </si>
  <si>
    <t>飛鳥字契約場３０　</t>
  </si>
  <si>
    <t>飛鳥字腰巻８４の１　</t>
  </si>
  <si>
    <t>H 7．12．26</t>
  </si>
  <si>
    <t>山楯興野線　</t>
  </si>
  <si>
    <t>やまだてこうやせん</t>
  </si>
  <si>
    <t>山楯字清水田３９－１　</t>
  </si>
  <si>
    <t>山楯字北山添３０－１　</t>
  </si>
  <si>
    <t>山楯興野宮前線　</t>
  </si>
  <si>
    <t>やまだてこうやみやまえせん</t>
  </si>
  <si>
    <t>山楯字三之宮３０　</t>
  </si>
  <si>
    <t>山楯字三之宮５３の１　</t>
  </si>
  <si>
    <t>山楯楢橋線　</t>
  </si>
  <si>
    <t>やまだてならはしせん</t>
  </si>
  <si>
    <t>楢橋字山本７　</t>
  </si>
  <si>
    <t>楢橋字下川原２１　</t>
  </si>
  <si>
    <t>山本玉之池線　</t>
  </si>
  <si>
    <t>やまもとたまのいけせん</t>
  </si>
  <si>
    <t>楢橋字山本１３８　</t>
  </si>
  <si>
    <t>楢橋字玉之池１８４　</t>
  </si>
  <si>
    <t>山谷２号線　</t>
  </si>
  <si>
    <t>やまや　２ごうせん</t>
  </si>
  <si>
    <t>山谷字三ケ沢１３　</t>
  </si>
  <si>
    <t>山谷字三ケ沢１２　</t>
  </si>
  <si>
    <t>山谷公民館線　</t>
  </si>
  <si>
    <t>やまやこうみんかんせん</t>
  </si>
  <si>
    <t>山谷堤線　</t>
  </si>
  <si>
    <t>やまやつつみせん</t>
  </si>
  <si>
    <t>山谷字三ヶ沢５１　</t>
  </si>
  <si>
    <t>山谷字滝谷８８　</t>
  </si>
  <si>
    <t>与右衛門坂線　</t>
  </si>
  <si>
    <t>ようえもんざかせん</t>
  </si>
  <si>
    <t>飛鳥字中島４２１の１（右）　</t>
  </si>
  <si>
    <t>飛鳥字中島４２４の１（右）　</t>
  </si>
  <si>
    <t>与蔵線　</t>
  </si>
  <si>
    <t>よぞうせん</t>
  </si>
  <si>
    <t>飛鳥字中島２　</t>
  </si>
  <si>
    <t>飛鳥字中島１３８４　</t>
  </si>
  <si>
    <t>六兵エ小路線　</t>
  </si>
  <si>
    <t>ろくべえこうじせん</t>
  </si>
  <si>
    <t>飛鳥字大道端６１　</t>
  </si>
  <si>
    <t>飛鳥字大道端２３５の１　</t>
  </si>
  <si>
    <t>平田中央線　</t>
  </si>
  <si>
    <t>ひらたちゅうおうせん</t>
  </si>
  <si>
    <t>飛鳥字堂之後６１－４　</t>
  </si>
  <si>
    <t>砂越字楯之内５２－１２　</t>
  </si>
  <si>
    <t>H23． 3．31</t>
  </si>
  <si>
    <t>H23．12． 2</t>
  </si>
  <si>
    <t>大林６号線　</t>
  </si>
  <si>
    <t>おおばやし　６ごうせん</t>
  </si>
  <si>
    <t>飛鳥字大林１４８－１　</t>
  </si>
  <si>
    <t>飛鳥字大林４９２－１　</t>
  </si>
  <si>
    <t>H24．12．14</t>
  </si>
  <si>
    <t>三ヶ沢金谷線　</t>
  </si>
  <si>
    <t>みかさわかなやせん</t>
  </si>
  <si>
    <t>山谷字三ヶ沢８３－４　</t>
  </si>
  <si>
    <t>山谷新田字金谷５３－１　</t>
  </si>
  <si>
    <t>蛇尾線　</t>
  </si>
  <si>
    <t>じゃおせん</t>
  </si>
  <si>
    <t>砂越字蛇尾６－１７　</t>
  </si>
  <si>
    <t>砂越字蛇尾６－１６　</t>
  </si>
  <si>
    <t>駅前公園自歩道線　</t>
  </si>
  <si>
    <t>えきまえこうえんじほどうせん</t>
  </si>
  <si>
    <t>砂越字上川原３００－１　</t>
  </si>
  <si>
    <t>砂越字上川原２２３－１　</t>
  </si>
  <si>
    <t>粕町東団地自歩道線　</t>
  </si>
  <si>
    <t>かすまちひがしだんちじほどうせん</t>
  </si>
  <si>
    <t>砂越字粕町８４－２　</t>
  </si>
  <si>
    <t>砂越字粕町７６－１　</t>
  </si>
  <si>
    <t>楯之内自歩道１号線　</t>
  </si>
  <si>
    <t>たてのうちじほどう　１ごうせん</t>
  </si>
  <si>
    <t>砂越字楯之内１１　</t>
  </si>
  <si>
    <t>砂越字楯之内１　</t>
  </si>
  <si>
    <t>楯之内自歩道２号線　</t>
  </si>
  <si>
    <t>たてのうちじほどう　２ごうせん</t>
  </si>
  <si>
    <t>砂越字楯之内５１－２０　</t>
  </si>
  <si>
    <t>砂越字楯之内４４－１３　</t>
  </si>
  <si>
    <t>東光寺南自歩道線　</t>
  </si>
  <si>
    <t>とうこうじみなみじほどうせん</t>
  </si>
  <si>
    <t>飛鳥字大道端１０６　</t>
  </si>
  <si>
    <t>飛鳥字大道端１０２－１　</t>
  </si>
  <si>
    <t>砂越跨線人道橋線　</t>
  </si>
  <si>
    <t>さごしこせんじんどうきょうばしせん</t>
  </si>
  <si>
    <t>整理番号</t>
    <phoneticPr fontId="3"/>
  </si>
  <si>
    <t>上餅山３号線　</t>
  </si>
  <si>
    <t>光ヶ丘一丁目３２－１　</t>
  </si>
  <si>
    <t>H29． 3． 8</t>
  </si>
  <si>
    <t>H29． 3． 2</t>
  </si>
  <si>
    <t>新橋三丁目１－１５９　</t>
  </si>
  <si>
    <t>新橋四丁目三丁目線　</t>
  </si>
  <si>
    <t>しんばし４ちょうめ３ちょうめせん</t>
  </si>
  <si>
    <t>新橋四丁目４－２　</t>
  </si>
  <si>
    <t>新橋二丁目３－６　</t>
  </si>
  <si>
    <t>新橋三丁目１号線　</t>
  </si>
  <si>
    <t>しんばし３ちょうめ　１ごうせん</t>
  </si>
  <si>
    <t>新橋三丁目１－１４９　</t>
  </si>
  <si>
    <t>新橋三丁目１－１６１　</t>
  </si>
  <si>
    <t>新橋三丁目２号線　</t>
  </si>
  <si>
    <t>しんばし３ちょうめ　２ごうせん</t>
  </si>
  <si>
    <t>新橋三丁目１－１２７　</t>
  </si>
  <si>
    <t>新橋三丁目１－１２２　</t>
  </si>
  <si>
    <t>新橋三丁目３号線　</t>
  </si>
  <si>
    <t>しんばし３ちょうめ　３ごうせん</t>
  </si>
  <si>
    <t>新橋三丁目１－１３９　</t>
  </si>
  <si>
    <t>新橋三丁目１－４５　</t>
  </si>
  <si>
    <t>新橋三丁目４号線　</t>
  </si>
  <si>
    <t>しんばし３ちょうめ　４ごうせん</t>
  </si>
  <si>
    <t>新橋三丁目１－８７　</t>
  </si>
  <si>
    <t>新橋三丁目１－７８　</t>
  </si>
  <si>
    <t>新橋三丁目５号線　</t>
  </si>
  <si>
    <t>しんばし３ちょうめ　５ごうせん</t>
  </si>
  <si>
    <t>新橋三丁目１－４４　</t>
  </si>
  <si>
    <t>新橋三丁目１－５０　</t>
  </si>
  <si>
    <t>大野新田字村南３７２　</t>
  </si>
  <si>
    <t>勝保関字北波加伊８６　</t>
  </si>
  <si>
    <t>大野新田字村南３７５－１　</t>
  </si>
  <si>
    <t>大野新田字村南３９０－１　</t>
  </si>
  <si>
    <t>字仁助谷地３９７－３　</t>
  </si>
  <si>
    <t>勝保関字下割符９０　</t>
  </si>
  <si>
    <t>H29． 3．30</t>
  </si>
  <si>
    <t>おおのしんでんくまてじません</t>
  </si>
  <si>
    <t>大町字大野１０２－２　</t>
  </si>
  <si>
    <t>勝保関字上割符１３０　</t>
  </si>
  <si>
    <t>よつごやおおのしんでんせん</t>
  </si>
  <si>
    <t>粒調砕石(M40)</t>
  </si>
  <si>
    <t>新堀字前岡５１２－２　</t>
  </si>
  <si>
    <t>丸沼字中サビ７７－５　</t>
  </si>
  <si>
    <t>新堀字豊森２０５－４　</t>
  </si>
  <si>
    <t>未舗装</t>
  </si>
  <si>
    <t>(5)南5北4</t>
  </si>
  <si>
    <t>家際排水路より南北【表層：南5/北4】【基層：北6】【上層：南7/北10】【下層：南20/北30】</t>
  </si>
  <si>
    <t>新井田橋より南北【表層：南5、北6】以下、上層路盤及び下層路盤厚は表記とおり</t>
  </si>
  <si>
    <t>大野新田熊手島線　</t>
  </si>
  <si>
    <t>四ツ興野３号線　</t>
  </si>
  <si>
    <t>四ツ興野７号線　</t>
  </si>
  <si>
    <t>大町字下切添１８０－１　</t>
  </si>
  <si>
    <t>東町一丁目２８　</t>
  </si>
  <si>
    <t>四ツ興野大野新田線　</t>
  </si>
  <si>
    <t>大町字下切添３４３－１　</t>
  </si>
  <si>
    <t>大野新田字村南３７５－２　</t>
  </si>
  <si>
    <t>四ツ興野１１号線　</t>
  </si>
  <si>
    <t>よつごや１１ごうせん</t>
  </si>
  <si>
    <t>四ツ興野９７　</t>
  </si>
  <si>
    <t>H30． 3． 5</t>
  </si>
  <si>
    <t>上野曽根上興野線</t>
  </si>
  <si>
    <t>かみのそねかみこうやせん</t>
  </si>
  <si>
    <t>上野曽根字郷野目端２０</t>
  </si>
  <si>
    <t>上興野字大坪２５－２</t>
  </si>
  <si>
    <t>H31． 3．19H31． 3．19</t>
  </si>
  <si>
    <t>新堀丸沼線　</t>
  </si>
  <si>
    <t>H31． 3．19</t>
  </si>
  <si>
    <t>1,200㎜以下</t>
    <rPh sb="6" eb="8">
      <t>イカ</t>
    </rPh>
    <phoneticPr fontId="3"/>
  </si>
  <si>
    <t>Ａ</t>
    <phoneticPr fontId="3"/>
  </si>
  <si>
    <t>影響部分から絶縁線までの距離が上記の場合は、この部分を影響部分に含めるものとする。</t>
    <rPh sb="0" eb="2">
      <t>エイキョウ</t>
    </rPh>
    <rPh sb="2" eb="4">
      <t>ブブン</t>
    </rPh>
    <rPh sb="6" eb="8">
      <t>ゼツエン</t>
    </rPh>
    <rPh sb="8" eb="9">
      <t>セン</t>
    </rPh>
    <rPh sb="12" eb="14">
      <t>キョリ</t>
    </rPh>
    <rPh sb="15" eb="17">
      <t>ジョウキ</t>
    </rPh>
    <rPh sb="18" eb="20">
      <t>バアイ</t>
    </rPh>
    <rPh sb="24" eb="26">
      <t>ブブン</t>
    </rPh>
    <rPh sb="27" eb="29">
      <t>エイキョウ</t>
    </rPh>
    <rPh sb="29" eb="31">
      <t>ブブン</t>
    </rPh>
    <rPh sb="32" eb="33">
      <t>フク</t>
    </rPh>
    <phoneticPr fontId="3"/>
  </si>
  <si>
    <t>影響幅</t>
    <phoneticPr fontId="3"/>
  </si>
  <si>
    <t>掘削幅</t>
    <rPh sb="0" eb="2">
      <t>クッサク</t>
    </rPh>
    <phoneticPr fontId="3"/>
  </si>
  <si>
    <t>影響幅</t>
    <rPh sb="0" eb="2">
      <t>エイキョウ</t>
    </rPh>
    <rPh sb="2" eb="3">
      <t>ハバ</t>
    </rPh>
    <phoneticPr fontId="3"/>
  </si>
  <si>
    <t>表　層</t>
    <rPh sb="0" eb="1">
      <t>オモテ</t>
    </rPh>
    <phoneticPr fontId="3"/>
  </si>
  <si>
    <t>（</t>
    <phoneticPr fontId="3"/>
  </si>
  <si>
    <t>）㎝</t>
    <phoneticPr fontId="3"/>
  </si>
  <si>
    <t>基　層</t>
    <rPh sb="0" eb="1">
      <t>モト</t>
    </rPh>
    <rPh sb="2" eb="3">
      <t>ソウ</t>
    </rPh>
    <phoneticPr fontId="3"/>
  </si>
  <si>
    <t>安定処理</t>
    <rPh sb="0" eb="2">
      <t>アンテイ</t>
    </rPh>
    <rPh sb="2" eb="4">
      <t>ショリ</t>
    </rPh>
    <phoneticPr fontId="3"/>
  </si>
  <si>
    <t>上層路盤</t>
    <rPh sb="0" eb="1">
      <t>ウエ</t>
    </rPh>
    <rPh sb="1" eb="2">
      <t>ソウ</t>
    </rPh>
    <rPh sb="2" eb="4">
      <t>ロバン</t>
    </rPh>
    <phoneticPr fontId="3"/>
  </si>
  <si>
    <t>保護材</t>
    <rPh sb="0" eb="2">
      <t>ホゴ</t>
    </rPh>
    <rPh sb="2" eb="3">
      <t>ザイ</t>
    </rPh>
    <phoneticPr fontId="3"/>
  </si>
  <si>
    <t>下層路盤</t>
    <rPh sb="0" eb="1">
      <t>シタ</t>
    </rPh>
    <rPh sb="1" eb="2">
      <t>ソウ</t>
    </rPh>
    <rPh sb="2" eb="4">
      <t>ロバン</t>
    </rPh>
    <phoneticPr fontId="3"/>
  </si>
  <si>
    <t>砂</t>
    <rPh sb="0" eb="1">
      <t>スナ</t>
    </rPh>
    <phoneticPr fontId="3"/>
  </si>
  <si>
    <t>占用物件</t>
    <rPh sb="0" eb="2">
      <t>センヨウ</t>
    </rPh>
    <rPh sb="2" eb="4">
      <t>ブッケン</t>
    </rPh>
    <phoneticPr fontId="3"/>
  </si>
  <si>
    <t>(車道部)</t>
    <phoneticPr fontId="3"/>
  </si>
  <si>
    <t>㎜</t>
    <phoneticPr fontId="3"/>
  </si>
  <si>
    <t>以上</t>
    <phoneticPr fontId="3"/>
  </si>
  <si>
    <t>中町日吉町線　</t>
    <phoneticPr fontId="3"/>
  </si>
  <si>
    <t>1-1-001</t>
  </si>
  <si>
    <t>1-1-002</t>
  </si>
  <si>
    <t>1-1-003</t>
  </si>
  <si>
    <t>1-1-004</t>
  </si>
  <si>
    <t>1-1-005</t>
  </si>
  <si>
    <t>1-1-006</t>
  </si>
  <si>
    <t>1-1-007</t>
  </si>
  <si>
    <t>1-2-001</t>
  </si>
  <si>
    <t>1-2-002</t>
  </si>
  <si>
    <t>1-2-003</t>
  </si>
  <si>
    <t>1-2-004</t>
  </si>
  <si>
    <t>1-3-001</t>
  </si>
  <si>
    <t>1-3-002</t>
  </si>
  <si>
    <t>1-3-003</t>
  </si>
  <si>
    <t>1-3-004</t>
  </si>
  <si>
    <t>1-3-005</t>
  </si>
  <si>
    <t>1-3-006</t>
  </si>
  <si>
    <t>1-3-007</t>
  </si>
  <si>
    <t>1-3-008</t>
  </si>
  <si>
    <t>1-3-009</t>
  </si>
  <si>
    <t>1-3-010</t>
  </si>
  <si>
    <t>1-3-011</t>
  </si>
  <si>
    <t>1-3-012</t>
  </si>
  <si>
    <t>1-3-013</t>
  </si>
  <si>
    <t>1-3-014</t>
  </si>
  <si>
    <t>1-3-015</t>
  </si>
  <si>
    <t>1-3-016</t>
  </si>
  <si>
    <t>1-3-017</t>
  </si>
  <si>
    <t>1-3-018</t>
  </si>
  <si>
    <t>1-3-019</t>
  </si>
  <si>
    <t>1-3-020</t>
  </si>
  <si>
    <t>1-3-021</t>
  </si>
  <si>
    <t>1-3-022</t>
  </si>
  <si>
    <t>1-3-023</t>
  </si>
  <si>
    <t>1-3-024</t>
  </si>
  <si>
    <t>1-3-025</t>
  </si>
  <si>
    <t>1-3-026</t>
  </si>
  <si>
    <t>1-3-027</t>
  </si>
  <si>
    <t>1-3-028</t>
  </si>
  <si>
    <t>1-3-029</t>
  </si>
  <si>
    <t>1-3-030</t>
  </si>
  <si>
    <t>1-3-031</t>
  </si>
  <si>
    <t>1-3-032</t>
  </si>
  <si>
    <t>1-3-033</t>
  </si>
  <si>
    <t>1-3-034</t>
  </si>
  <si>
    <t>1-3-035</t>
  </si>
  <si>
    <t>1-3-036</t>
  </si>
  <si>
    <t>1-3-037</t>
  </si>
  <si>
    <t>1-3-038</t>
  </si>
  <si>
    <t>1-3-039</t>
  </si>
  <si>
    <t>1-3-040</t>
  </si>
  <si>
    <t>1-3-041</t>
  </si>
  <si>
    <t>1-3-042</t>
  </si>
  <si>
    <t>1-3-043</t>
  </si>
  <si>
    <t>1-3-044</t>
  </si>
  <si>
    <t>1-3-045</t>
  </si>
  <si>
    <t>1-3-046</t>
  </si>
  <si>
    <t>1-3-047</t>
  </si>
  <si>
    <t>1-3-048</t>
  </si>
  <si>
    <t>1-3-049</t>
  </si>
  <si>
    <t>1-3-050</t>
  </si>
  <si>
    <t>1-3-051</t>
  </si>
  <si>
    <t>1-3-052</t>
  </si>
  <si>
    <t>1-3-053</t>
  </si>
  <si>
    <t>1-3-054</t>
  </si>
  <si>
    <t>1-3-055</t>
  </si>
  <si>
    <t>1-3-056</t>
  </si>
  <si>
    <t>1-3-057</t>
  </si>
  <si>
    <t>1-3-058</t>
  </si>
  <si>
    <t>1-3-059</t>
  </si>
  <si>
    <t>1-3-060</t>
  </si>
  <si>
    <t>1-3-061</t>
  </si>
  <si>
    <t>1-3-062</t>
  </si>
  <si>
    <t>1-3-063</t>
  </si>
  <si>
    <t>1-3-064</t>
  </si>
  <si>
    <t>1-3-065</t>
  </si>
  <si>
    <t>1-3-066</t>
  </si>
  <si>
    <t>1-3-067</t>
  </si>
  <si>
    <t>1-3-068</t>
  </si>
  <si>
    <t>1-3-069</t>
  </si>
  <si>
    <t>1-3-070</t>
  </si>
  <si>
    <t>1-3-071</t>
  </si>
  <si>
    <t>1-3-072</t>
  </si>
  <si>
    <t>1-3-073</t>
  </si>
  <si>
    <t>1-3-074</t>
  </si>
  <si>
    <t>1-3-075</t>
  </si>
  <si>
    <t>1-3-076</t>
  </si>
  <si>
    <t>1-3-077</t>
  </si>
  <si>
    <t>1-3-078</t>
  </si>
  <si>
    <t>1-3-079</t>
  </si>
  <si>
    <t>1-3-080</t>
  </si>
  <si>
    <t>1-3-081</t>
  </si>
  <si>
    <t>1-3-082</t>
  </si>
  <si>
    <t>1-3-083</t>
  </si>
  <si>
    <t>1-3-084</t>
  </si>
  <si>
    <t>1-3-085</t>
  </si>
  <si>
    <t>1-3-086</t>
  </si>
  <si>
    <t>1-3-087</t>
  </si>
  <si>
    <t>1-3-088</t>
  </si>
  <si>
    <t>1-3-089</t>
  </si>
  <si>
    <t>1-3-090</t>
  </si>
  <si>
    <t>1-3-091</t>
  </si>
  <si>
    <t>1-3-092</t>
  </si>
  <si>
    <t>1-3-093</t>
  </si>
  <si>
    <t>1-3-094</t>
  </si>
  <si>
    <t>1-3-095</t>
  </si>
  <si>
    <t>1-3-096</t>
  </si>
  <si>
    <t>1-3-097</t>
  </si>
  <si>
    <t>1-3-098</t>
  </si>
  <si>
    <t>1-3-099</t>
  </si>
  <si>
    <t>1-3-100</t>
  </si>
  <si>
    <t>1-3-101</t>
  </si>
  <si>
    <t>1-3-102</t>
  </si>
  <si>
    <t>1-3-103</t>
  </si>
  <si>
    <t>1-3-104</t>
  </si>
  <si>
    <t>1-3-105</t>
  </si>
  <si>
    <t>1-3-106</t>
  </si>
  <si>
    <t>1-3-107</t>
  </si>
  <si>
    <t>1-3-108</t>
  </si>
  <si>
    <t>1-3-109</t>
  </si>
  <si>
    <t>1-3-110</t>
  </si>
  <si>
    <t>1-3-111</t>
  </si>
  <si>
    <t>1-3-112</t>
  </si>
  <si>
    <t>1-3-113</t>
  </si>
  <si>
    <t>1-3-114</t>
  </si>
  <si>
    <t>1-3-115</t>
  </si>
  <si>
    <t>1-3-116</t>
  </si>
  <si>
    <t>1-3-117</t>
  </si>
  <si>
    <t>1-3-118</t>
  </si>
  <si>
    <t>1-3-119</t>
  </si>
  <si>
    <t>1-3-120</t>
  </si>
  <si>
    <t>1-3-121</t>
  </si>
  <si>
    <t>1-3-122</t>
  </si>
  <si>
    <t>1-3-123</t>
  </si>
  <si>
    <t>1-3-124</t>
  </si>
  <si>
    <t>1-3-125</t>
  </si>
  <si>
    <t>1-3-126</t>
  </si>
  <si>
    <t>1-3-127</t>
  </si>
  <si>
    <t>1-3-128</t>
  </si>
  <si>
    <t>1-3-129</t>
  </si>
  <si>
    <t>1-3-130</t>
  </si>
  <si>
    <t>1-3-131</t>
  </si>
  <si>
    <t>1-3-132</t>
  </si>
  <si>
    <t>1-3-133</t>
  </si>
  <si>
    <t>1-3-134</t>
  </si>
  <si>
    <t>1-3-135</t>
  </si>
  <si>
    <t>1-3-136</t>
  </si>
  <si>
    <t>1-3-137</t>
  </si>
  <si>
    <t>1-3-138</t>
  </si>
  <si>
    <t>1-3-139</t>
  </si>
  <si>
    <t>1-3-140</t>
  </si>
  <si>
    <t>1-3-141</t>
  </si>
  <si>
    <t>1-3-142</t>
  </si>
  <si>
    <t>1-3-143</t>
  </si>
  <si>
    <t>1-3-144</t>
  </si>
  <si>
    <t>1-3-145</t>
  </si>
  <si>
    <t>1-3-146</t>
  </si>
  <si>
    <t>1-3-147</t>
  </si>
  <si>
    <t>1-3-148</t>
  </si>
  <si>
    <t>1-3-149</t>
  </si>
  <si>
    <t>1-3-501</t>
  </si>
  <si>
    <t>2-1-001</t>
  </si>
  <si>
    <t>2-1-002</t>
  </si>
  <si>
    <t>2-1-003</t>
  </si>
  <si>
    <t>2-1-004</t>
  </si>
  <si>
    <t>2-2-001</t>
  </si>
  <si>
    <t>2-2-002</t>
  </si>
  <si>
    <t>2-2-003</t>
  </si>
  <si>
    <t>2-2-004</t>
  </si>
  <si>
    <t>2-2-005</t>
  </si>
  <si>
    <t>2-2-006</t>
  </si>
  <si>
    <t>2-2-007</t>
  </si>
  <si>
    <t>2-2-008</t>
  </si>
  <si>
    <t>2-2-009</t>
  </si>
  <si>
    <t>2-3-001</t>
  </si>
  <si>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</si>
  <si>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</si>
  <si>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</si>
  <si>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</si>
  <si>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</si>
  <si>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</si>
  <si>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</si>
  <si>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</si>
  <si>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</si>
  <si>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</si>
  <si>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</si>
  <si>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</si>
  <si>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</si>
  <si>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</si>
  <si>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</si>
  <si>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</si>
  <si>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</si>
  <si>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</si>
  <si>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</si>
  <si>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</si>
  <si>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</si>
  <si>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2-3-023</t>
  </si>
  <si>
    <t>2-3-024</t>
  </si>
  <si>
    <t>2-3-025</t>
  </si>
  <si>
    <t>2-3-026</t>
  </si>
  <si>
    <t>2-3-027</t>
  </si>
  <si>
    <t>2-3-028</t>
  </si>
  <si>
    <t>2-3-029</t>
  </si>
  <si>
    <t>2-3-030</t>
  </si>
  <si>
    <t>2-3-031</t>
  </si>
  <si>
    <t>2-3-032</t>
  </si>
  <si>
    <t>2-3-033</t>
  </si>
  <si>
    <t>2-3-034</t>
  </si>
  <si>
    <t>2-3-035</t>
  </si>
  <si>
    <t>2-3-036</t>
  </si>
  <si>
    <t>2-3-037</t>
  </si>
  <si>
    <t>2-3-038</t>
  </si>
  <si>
    <t>2-3-039</t>
  </si>
  <si>
    <t>2-3-040</t>
  </si>
  <si>
    <t>2-3-041</t>
  </si>
  <si>
    <t>2-3-042</t>
  </si>
  <si>
    <t>2-3-043</t>
  </si>
  <si>
    <t>2-3-044</t>
  </si>
  <si>
    <t>2-3-045</t>
  </si>
  <si>
    <t>2-3-046</t>
  </si>
  <si>
    <t>2-3-047</t>
  </si>
  <si>
    <t>2-3-048</t>
  </si>
  <si>
    <t>2-3-049</t>
  </si>
  <si>
    <t>2-3-050</t>
  </si>
  <si>
    <t>2-3-051</t>
  </si>
  <si>
    <t>2-3-052</t>
  </si>
  <si>
    <t>2-3-053</t>
  </si>
  <si>
    <t>2-3-054</t>
  </si>
  <si>
    <t>2-3-055</t>
  </si>
  <si>
    <t>2-3-056</t>
  </si>
  <si>
    <t>2-3-057</t>
  </si>
  <si>
    <t>2-3-058</t>
  </si>
  <si>
    <t>2-3-059</t>
  </si>
  <si>
    <t>2-3-060</t>
  </si>
  <si>
    <t>2-3-061</t>
  </si>
  <si>
    <t>2-3-062</t>
  </si>
  <si>
    <t>2-3-063</t>
  </si>
  <si>
    <t>2-3-064</t>
  </si>
  <si>
    <t>2-3-065</t>
  </si>
  <si>
    <t>2-3-066</t>
  </si>
  <si>
    <t>2-3-067</t>
  </si>
  <si>
    <t>2-3-068</t>
  </si>
  <si>
    <t>2-3-069</t>
  </si>
  <si>
    <t>2-3-070</t>
  </si>
  <si>
    <t>2-3-071</t>
  </si>
  <si>
    <t>2-3-072</t>
  </si>
  <si>
    <t>2-3-073</t>
  </si>
  <si>
    <t>2-3-074</t>
  </si>
  <si>
    <t>2-3-075</t>
  </si>
  <si>
    <t>2-3-076</t>
  </si>
  <si>
    <t>2-3-077</t>
  </si>
  <si>
    <t>2-3-078</t>
  </si>
  <si>
    <t>2-3-079</t>
  </si>
  <si>
    <t>2-3-080</t>
  </si>
  <si>
    <t>2-3-081</t>
  </si>
  <si>
    <t>2-3-082</t>
  </si>
  <si>
    <t>2-3-083</t>
  </si>
  <si>
    <t>2-3-084</t>
  </si>
  <si>
    <t>2-3-085</t>
  </si>
  <si>
    <t>2-3-086</t>
  </si>
  <si>
    <t>2-3-087</t>
  </si>
  <si>
    <t>2-3-088</t>
  </si>
  <si>
    <t>2-3-089</t>
  </si>
  <si>
    <t>2-3-090</t>
  </si>
  <si>
    <t>2-3-091</t>
  </si>
  <si>
    <t>2-3-092</t>
  </si>
  <si>
    <t>2-3-093</t>
  </si>
  <si>
    <t>2-3-094</t>
  </si>
  <si>
    <t>2-3-095</t>
  </si>
  <si>
    <t>2-3-096</t>
  </si>
  <si>
    <t>2-3-097</t>
  </si>
  <si>
    <t>2-3-098</t>
  </si>
  <si>
    <t>2-3-099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</si>
  <si>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</si>
  <si>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</si>
  <si>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</si>
  <si>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</si>
  <si>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</si>
  <si>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</si>
  <si>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</si>
  <si>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</si>
  <si>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</si>
  <si>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</si>
  <si>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</si>
  <si>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</si>
  <si>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</si>
  <si>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</si>
  <si>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</si>
  <si>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</si>
  <si>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</si>
  <si>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</si>
  <si>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</si>
  <si>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</si>
  <si>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</si>
  <si>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</si>
  <si>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</si>
  <si>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</si>
  <si>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</si>
  <si>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</si>
  <si>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</si>
  <si>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</si>
  <si>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</si>
  <si>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</si>
  <si>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</si>
  <si>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</si>
  <si>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</si>
  <si>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</si>
  <si>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</si>
  <si>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</si>
  <si>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</si>
  <si>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</si>
  <si>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</si>
  <si>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</si>
  <si>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</si>
  <si>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</si>
  <si>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</si>
  <si>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</si>
  <si>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</si>
  <si>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</si>
  <si>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</si>
  <si>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</si>
  <si>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</si>
  <si>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</si>
  <si>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</si>
  <si>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</si>
  <si>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</si>
  <si>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</si>
  <si>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</si>
  <si>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</si>
  <si>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</si>
  <si>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</si>
  <si>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</si>
  <si>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</si>
  <si>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</si>
  <si>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</si>
  <si>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</si>
  <si>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</si>
  <si>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</si>
  <si>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</si>
  <si>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</si>
  <si>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</si>
  <si>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</si>
  <si>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</si>
  <si>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</si>
  <si>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</si>
  <si>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</si>
  <si>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</si>
  <si>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</si>
  <si>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</si>
  <si>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</si>
  <si>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</si>
  <si>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</si>
  <si>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</si>
  <si>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</si>
  <si>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</si>
  <si>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</si>
  <si>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</si>
  <si>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</si>
  <si>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</si>
  <si>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</si>
  <si>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</si>
  <si>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</si>
  <si>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</si>
  <si>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</si>
  <si>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</si>
  <si>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</si>
  <si>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</si>
  <si>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</si>
  <si>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</si>
  <si>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</si>
  <si>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</si>
  <si>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</si>
  <si>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</si>
  <si>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</si>
  <si>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</si>
  <si>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</si>
  <si>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</si>
  <si>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</si>
  <si>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</si>
  <si>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</si>
  <si>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</si>
  <si>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</si>
  <si>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</si>
  <si>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</si>
  <si>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</si>
  <si>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</si>
  <si>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</si>
  <si>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</si>
  <si>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</si>
  <si>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</si>
  <si>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</si>
  <si>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</si>
  <si>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</si>
  <si>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</si>
  <si>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</si>
  <si>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</si>
  <si>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</si>
  <si>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</si>
  <si>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</si>
  <si>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</si>
  <si>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</si>
  <si>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</si>
  <si>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</si>
  <si>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</si>
  <si>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</si>
  <si>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</si>
  <si>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</si>
  <si>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</si>
  <si>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</si>
  <si>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</si>
  <si>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</si>
  <si>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</si>
  <si>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</si>
  <si>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</si>
  <si>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</si>
  <si>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2-3-242</t>
  </si>
  <si>
    <t>2-3-243</t>
  </si>
  <si>
    <t>2-3-244</t>
  </si>
  <si>
    <t>2-3-245</t>
  </si>
  <si>
    <t>2-3-246</t>
  </si>
  <si>
    <t>2-3-247</t>
  </si>
  <si>
    <t>2-3-248</t>
  </si>
  <si>
    <t>2-3-249</t>
  </si>
  <si>
    <t>2-3-250</t>
  </si>
  <si>
    <t>2-3-251</t>
  </si>
  <si>
    <t>2-3-252</t>
  </si>
  <si>
    <t>2-3-253</t>
  </si>
  <si>
    <t>2-3-254</t>
  </si>
  <si>
    <t>2-3-255</t>
  </si>
  <si>
    <t>2-3-256</t>
  </si>
  <si>
    <t>2-3-257</t>
  </si>
  <si>
    <t>2-3-258</t>
  </si>
  <si>
    <t>2-3-259</t>
  </si>
  <si>
    <t>2-3-260</t>
  </si>
  <si>
    <t>2-3-261</t>
  </si>
  <si>
    <t>2-3-262</t>
  </si>
  <si>
    <t>2-3-263</t>
  </si>
  <si>
    <t>2-3-264</t>
  </si>
  <si>
    <t>2-3-265</t>
  </si>
  <si>
    <t>2-3-266</t>
  </si>
  <si>
    <t>2-3-267</t>
  </si>
  <si>
    <t>2-3-268</t>
  </si>
  <si>
    <t>2-3-269</t>
  </si>
  <si>
    <t>2-3-270</t>
  </si>
  <si>
    <t>2-3-271</t>
  </si>
  <si>
    <t>2-3-272</t>
  </si>
  <si>
    <t>2-3-273</t>
  </si>
  <si>
    <t>2-3-274</t>
  </si>
  <si>
    <t>2-3-275</t>
  </si>
  <si>
    <t>2-3-276</t>
  </si>
  <si>
    <t>2-3-277</t>
  </si>
  <si>
    <t>2-3-278</t>
  </si>
  <si>
    <t>2-3-279</t>
  </si>
  <si>
    <t>2-3-280</t>
  </si>
  <si>
    <t>2-3-281</t>
  </si>
  <si>
    <t>2-3-282</t>
  </si>
  <si>
    <t>2-3-283</t>
  </si>
  <si>
    <t>2-3-284</t>
  </si>
  <si>
    <t>2-3-285</t>
  </si>
  <si>
    <t>2-3-286</t>
  </si>
  <si>
    <t>2-3-287</t>
  </si>
  <si>
    <t>2-3-288</t>
  </si>
  <si>
    <t>2-3-289</t>
  </si>
  <si>
    <t>2-3-290</t>
  </si>
  <si>
    <t>2-3-291</t>
  </si>
  <si>
    <t>2-3-292</t>
  </si>
  <si>
    <t>2-3-293</t>
  </si>
  <si>
    <t>2-3-294</t>
  </si>
  <si>
    <t>2-3-295</t>
  </si>
  <si>
    <t>2-3-296</t>
  </si>
  <si>
    <t>2-3-297</t>
  </si>
  <si>
    <t>2-3-298</t>
  </si>
  <si>
    <t>2-3-299</t>
  </si>
  <si>
    <t>2-3-300</t>
  </si>
  <si>
    <t>2-3-301</t>
  </si>
  <si>
    <t>2-3-302</t>
  </si>
  <si>
    <t>2-3-303</t>
  </si>
  <si>
    <t>2-3-304</t>
  </si>
  <si>
    <t>2-3-305</t>
  </si>
  <si>
    <t>2-3-306</t>
  </si>
  <si>
    <t>2-3-307</t>
  </si>
  <si>
    <t>2-3-308</t>
  </si>
  <si>
    <t>2-3-309</t>
  </si>
  <si>
    <t>2-3-310</t>
  </si>
  <si>
    <t>2-3-311</t>
  </si>
  <si>
    <t>2-3-312</t>
  </si>
  <si>
    <t>2-3-501</t>
  </si>
  <si>
    <t>2-3-502</t>
  </si>
  <si>
    <t>2-3-503</t>
  </si>
  <si>
    <t>2-3-504</t>
  </si>
  <si>
    <t>2-3-505</t>
  </si>
  <si>
    <t>2-3-506</t>
  </si>
  <si>
    <t>2-3-507</t>
  </si>
  <si>
    <t>2-3-508</t>
  </si>
  <si>
    <t>2-3-509</t>
  </si>
  <si>
    <t>2-3-510</t>
  </si>
  <si>
    <t>2-3-511</t>
  </si>
  <si>
    <t>2-3-512</t>
  </si>
  <si>
    <t>2-3-513</t>
  </si>
  <si>
    <t>2-3-514</t>
  </si>
  <si>
    <t>2-3-515</t>
  </si>
  <si>
    <t>2-3-516</t>
  </si>
  <si>
    <t>2-3-517</t>
  </si>
  <si>
    <t>2-3-518</t>
  </si>
  <si>
    <t>2-3-519</t>
  </si>
  <si>
    <t>2-3-520</t>
  </si>
  <si>
    <t>2-3-521</t>
  </si>
  <si>
    <t>2-3-522</t>
  </si>
  <si>
    <t>2-3-523</t>
  </si>
  <si>
    <t>2-3-524</t>
  </si>
  <si>
    <t>3-1-001</t>
  </si>
  <si>
    <t>3-1-002</t>
  </si>
  <si>
    <t>3-1-003</t>
  </si>
  <si>
    <t>3-1-004</t>
  </si>
  <si>
    <t>3-1-005</t>
  </si>
  <si>
    <t>3-1-006</t>
  </si>
  <si>
    <t>3-2-001</t>
  </si>
  <si>
    <t>3-2-002</t>
  </si>
  <si>
    <t>3-2-003</t>
  </si>
  <si>
    <t>3-2-004</t>
  </si>
  <si>
    <t>3-2-005</t>
  </si>
  <si>
    <t>3-2-006</t>
  </si>
  <si>
    <t>3-3-001</t>
  </si>
  <si>
    <t>3-3-002</t>
  </si>
  <si>
    <t>3-3-003</t>
  </si>
  <si>
    <t>3-3-004</t>
  </si>
  <si>
    <t>3-3-005</t>
  </si>
  <si>
    <t>3-3-006</t>
  </si>
  <si>
    <t>3-3-007</t>
  </si>
  <si>
    <t>3-3-008</t>
  </si>
  <si>
    <t>3-3-009</t>
  </si>
  <si>
    <t>3-3-010</t>
  </si>
  <si>
    <t>3-3-011</t>
  </si>
  <si>
    <t>3-3-012</t>
  </si>
  <si>
    <t>3-3-013</t>
  </si>
  <si>
    <t>3-3-014</t>
  </si>
  <si>
    <t>3-3-015</t>
  </si>
  <si>
    <t>3-3-016</t>
  </si>
  <si>
    <t>3-3-017</t>
  </si>
  <si>
    <t>3-3-018</t>
  </si>
  <si>
    <t>3-3-019</t>
  </si>
  <si>
    <t>3-3-020</t>
  </si>
  <si>
    <t>3-3-021</t>
  </si>
  <si>
    <t>3-3-022</t>
  </si>
  <si>
    <t>3-3-023</t>
  </si>
  <si>
    <t>3-3-024</t>
  </si>
  <si>
    <t>3-3-025</t>
  </si>
  <si>
    <t>3-3-026</t>
  </si>
  <si>
    <t>3-3-027</t>
  </si>
  <si>
    <t>3-3-028</t>
  </si>
  <si>
    <t>3-3-029</t>
  </si>
  <si>
    <t>3-3-030</t>
  </si>
  <si>
    <t>3-3-031</t>
  </si>
  <si>
    <t>3-3-032</t>
  </si>
  <si>
    <t>3-3-033</t>
  </si>
  <si>
    <t>3-3-034</t>
  </si>
  <si>
    <t>3-3-035</t>
  </si>
  <si>
    <t>3-3-036</t>
  </si>
  <si>
    <t>3-3-037</t>
  </si>
  <si>
    <t>3-3-038</t>
  </si>
  <si>
    <t>3-3-039</t>
  </si>
  <si>
    <t>3-3-040</t>
  </si>
  <si>
    <t>3-3-041</t>
  </si>
  <si>
    <t>3-3-042</t>
  </si>
  <si>
    <t>3-3-043</t>
  </si>
  <si>
    <t>3-3-044</t>
  </si>
  <si>
    <t>3-3-045</t>
  </si>
  <si>
    <t>3-3-046</t>
  </si>
  <si>
    <t>3-3-047</t>
  </si>
  <si>
    <t>3-3-048</t>
  </si>
  <si>
    <t>3-3-049</t>
  </si>
  <si>
    <t>3-3-050</t>
  </si>
  <si>
    <t>3-3-051</t>
  </si>
  <si>
    <t>3-3-052</t>
  </si>
  <si>
    <t>3-3-053</t>
  </si>
  <si>
    <t>3-3-054</t>
  </si>
  <si>
    <t>3-3-055</t>
  </si>
  <si>
    <t>3-3-056</t>
  </si>
  <si>
    <t>3-3-057</t>
  </si>
  <si>
    <t>3-3-058</t>
  </si>
  <si>
    <t>3-3-059</t>
  </si>
  <si>
    <t>3-3-060</t>
  </si>
  <si>
    <t>3-3-061</t>
  </si>
  <si>
    <t>3-3-062</t>
  </si>
  <si>
    <t>3-3-063</t>
  </si>
  <si>
    <t>3-3-064</t>
  </si>
  <si>
    <t>3-3-065</t>
  </si>
  <si>
    <t>3-3-066</t>
  </si>
  <si>
    <t>3-3-067</t>
  </si>
  <si>
    <t>3-3-068</t>
  </si>
  <si>
    <t>3-3-069</t>
  </si>
  <si>
    <t>3-3-070</t>
  </si>
  <si>
    <t>3-3-071</t>
  </si>
  <si>
    <t>3-3-072</t>
  </si>
  <si>
    <t>3-3-073</t>
  </si>
  <si>
    <t>3-3-074</t>
  </si>
  <si>
    <t>3-3-075</t>
  </si>
  <si>
    <t>3-3-076</t>
  </si>
  <si>
    <t>3-3-077</t>
  </si>
  <si>
    <t>3-3-078</t>
  </si>
  <si>
    <t>3-3-079</t>
  </si>
  <si>
    <t>3-3-080</t>
  </si>
  <si>
    <t>3-3-081</t>
  </si>
  <si>
    <t>3-3-082</t>
  </si>
  <si>
    <t>3-3-083</t>
  </si>
  <si>
    <t>3-3-084</t>
  </si>
  <si>
    <t>3-3-085</t>
  </si>
  <si>
    <t>3-3-086</t>
  </si>
  <si>
    <t>3-3-087</t>
  </si>
  <si>
    <t>3-3-088</t>
  </si>
  <si>
    <t>3-3-089</t>
  </si>
  <si>
    <t>3-3-090</t>
  </si>
  <si>
    <t>3-3-091</t>
  </si>
  <si>
    <t>3-3-092</t>
  </si>
  <si>
    <t>3-3-093</t>
  </si>
  <si>
    <t>3-3-094</t>
  </si>
  <si>
    <t>3-3-095</t>
  </si>
  <si>
    <t>3-3-096</t>
  </si>
  <si>
    <t>3-3-097</t>
  </si>
  <si>
    <t>3-3-098</t>
  </si>
  <si>
    <t>3-3-099</t>
  </si>
  <si>
    <t>3-3-100</t>
  </si>
  <si>
    <t>3-3-101</t>
  </si>
  <si>
    <t>3-3-102</t>
  </si>
  <si>
    <t>3-3-103</t>
  </si>
  <si>
    <t>3-3-104</t>
  </si>
  <si>
    <t>3-3-105</t>
  </si>
  <si>
    <t>3-3-106</t>
  </si>
  <si>
    <t>3-3-107</t>
  </si>
  <si>
    <t>3-3-108</t>
  </si>
  <si>
    <t>3-3-109</t>
  </si>
  <si>
    <t>3-3-110</t>
  </si>
  <si>
    <t>3-3-111</t>
  </si>
  <si>
    <t>3-3-112</t>
  </si>
  <si>
    <t>3-3-113</t>
  </si>
  <si>
    <t>3-3-114</t>
  </si>
  <si>
    <t>3-3-115</t>
  </si>
  <si>
    <t>3-3-116</t>
  </si>
  <si>
    <t>3-3-117</t>
  </si>
  <si>
    <t>3-3-118</t>
  </si>
  <si>
    <t>3-3-119</t>
  </si>
  <si>
    <t>3-3-120</t>
  </si>
  <si>
    <t>3-3-121</t>
  </si>
  <si>
    <t>3-3-122</t>
  </si>
  <si>
    <t>3-3-123</t>
  </si>
  <si>
    <t>3-3-124</t>
  </si>
  <si>
    <t>3-3-125</t>
  </si>
  <si>
    <t>3-3-126</t>
  </si>
  <si>
    <t>3-3-127</t>
  </si>
  <si>
    <t>3-3-128</t>
  </si>
  <si>
    <t>3-3-129</t>
  </si>
  <si>
    <t>3-3-130</t>
  </si>
  <si>
    <t>3-3-131</t>
  </si>
  <si>
    <t>3-3-132</t>
  </si>
  <si>
    <t>3-3-133</t>
  </si>
  <si>
    <t>3-3-134</t>
  </si>
  <si>
    <t>3-3-135</t>
  </si>
  <si>
    <t>3-3-136</t>
  </si>
  <si>
    <t>3-3-137</t>
  </si>
  <si>
    <t>3-3-138</t>
  </si>
  <si>
    <t>3-3-139</t>
  </si>
  <si>
    <t>3-3-140</t>
  </si>
  <si>
    <t>3-3-141</t>
  </si>
  <si>
    <t>3-3-142</t>
  </si>
  <si>
    <t>3-3-143</t>
  </si>
  <si>
    <t>3-3-144</t>
  </si>
  <si>
    <t>3-3-145</t>
  </si>
  <si>
    <t>3-3-146</t>
  </si>
  <si>
    <t>3-3-147</t>
  </si>
  <si>
    <t>3-3-148</t>
  </si>
  <si>
    <t>3-3-149</t>
  </si>
  <si>
    <t>3-3-150</t>
  </si>
  <si>
    <t>3-3-151</t>
  </si>
  <si>
    <t>3-3-152</t>
  </si>
  <si>
    <t>3-3-153</t>
  </si>
  <si>
    <t>3-3-154</t>
  </si>
  <si>
    <t>3-3-155</t>
  </si>
  <si>
    <t>3-3-156</t>
  </si>
  <si>
    <t>3-3-157</t>
  </si>
  <si>
    <t>3-3-158</t>
  </si>
  <si>
    <t>3-3-159</t>
  </si>
  <si>
    <t>3-3-160</t>
  </si>
  <si>
    <t>3-3-161</t>
  </si>
  <si>
    <t>3-3-162</t>
  </si>
  <si>
    <t>3-3-163</t>
  </si>
  <si>
    <t>3-3-164</t>
  </si>
  <si>
    <t>3-3-165</t>
  </si>
  <si>
    <t>3-3-166</t>
  </si>
  <si>
    <t>3-3-167</t>
  </si>
  <si>
    <t>3-3-168</t>
  </si>
  <si>
    <t>3-3-169</t>
  </si>
  <si>
    <t>3-3-170</t>
  </si>
  <si>
    <t>3-3-171</t>
  </si>
  <si>
    <t>3-3-172</t>
  </si>
  <si>
    <t>3-3-173</t>
  </si>
  <si>
    <t>3-3-174</t>
  </si>
  <si>
    <t>3-3-175</t>
  </si>
  <si>
    <t>3-3-176</t>
  </si>
  <si>
    <t>3-3-177</t>
  </si>
  <si>
    <t>3-3-178</t>
  </si>
  <si>
    <t>3-3-179</t>
  </si>
  <si>
    <t>3-3-180</t>
  </si>
  <si>
    <t>3-3-181</t>
  </si>
  <si>
    <t>3-3-182</t>
  </si>
  <si>
    <t>3-3-183</t>
  </si>
  <si>
    <t>3-3-184</t>
  </si>
  <si>
    <t>3-3-185</t>
  </si>
  <si>
    <t>3-3-186</t>
  </si>
  <si>
    <t>3-3-187</t>
  </si>
  <si>
    <t>3-3-188</t>
  </si>
  <si>
    <t>3-3-189</t>
  </si>
  <si>
    <t>3-3-190</t>
  </si>
  <si>
    <t>3-3-191</t>
  </si>
  <si>
    <t>3-3-192</t>
  </si>
  <si>
    <t>3-3-193</t>
  </si>
  <si>
    <t>3-3-194</t>
  </si>
  <si>
    <t>3-3-195</t>
  </si>
  <si>
    <t>3-3-196</t>
  </si>
  <si>
    <t>3-3-197</t>
  </si>
  <si>
    <t>3-3-198</t>
  </si>
  <si>
    <t>3-3-199</t>
  </si>
  <si>
    <t>3-3-200</t>
  </si>
  <si>
    <t>3-3-201</t>
  </si>
  <si>
    <t>3-3-202</t>
  </si>
  <si>
    <t>3-3-203</t>
  </si>
  <si>
    <t>3-3-204</t>
  </si>
  <si>
    <t>3-3-205</t>
  </si>
  <si>
    <t>3-3-206</t>
  </si>
  <si>
    <t>3-3-207</t>
  </si>
  <si>
    <t>3-3-208</t>
  </si>
  <si>
    <t>3-3-209</t>
  </si>
  <si>
    <t>3-3-210</t>
  </si>
  <si>
    <t>3-3-211</t>
  </si>
  <si>
    <t>3-3-212</t>
  </si>
  <si>
    <t>3-3-213</t>
  </si>
  <si>
    <t>3-3-214</t>
  </si>
  <si>
    <t>3-3-215</t>
  </si>
  <si>
    <t>3-3-216</t>
  </si>
  <si>
    <t>3-3-217</t>
  </si>
  <si>
    <t>3-3-218</t>
  </si>
  <si>
    <t>3-3-501</t>
  </si>
  <si>
    <t>3-3-502</t>
  </si>
  <si>
    <t>3-3-503</t>
  </si>
  <si>
    <t>3-3-504</t>
  </si>
  <si>
    <t>3-3-505</t>
  </si>
  <si>
    <t>3-3-506</t>
  </si>
  <si>
    <t>3-3-507</t>
  </si>
  <si>
    <t>3-3-508</t>
  </si>
  <si>
    <t>3-3-509</t>
  </si>
  <si>
    <t>3-3-510</t>
  </si>
  <si>
    <t>3-3-511</t>
  </si>
  <si>
    <t>3-3-512</t>
  </si>
  <si>
    <t>3-3-513</t>
  </si>
  <si>
    <t>3-3-514</t>
  </si>
  <si>
    <t>3-3-515</t>
  </si>
  <si>
    <t>3-3-516</t>
  </si>
  <si>
    <t>4-1-001</t>
  </si>
  <si>
    <t>4-2-001</t>
  </si>
  <si>
    <t>4-2-002</t>
  </si>
  <si>
    <t>4-2-003</t>
  </si>
  <si>
    <t>4-3-001</t>
  </si>
  <si>
    <t>4-3-002</t>
  </si>
  <si>
    <t>4-3-003</t>
  </si>
  <si>
    <t>4-3-004</t>
  </si>
  <si>
    <t>4-3-005</t>
  </si>
  <si>
    <t>4-3-006</t>
  </si>
  <si>
    <t>4-3-007</t>
  </si>
  <si>
    <t>4-3-008</t>
  </si>
  <si>
    <t>4-3-009</t>
  </si>
  <si>
    <t>4-3-010</t>
  </si>
  <si>
    <t>4-3-011</t>
  </si>
  <si>
    <t>4-3-012</t>
  </si>
  <si>
    <t>4-3-013</t>
  </si>
  <si>
    <t>4-3-014</t>
  </si>
  <si>
    <t>4-3-015</t>
  </si>
  <si>
    <t>4-3-016</t>
  </si>
  <si>
    <t>4-3-017</t>
  </si>
  <si>
    <t>4-3-018</t>
  </si>
  <si>
    <t>4-3-019</t>
  </si>
  <si>
    <t>4-3-020</t>
  </si>
  <si>
    <t>4-3-021</t>
  </si>
  <si>
    <t>4-3-022</t>
  </si>
  <si>
    <t>4-3-023</t>
  </si>
  <si>
    <t>4-3-024</t>
  </si>
  <si>
    <t>4-3-025</t>
  </si>
  <si>
    <t>4-3-026</t>
  </si>
  <si>
    <t>4-3-027</t>
  </si>
  <si>
    <t>4-3-028</t>
  </si>
  <si>
    <t>4-3-029</t>
  </si>
  <si>
    <t>4-3-030</t>
  </si>
  <si>
    <t>4-3-031</t>
  </si>
  <si>
    <t>4-3-032</t>
  </si>
  <si>
    <t>4-3-033</t>
  </si>
  <si>
    <t>4-3-034</t>
  </si>
  <si>
    <t>4-3-035</t>
  </si>
  <si>
    <t>4-3-036</t>
  </si>
  <si>
    <t>4-3-037</t>
  </si>
  <si>
    <t>4-3-038</t>
  </si>
  <si>
    <t>4-3-039</t>
  </si>
  <si>
    <t>4-3-040</t>
  </si>
  <si>
    <t>4-3-041</t>
  </si>
  <si>
    <t>4-3-042</t>
  </si>
  <si>
    <t>4-3-043</t>
  </si>
  <si>
    <t>4-3-044</t>
  </si>
  <si>
    <t>4-3-045</t>
  </si>
  <si>
    <t>4-3-046</t>
  </si>
  <si>
    <t>4-3-047</t>
  </si>
  <si>
    <t>4-3-048</t>
  </si>
  <si>
    <t>4-3-049</t>
  </si>
  <si>
    <t>4-3-050</t>
  </si>
  <si>
    <t>4-3-051</t>
  </si>
  <si>
    <t>4-3-052</t>
  </si>
  <si>
    <t>4-3-053</t>
  </si>
  <si>
    <t>4-3-054</t>
  </si>
  <si>
    <t>4-3-055</t>
  </si>
  <si>
    <t>4-3-056</t>
  </si>
  <si>
    <t>4-3-057</t>
  </si>
  <si>
    <t>4-3-058</t>
  </si>
  <si>
    <t>4-3-059</t>
  </si>
  <si>
    <t>4-3-060</t>
  </si>
  <si>
    <t>4-3-061</t>
  </si>
  <si>
    <t>4-3-062</t>
  </si>
  <si>
    <t>4-3-063</t>
  </si>
  <si>
    <t>4-3-064</t>
  </si>
  <si>
    <t>4-3-065</t>
  </si>
  <si>
    <t>4-3-066</t>
  </si>
  <si>
    <t>4-3-067</t>
  </si>
  <si>
    <t>4-3-068</t>
  </si>
  <si>
    <t>4-3-069</t>
  </si>
  <si>
    <t>4-3-070</t>
  </si>
  <si>
    <t>4-3-071</t>
  </si>
  <si>
    <t>4-3-072</t>
  </si>
  <si>
    <t>4-3-073</t>
  </si>
  <si>
    <t>4-3-074</t>
  </si>
  <si>
    <t>4-3-075</t>
  </si>
  <si>
    <t>4-3-076</t>
  </si>
  <si>
    <t>4-3-077</t>
  </si>
  <si>
    <t>4-3-078</t>
  </si>
  <si>
    <t>4-3-079</t>
  </si>
  <si>
    <t>4-3-080</t>
  </si>
  <si>
    <t>4-3-081</t>
  </si>
  <si>
    <t>4-3-082</t>
  </si>
  <si>
    <t>4-3-083</t>
  </si>
  <si>
    <t>4-3-084</t>
  </si>
  <si>
    <t>4-3-085</t>
  </si>
  <si>
    <t>4-3-086</t>
  </si>
  <si>
    <t>4-3-087</t>
  </si>
  <si>
    <t>4-3-088</t>
  </si>
  <si>
    <t>4-3-089</t>
  </si>
  <si>
    <t>4-3-090</t>
  </si>
  <si>
    <t>4-3-091</t>
  </si>
  <si>
    <t>4-3-092</t>
  </si>
  <si>
    <t>4-3-093</t>
  </si>
  <si>
    <t>4-3-094</t>
  </si>
  <si>
    <t>4-3-095</t>
  </si>
  <si>
    <t>4-3-096</t>
  </si>
  <si>
    <t>4-3-097</t>
  </si>
  <si>
    <t>4-3-098</t>
  </si>
  <si>
    <t>4-3-099</t>
  </si>
  <si>
    <t>4-3-100</t>
  </si>
  <si>
    <t>4-3-101</t>
  </si>
  <si>
    <t>4-3-102</t>
  </si>
  <si>
    <t>4-3-103</t>
  </si>
  <si>
    <t>4-3-104</t>
  </si>
  <si>
    <t>4-3-105</t>
  </si>
  <si>
    <t>4-3-106</t>
  </si>
  <si>
    <t>4-3-107</t>
  </si>
  <si>
    <t>4-3-108</t>
  </si>
  <si>
    <t>4-3-109</t>
  </si>
  <si>
    <t>4-3-110</t>
  </si>
  <si>
    <t>4-3-111</t>
  </si>
  <si>
    <t>4-3-112</t>
  </si>
  <si>
    <t>4-3-113</t>
  </si>
  <si>
    <t>4-3-114</t>
  </si>
  <si>
    <t>4-3-115</t>
  </si>
  <si>
    <t>4-3-116</t>
  </si>
  <si>
    <t>4-3-117</t>
  </si>
  <si>
    <t>4-3-118</t>
  </si>
  <si>
    <t>4-3-119</t>
  </si>
  <si>
    <t>4-3-120</t>
  </si>
  <si>
    <t>4-3-121</t>
  </si>
  <si>
    <t>4-3-122</t>
  </si>
  <si>
    <t>4-3-123</t>
  </si>
  <si>
    <t>4-3-124</t>
  </si>
  <si>
    <t>4-3-125</t>
  </si>
  <si>
    <t>4-3-126</t>
  </si>
  <si>
    <t>4-3-127</t>
  </si>
  <si>
    <t>4-3-128</t>
  </si>
  <si>
    <t>4-3-129</t>
  </si>
  <si>
    <t>4-3-130</t>
  </si>
  <si>
    <t>4-3-131</t>
  </si>
  <si>
    <t>4-3-132</t>
  </si>
  <si>
    <t>4-3-133</t>
  </si>
  <si>
    <t>4-3-134</t>
  </si>
  <si>
    <t>4-3-501</t>
  </si>
  <si>
    <t>4-3-502</t>
  </si>
  <si>
    <t>4-3-503</t>
  </si>
  <si>
    <t>4-3-504</t>
  </si>
  <si>
    <t>4-3-505</t>
  </si>
  <si>
    <t>4-3-506</t>
  </si>
  <si>
    <t>4-3-507</t>
  </si>
  <si>
    <t>4-3-508</t>
  </si>
  <si>
    <t>4-3-509</t>
  </si>
  <si>
    <t>4-3-510</t>
  </si>
  <si>
    <t>4-3-511</t>
  </si>
  <si>
    <t>4-3-512</t>
  </si>
  <si>
    <t>4-3-513</t>
  </si>
  <si>
    <t>4-3-514</t>
  </si>
  <si>
    <t>4-3-515</t>
  </si>
  <si>
    <t>4-3-516</t>
  </si>
  <si>
    <t>4-3-517</t>
  </si>
  <si>
    <t>4-3-518</t>
  </si>
  <si>
    <t>4-3-519</t>
  </si>
  <si>
    <t>4-3-520</t>
  </si>
  <si>
    <t>4-3-521</t>
  </si>
  <si>
    <t>4-3-522</t>
  </si>
  <si>
    <t>4-3-523</t>
  </si>
  <si>
    <t>5-1-001</t>
  </si>
  <si>
    <t>5-2-001</t>
  </si>
  <si>
    <t>5-3-001</t>
  </si>
  <si>
    <t>5-3-002</t>
  </si>
  <si>
    <t>5-3-003</t>
  </si>
  <si>
    <t>5-3-004</t>
  </si>
  <si>
    <t>5-3-005</t>
  </si>
  <si>
    <t>5-3-006</t>
  </si>
  <si>
    <t>5-3-007</t>
  </si>
  <si>
    <t>5-3-008</t>
  </si>
  <si>
    <t>5-3-009</t>
  </si>
  <si>
    <t>5-3-010</t>
  </si>
  <si>
    <t>5-3-011</t>
  </si>
  <si>
    <t>5-3-012</t>
  </si>
  <si>
    <t>5-3-013</t>
  </si>
  <si>
    <t>5-3-014</t>
  </si>
  <si>
    <t>5-3-015</t>
  </si>
  <si>
    <t>5-3-016</t>
  </si>
  <si>
    <t>5-3-017</t>
  </si>
  <si>
    <t>5-3-018</t>
  </si>
  <si>
    <t>5-3-019</t>
  </si>
  <si>
    <t>5-3-020</t>
  </si>
  <si>
    <t>5-3-021</t>
  </si>
  <si>
    <t>5-3-022</t>
  </si>
  <si>
    <t>5-3-023</t>
  </si>
  <si>
    <t>5-3-024</t>
  </si>
  <si>
    <t>5-3-025</t>
  </si>
  <si>
    <t>5-3-026</t>
  </si>
  <si>
    <t>5-3-027</t>
  </si>
  <si>
    <t>5-3-028</t>
  </si>
  <si>
    <t>5-3-029</t>
  </si>
  <si>
    <t>5-3-030</t>
  </si>
  <si>
    <t>5-3-031</t>
  </si>
  <si>
    <t>6-1-001</t>
  </si>
  <si>
    <t>6-1-002</t>
  </si>
  <si>
    <t>6-1-003</t>
  </si>
  <si>
    <t>6-1-004</t>
  </si>
  <si>
    <t>6-2-001</t>
  </si>
  <si>
    <t>6-3-001</t>
  </si>
  <si>
    <t>6-3-002</t>
  </si>
  <si>
    <t>6-3-003</t>
  </si>
  <si>
    <t>6-3-004</t>
  </si>
  <si>
    <t>6-3-005</t>
  </si>
  <si>
    <t>6-3-006</t>
  </si>
  <si>
    <t>6-3-007</t>
  </si>
  <si>
    <t>6-3-008</t>
  </si>
  <si>
    <t>6-3-009</t>
  </si>
  <si>
    <t>6-3-010</t>
  </si>
  <si>
    <t>6-3-011</t>
  </si>
  <si>
    <t>7-1-001</t>
  </si>
  <si>
    <t>7-1-002</t>
  </si>
  <si>
    <t>7-2-001</t>
  </si>
  <si>
    <t>7-2-002</t>
  </si>
  <si>
    <t>7-2-003</t>
  </si>
  <si>
    <t>7-3-001</t>
  </si>
  <si>
    <t>7-3-002</t>
  </si>
  <si>
    <t>7-3-003</t>
  </si>
  <si>
    <t>7-3-004</t>
  </si>
  <si>
    <t>7-3-005</t>
  </si>
  <si>
    <t>7-3-006</t>
  </si>
  <si>
    <t>7-3-007</t>
  </si>
  <si>
    <t>7-3-008</t>
  </si>
  <si>
    <t>7-3-009</t>
  </si>
  <si>
    <t>7-3-010</t>
  </si>
  <si>
    <t>7-3-011</t>
  </si>
  <si>
    <t>7-3-012</t>
  </si>
  <si>
    <t>7-3-013</t>
  </si>
  <si>
    <t>7-3-014</t>
  </si>
  <si>
    <t>7-3-015</t>
  </si>
  <si>
    <t>7-3-016</t>
  </si>
  <si>
    <t>7-3-017</t>
  </si>
  <si>
    <t>7-3-018</t>
  </si>
  <si>
    <t>7-3-019</t>
  </si>
  <si>
    <t>7-3-020</t>
  </si>
  <si>
    <t>7-3-021</t>
  </si>
  <si>
    <t>7-3-022</t>
  </si>
  <si>
    <t>7-3-023</t>
  </si>
  <si>
    <t>7-3-024</t>
  </si>
  <si>
    <t>7-3-025</t>
  </si>
  <si>
    <t>7-3-026</t>
  </si>
  <si>
    <t>7-3-027</t>
  </si>
  <si>
    <t>7-3-028</t>
  </si>
  <si>
    <t>7-3-029</t>
  </si>
  <si>
    <t>7-3-030</t>
  </si>
  <si>
    <t>7-3-031</t>
  </si>
  <si>
    <t>7-3-032</t>
  </si>
  <si>
    <t>7-3-033</t>
  </si>
  <si>
    <t>7-3-034</t>
  </si>
  <si>
    <t>7-3-035</t>
  </si>
  <si>
    <t>7-3-036</t>
  </si>
  <si>
    <t>7-3-037</t>
  </si>
  <si>
    <t>7-3-038</t>
  </si>
  <si>
    <t>7-3-039</t>
  </si>
  <si>
    <t>7-3-040</t>
  </si>
  <si>
    <t>7-3-041</t>
  </si>
  <si>
    <t>7-3-042</t>
  </si>
  <si>
    <t>7-3-043</t>
  </si>
  <si>
    <t>7-3-044</t>
  </si>
  <si>
    <t>7-3-045</t>
  </si>
  <si>
    <t>7-3-046</t>
  </si>
  <si>
    <t>7-3-047</t>
  </si>
  <si>
    <t>7-3-048</t>
  </si>
  <si>
    <t>7-3-049</t>
  </si>
  <si>
    <t>7-3-050</t>
  </si>
  <si>
    <t>7-3-051</t>
  </si>
  <si>
    <t>7-3-052</t>
  </si>
  <si>
    <t>7-3-053</t>
  </si>
  <si>
    <t>7-3-054</t>
  </si>
  <si>
    <t>7-3-055</t>
  </si>
  <si>
    <t>7-3-056</t>
  </si>
  <si>
    <t>8-1-001</t>
  </si>
  <si>
    <t>8-1-002</t>
  </si>
  <si>
    <t>8-1-003</t>
  </si>
  <si>
    <t>8-2-001</t>
  </si>
  <si>
    <t>8-2-002</t>
  </si>
  <si>
    <t>8-2-003</t>
  </si>
  <si>
    <t>8-2-004</t>
  </si>
  <si>
    <t>8-2-005</t>
  </si>
  <si>
    <t>8-2-006</t>
  </si>
  <si>
    <t>8-3-001</t>
  </si>
  <si>
    <t>8-3-002</t>
  </si>
  <si>
    <t>8-3-003</t>
  </si>
  <si>
    <t>8-3-004</t>
  </si>
  <si>
    <t>8-3-005</t>
  </si>
  <si>
    <t>8-3-006</t>
  </si>
  <si>
    <t>8-3-007</t>
  </si>
  <si>
    <t>8-3-008</t>
  </si>
  <si>
    <t>8-3-009</t>
  </si>
  <si>
    <t>8-3-010</t>
  </si>
  <si>
    <t>8-3-011</t>
  </si>
  <si>
    <t>8-3-012</t>
  </si>
  <si>
    <t>8-3-013</t>
  </si>
  <si>
    <t>8-3-014</t>
  </si>
  <si>
    <t>8-3-015</t>
  </si>
  <si>
    <t>8-3-016</t>
  </si>
  <si>
    <t>8-3-017</t>
  </si>
  <si>
    <t>8-3-018</t>
  </si>
  <si>
    <t>8-3-019</t>
  </si>
  <si>
    <t>8-3-020</t>
  </si>
  <si>
    <t>8-3-021</t>
  </si>
  <si>
    <t>8-3-022</t>
  </si>
  <si>
    <t>8-3-023</t>
  </si>
  <si>
    <t>8-3-024</t>
  </si>
  <si>
    <t>8-3-025</t>
  </si>
  <si>
    <t>8-3-026</t>
  </si>
  <si>
    <t>8-3-027</t>
  </si>
  <si>
    <t>8-3-028</t>
  </si>
  <si>
    <t>8-3-029</t>
  </si>
  <si>
    <t>8-3-030</t>
  </si>
  <si>
    <t>8-3-031</t>
  </si>
  <si>
    <t>8-3-032</t>
  </si>
  <si>
    <t>8-3-033</t>
  </si>
  <si>
    <t>8-3-034</t>
  </si>
  <si>
    <t>8-3-035</t>
  </si>
  <si>
    <t>8-3-036</t>
  </si>
  <si>
    <t>8-3-037</t>
  </si>
  <si>
    <t>8-3-038</t>
  </si>
  <si>
    <t>8-3-039</t>
  </si>
  <si>
    <t>8-3-040</t>
  </si>
  <si>
    <t>8-3-041</t>
  </si>
  <si>
    <t>8-3-042</t>
  </si>
  <si>
    <t>8-3-043</t>
  </si>
  <si>
    <t>8-3-044</t>
  </si>
  <si>
    <t>8-3-045</t>
  </si>
  <si>
    <t>8-3-046</t>
  </si>
  <si>
    <t>8-3-047</t>
  </si>
  <si>
    <t>8-3-048</t>
  </si>
  <si>
    <t>8-3-049</t>
  </si>
  <si>
    <t>8-3-050</t>
  </si>
  <si>
    <t>8-3-051</t>
  </si>
  <si>
    <t>8-3-052</t>
  </si>
  <si>
    <t>8-3-053</t>
  </si>
  <si>
    <t>9-1-001</t>
  </si>
  <si>
    <t>9-1-002</t>
  </si>
  <si>
    <t>9-1-003</t>
  </si>
  <si>
    <t>9-1-004</t>
  </si>
  <si>
    <t>9-1-005</t>
  </si>
  <si>
    <t>9-2-001</t>
  </si>
  <si>
    <t>9-2-002</t>
  </si>
  <si>
    <t>9-2-003</t>
  </si>
  <si>
    <t>9-2-004</t>
  </si>
  <si>
    <t>9-2-005</t>
  </si>
  <si>
    <t>9-3-001</t>
  </si>
  <si>
    <t>9-3-002</t>
  </si>
  <si>
    <t>9-3-003</t>
  </si>
  <si>
    <t>9-3-004</t>
  </si>
  <si>
    <t>9-3-005</t>
  </si>
  <si>
    <t>9-3-006</t>
  </si>
  <si>
    <t>9-3-007</t>
  </si>
  <si>
    <t>9-3-008</t>
  </si>
  <si>
    <t>9-3-009</t>
  </si>
  <si>
    <t>9-3-010</t>
  </si>
  <si>
    <t>9-3-011</t>
  </si>
  <si>
    <t>9-3-012</t>
  </si>
  <si>
    <t>9-3-013</t>
  </si>
  <si>
    <t>9-3-014</t>
  </si>
  <si>
    <t>9-3-015</t>
  </si>
  <si>
    <t>9-3-016</t>
  </si>
  <si>
    <t>9-3-017</t>
  </si>
  <si>
    <t>9-3-018</t>
  </si>
  <si>
    <t>9-3-019</t>
  </si>
  <si>
    <t>9-3-020</t>
  </si>
  <si>
    <t>9-3-021</t>
  </si>
  <si>
    <t>9-3-022</t>
  </si>
  <si>
    <t>9-3-023</t>
  </si>
  <si>
    <t>9-3-024</t>
  </si>
  <si>
    <t>9-3-025</t>
  </si>
  <si>
    <t>9-3-026</t>
  </si>
  <si>
    <t>9-3-027</t>
  </si>
  <si>
    <t>9-3-028</t>
  </si>
  <si>
    <t>9-3-029</t>
  </si>
  <si>
    <t>9-3-030</t>
  </si>
  <si>
    <t>9-3-031</t>
  </si>
  <si>
    <t>9-3-032</t>
  </si>
  <si>
    <t>9-3-033</t>
  </si>
  <si>
    <t>9-3-034</t>
  </si>
  <si>
    <t>9-3-035</t>
  </si>
  <si>
    <t>9-3-036</t>
  </si>
  <si>
    <t>9-3-037</t>
  </si>
  <si>
    <t>9-3-038</t>
  </si>
  <si>
    <t>9-3-039</t>
  </si>
  <si>
    <t>9-3-040</t>
  </si>
  <si>
    <t>9-3-041</t>
  </si>
  <si>
    <t>9-3-042</t>
  </si>
  <si>
    <t>9-3-043</t>
  </si>
  <si>
    <t>9-3-044</t>
  </si>
  <si>
    <t>9-3-045</t>
  </si>
  <si>
    <t>9-3-046</t>
  </si>
  <si>
    <t>9-3-047</t>
  </si>
  <si>
    <t>9-3-048</t>
  </si>
  <si>
    <t>9-3-049</t>
  </si>
  <si>
    <t>9-3-050</t>
  </si>
  <si>
    <t>9-3-051</t>
  </si>
  <si>
    <t>9-3-052</t>
  </si>
  <si>
    <t>9-3-053</t>
  </si>
  <si>
    <t>9-3-054</t>
  </si>
  <si>
    <t>9-3-055</t>
  </si>
  <si>
    <t>9-3-056</t>
  </si>
  <si>
    <t>9-3-057</t>
  </si>
  <si>
    <t>9-3-058</t>
  </si>
  <si>
    <t>9-3-059</t>
  </si>
  <si>
    <t>9-3-060</t>
  </si>
  <si>
    <t>9-3-061</t>
  </si>
  <si>
    <t>9-3-062</t>
  </si>
  <si>
    <t>9-3-063</t>
  </si>
  <si>
    <t>9-3-064</t>
  </si>
  <si>
    <t>9-3-065</t>
  </si>
  <si>
    <t>9-3-066</t>
  </si>
  <si>
    <t>9-3-067</t>
  </si>
  <si>
    <t>9-3-068</t>
  </si>
  <si>
    <t>9-3-069</t>
  </si>
  <si>
    <t>9-3-070</t>
  </si>
  <si>
    <t>9-3-071</t>
  </si>
  <si>
    <t>9-3-072</t>
  </si>
  <si>
    <t>9-3-073</t>
  </si>
  <si>
    <t>9-3-074</t>
  </si>
  <si>
    <t>9-3-075</t>
  </si>
  <si>
    <t>9-3-076</t>
  </si>
  <si>
    <t>9-3-077</t>
  </si>
  <si>
    <t>9-3-078</t>
  </si>
  <si>
    <t>9-3-079</t>
  </si>
  <si>
    <t>9-3-080</t>
  </si>
  <si>
    <t>9-3-081</t>
  </si>
  <si>
    <t>9-3-082</t>
  </si>
  <si>
    <t>9-3-083</t>
  </si>
  <si>
    <t>9-3-084</t>
  </si>
  <si>
    <t>9-3-085</t>
  </si>
  <si>
    <t>9-3-086</t>
  </si>
  <si>
    <t>9-3-087</t>
  </si>
  <si>
    <t>9-3-088</t>
  </si>
  <si>
    <t>9-3-089</t>
  </si>
  <si>
    <t>9-3-090</t>
  </si>
  <si>
    <t>9-3-091</t>
  </si>
  <si>
    <t>9-3-092</t>
  </si>
  <si>
    <t>9-3-093</t>
  </si>
  <si>
    <t>9-3-094</t>
  </si>
  <si>
    <t>9-3-095</t>
  </si>
  <si>
    <t>9-3-096</t>
  </si>
  <si>
    <t>9-3-097</t>
  </si>
  <si>
    <t>9-3-098</t>
  </si>
  <si>
    <t>9-3-099</t>
  </si>
  <si>
    <t>9-3-100</t>
  </si>
  <si>
    <t>9-3-101</t>
  </si>
  <si>
    <t>9-3-102</t>
  </si>
  <si>
    <t>9-3-103</t>
  </si>
  <si>
    <t>9-3-104</t>
  </si>
  <si>
    <t>9-3-105</t>
  </si>
  <si>
    <t>9-3-106</t>
  </si>
  <si>
    <t>9-3-107</t>
  </si>
  <si>
    <t>9-3-108</t>
  </si>
  <si>
    <t>9-3-109</t>
  </si>
  <si>
    <t>9-3-110</t>
  </si>
  <si>
    <t>9-3-111</t>
  </si>
  <si>
    <t>9-3-112</t>
  </si>
  <si>
    <t>9-3-113</t>
  </si>
  <si>
    <t>9-3-114</t>
  </si>
  <si>
    <t>9-3-115</t>
  </si>
  <si>
    <t>9-3-116</t>
  </si>
  <si>
    <t>9-3-117</t>
  </si>
  <si>
    <t>9-3-118</t>
  </si>
  <si>
    <t>9-3-119</t>
  </si>
  <si>
    <t>9-3-120</t>
  </si>
  <si>
    <t>9-3-121</t>
  </si>
  <si>
    <t>9-3-122</t>
  </si>
  <si>
    <t>9-3-123</t>
  </si>
  <si>
    <t>9-3-124</t>
  </si>
  <si>
    <t>9-3-125</t>
  </si>
  <si>
    <t>9-3-126</t>
  </si>
  <si>
    <t>9-3-127</t>
  </si>
  <si>
    <t>9-3-128</t>
  </si>
  <si>
    <t>9-3-129</t>
  </si>
  <si>
    <t>9-3-130</t>
  </si>
  <si>
    <t>9-3-131</t>
  </si>
  <si>
    <t>9-3-132</t>
  </si>
  <si>
    <t>9-3-133</t>
  </si>
  <si>
    <t>9-3-134</t>
  </si>
  <si>
    <t>9-3-135</t>
  </si>
  <si>
    <t>9-3-136</t>
  </si>
  <si>
    <t>9-3-137</t>
  </si>
  <si>
    <t>9-3-138</t>
  </si>
  <si>
    <t>9-3-139</t>
  </si>
  <si>
    <t>9-3-140</t>
  </si>
  <si>
    <t>9-3-141</t>
  </si>
  <si>
    <t>9-3-142</t>
  </si>
  <si>
    <t>9-3-143</t>
  </si>
  <si>
    <t>9-3-144</t>
  </si>
  <si>
    <t>9-3-145</t>
  </si>
  <si>
    <t>9-3-146</t>
  </si>
  <si>
    <t>9-3-147</t>
  </si>
  <si>
    <t>9-3-148</t>
  </si>
  <si>
    <t>9-3-149</t>
  </si>
  <si>
    <t>9-3-150</t>
  </si>
  <si>
    <t>9-3-151</t>
  </si>
  <si>
    <t>9-3-152</t>
  </si>
  <si>
    <t>9-3-153</t>
  </si>
  <si>
    <t>9-3-154</t>
  </si>
  <si>
    <t>9-3-155</t>
  </si>
  <si>
    <t>9-3-156</t>
  </si>
  <si>
    <t>9-3-157</t>
  </si>
  <si>
    <t>9-3-158</t>
  </si>
  <si>
    <t>9-3-159</t>
  </si>
  <si>
    <t>9-3-160</t>
  </si>
  <si>
    <t>9-3-161</t>
  </si>
  <si>
    <t>9-3-162</t>
  </si>
  <si>
    <t>9-3-163</t>
  </si>
  <si>
    <t>9-3-164</t>
  </si>
  <si>
    <t>9-3-165</t>
  </si>
  <si>
    <t>9-3-166</t>
  </si>
  <si>
    <t>9-3-167</t>
  </si>
  <si>
    <t>9-3-168</t>
  </si>
  <si>
    <t>9-3-169</t>
  </si>
  <si>
    <t>9-3-170</t>
  </si>
  <si>
    <t>9-3-171</t>
  </si>
  <si>
    <t>9-3-172</t>
  </si>
  <si>
    <t>9-3-173</t>
  </si>
  <si>
    <t>9-3-174</t>
  </si>
  <si>
    <t>9-3-175</t>
  </si>
  <si>
    <t>9-3-501</t>
  </si>
  <si>
    <t>9-3-502</t>
  </si>
  <si>
    <t>9-3-503</t>
  </si>
  <si>
    <t>9-3-504</t>
  </si>
  <si>
    <t>9-3-505</t>
  </si>
  <si>
    <t>9-3-506</t>
  </si>
  <si>
    <t>9-3-507</t>
  </si>
  <si>
    <t>9-3-508</t>
  </si>
  <si>
    <t>9-3-509</t>
  </si>
  <si>
    <t>9-3-510</t>
  </si>
  <si>
    <t>9-3-511</t>
  </si>
  <si>
    <t>9-3-512</t>
  </si>
  <si>
    <t>9-3-513</t>
  </si>
  <si>
    <t>9-3-514</t>
  </si>
  <si>
    <t>10-1-001</t>
  </si>
  <si>
    <t>10-1-002</t>
  </si>
  <si>
    <t>10-1-005</t>
  </si>
  <si>
    <t>10-1-006</t>
  </si>
  <si>
    <t>10-2-001</t>
  </si>
  <si>
    <t>10-2-002</t>
  </si>
  <si>
    <t>10-2-003</t>
  </si>
  <si>
    <t>10-2-004</t>
  </si>
  <si>
    <t>10-2-005</t>
  </si>
  <si>
    <t>10-2-006</t>
  </si>
  <si>
    <t>10-2-007</t>
  </si>
  <si>
    <t>10-2-008</t>
  </si>
  <si>
    <t>10-2-009</t>
  </si>
  <si>
    <t>10-3-001</t>
  </si>
  <si>
    <t>10-3-002</t>
  </si>
  <si>
    <t>10-3-003</t>
  </si>
  <si>
    <t>10-3-004</t>
  </si>
  <si>
    <t>10-3-005</t>
  </si>
  <si>
    <t>10-3-006</t>
  </si>
  <si>
    <t>10-3-007</t>
  </si>
  <si>
    <t>10-3-008</t>
  </si>
  <si>
    <t>10-3-009</t>
  </si>
  <si>
    <t>10-3-010</t>
  </si>
  <si>
    <t>10-3-011</t>
  </si>
  <si>
    <t>10-3-012</t>
  </si>
  <si>
    <t>10-3-013</t>
  </si>
  <si>
    <t>10-3-014</t>
  </si>
  <si>
    <t>10-3-015</t>
  </si>
  <si>
    <t>10-3-016</t>
  </si>
  <si>
    <t>10-3-017</t>
  </si>
  <si>
    <t>10-3-018</t>
  </si>
  <si>
    <t>10-3-019</t>
  </si>
  <si>
    <t>10-3-020</t>
  </si>
  <si>
    <t>10-3-021</t>
  </si>
  <si>
    <t>10-3-022</t>
  </si>
  <si>
    <t>10-3-023</t>
  </si>
  <si>
    <t>10-3-024</t>
  </si>
  <si>
    <t>10-3-025</t>
  </si>
  <si>
    <t>10-3-026</t>
  </si>
  <si>
    <t>10-3-027</t>
  </si>
  <si>
    <t>10-3-028</t>
  </si>
  <si>
    <t>10-3-029</t>
  </si>
  <si>
    <t>10-3-030</t>
  </si>
  <si>
    <t>10-3-031</t>
  </si>
  <si>
    <t>10-3-032</t>
  </si>
  <si>
    <t>10-3-033</t>
  </si>
  <si>
    <t>10-3-034</t>
  </si>
  <si>
    <t>10-3-035</t>
  </si>
  <si>
    <t>10-3-036</t>
  </si>
  <si>
    <t>10-3-037</t>
  </si>
  <si>
    <t>10-3-038</t>
  </si>
  <si>
    <t>10-3-039</t>
  </si>
  <si>
    <t>10-3-040</t>
  </si>
  <si>
    <t>10-3-041</t>
  </si>
  <si>
    <t>10-3-042</t>
  </si>
  <si>
    <t>10-3-043</t>
  </si>
  <si>
    <t>10-3-045</t>
  </si>
  <si>
    <t>10-3-047</t>
  </si>
  <si>
    <t>10-3-048</t>
  </si>
  <si>
    <t>10-3-049</t>
  </si>
  <si>
    <t>10-3-050</t>
  </si>
  <si>
    <t>10-3-051</t>
  </si>
  <si>
    <t>10-3-052</t>
  </si>
  <si>
    <t>10-3-053</t>
  </si>
  <si>
    <t>10-3-054</t>
  </si>
  <si>
    <t>10-3-055</t>
  </si>
  <si>
    <t>10-3-056</t>
  </si>
  <si>
    <t>10-3-057</t>
  </si>
  <si>
    <t>10-3-058</t>
  </si>
  <si>
    <t>10-3-059</t>
  </si>
  <si>
    <t>10-3-060</t>
  </si>
  <si>
    <t>10-3-061</t>
  </si>
  <si>
    <t>10-3-062</t>
  </si>
  <si>
    <t>10-3-063</t>
  </si>
  <si>
    <t>10-3-064</t>
  </si>
  <si>
    <t>10-3-065</t>
  </si>
  <si>
    <t>10-3-066</t>
  </si>
  <si>
    <t>10-3-067</t>
  </si>
  <si>
    <t>10-3-068</t>
  </si>
  <si>
    <t>10-3-069</t>
  </si>
  <si>
    <t>10-3-070</t>
  </si>
  <si>
    <t>10-3-071</t>
  </si>
  <si>
    <t>11-1-001</t>
  </si>
  <si>
    <t>11-2-001</t>
  </si>
  <si>
    <t>11-2-002</t>
  </si>
  <si>
    <t>11-3-001</t>
  </si>
  <si>
    <t>11-3-002</t>
  </si>
  <si>
    <t>11-3-003</t>
  </si>
  <si>
    <t>11-3-004</t>
  </si>
  <si>
    <t>11-3-005</t>
  </si>
  <si>
    <t>11-3-006</t>
  </si>
  <si>
    <t>11-3-007</t>
  </si>
  <si>
    <t>11-3-008</t>
  </si>
  <si>
    <t>11-3-009</t>
  </si>
  <si>
    <t>11-3-010</t>
  </si>
  <si>
    <t>11-3-011</t>
  </si>
  <si>
    <t>11-3-012</t>
  </si>
  <si>
    <t>11-3-013</t>
  </si>
  <si>
    <t>11-3-014</t>
  </si>
  <si>
    <t>11-3-015</t>
  </si>
  <si>
    <t>11-3-016</t>
  </si>
  <si>
    <t>11-3-017</t>
  </si>
  <si>
    <t>11-3-018</t>
  </si>
  <si>
    <t>11-3-019</t>
  </si>
  <si>
    <t>11-3-020</t>
  </si>
  <si>
    <t>11-3-021</t>
  </si>
  <si>
    <t>11-3-022</t>
  </si>
  <si>
    <t>11-3-024</t>
  </si>
  <si>
    <t>11-3-025</t>
  </si>
  <si>
    <t>11-3-026</t>
  </si>
  <si>
    <t>11-3-027</t>
  </si>
  <si>
    <t>11-3-028</t>
  </si>
  <si>
    <t>11-3-029</t>
  </si>
  <si>
    <t>11-3-030</t>
  </si>
  <si>
    <t>11-3-031</t>
  </si>
  <si>
    <t>11-3-032</t>
  </si>
  <si>
    <t>11-3-033</t>
  </si>
  <si>
    <t>11-3-034</t>
  </si>
  <si>
    <t>11-3-035</t>
  </si>
  <si>
    <t>11-3-036</t>
  </si>
  <si>
    <t>11-3-037</t>
  </si>
  <si>
    <t>11-3-038</t>
  </si>
  <si>
    <t>11-3-039</t>
  </si>
  <si>
    <t>11-3-040</t>
  </si>
  <si>
    <t>11-3-041</t>
  </si>
  <si>
    <t>11-3-042</t>
  </si>
  <si>
    <t>11-3-043</t>
  </si>
  <si>
    <t>11-3-044</t>
  </si>
  <si>
    <t>11-3-045</t>
  </si>
  <si>
    <t>11-3-046</t>
  </si>
  <si>
    <t>12-1-001</t>
  </si>
  <si>
    <t>12-1-002</t>
  </si>
  <si>
    <t>12-2-001</t>
  </si>
  <si>
    <t>12-2-002</t>
  </si>
  <si>
    <t>12-2-003</t>
  </si>
  <si>
    <t>12-2-004</t>
  </si>
  <si>
    <t>12-3-001</t>
  </si>
  <si>
    <t>12-3-002</t>
  </si>
  <si>
    <t>12-3-003</t>
  </si>
  <si>
    <t>12-3-004</t>
  </si>
  <si>
    <t>12-3-005</t>
  </si>
  <si>
    <t>12-3-006</t>
  </si>
  <si>
    <t>12-3-007</t>
  </si>
  <si>
    <t>12-3-008</t>
  </si>
  <si>
    <t>12-3-009</t>
  </si>
  <si>
    <t>12-3-010</t>
  </si>
  <si>
    <t>12-3-011</t>
  </si>
  <si>
    <t>12-3-012</t>
  </si>
  <si>
    <t>12-3-013</t>
  </si>
  <si>
    <t>12-3-014</t>
  </si>
  <si>
    <t>12-3-015</t>
  </si>
  <si>
    <t>12-3-016</t>
  </si>
  <si>
    <t>12-3-017</t>
  </si>
  <si>
    <t>12-3-018</t>
  </si>
  <si>
    <t>12-3-019</t>
  </si>
  <si>
    <t>12-3-020</t>
  </si>
  <si>
    <t>12-3-021</t>
  </si>
  <si>
    <t>12-3-022</t>
  </si>
  <si>
    <t>12-3-023</t>
  </si>
  <si>
    <t>12-3-024</t>
  </si>
  <si>
    <t>12-3-025</t>
  </si>
  <si>
    <t>12-3-026</t>
  </si>
  <si>
    <t>12-3-027</t>
  </si>
  <si>
    <t>12-3-028</t>
  </si>
  <si>
    <t>12-3-029</t>
  </si>
  <si>
    <t>12-3-030</t>
  </si>
  <si>
    <t>12-3-031</t>
  </si>
  <si>
    <t>12-3-032</t>
  </si>
  <si>
    <t>12-3-033</t>
  </si>
  <si>
    <t>12-3-034</t>
  </si>
  <si>
    <t>12-3-035</t>
  </si>
  <si>
    <t>12-3-036</t>
  </si>
  <si>
    <t>12-3-037</t>
  </si>
  <si>
    <t>12-3-038</t>
  </si>
  <si>
    <t>12-3-039</t>
  </si>
  <si>
    <t>12-3-040</t>
  </si>
  <si>
    <t>12-3-041</t>
  </si>
  <si>
    <t>12-3-042</t>
  </si>
  <si>
    <t>12-3-043</t>
  </si>
  <si>
    <t>12-3-044</t>
  </si>
  <si>
    <t>12-3-045</t>
  </si>
  <si>
    <t>12-3-046</t>
  </si>
  <si>
    <t>12-3-047</t>
  </si>
  <si>
    <t>12-3-048</t>
  </si>
  <si>
    <t>12-3-049</t>
  </si>
  <si>
    <t>12-3-050</t>
  </si>
  <si>
    <t>12-3-051</t>
  </si>
  <si>
    <t>12-3-052</t>
  </si>
  <si>
    <t>12-3-053</t>
  </si>
  <si>
    <t>12-3-054</t>
  </si>
  <si>
    <t>12-3-055</t>
  </si>
  <si>
    <t>12-3-056</t>
  </si>
  <si>
    <t>12-3-057</t>
  </si>
  <si>
    <t>12-3-058</t>
  </si>
  <si>
    <t>12-3-059</t>
  </si>
  <si>
    <t>12-3-060</t>
  </si>
  <si>
    <t>12-3-061</t>
  </si>
  <si>
    <t>12-3-062</t>
  </si>
  <si>
    <t>12-3-063</t>
  </si>
  <si>
    <t>12-3-064</t>
  </si>
  <si>
    <t>12-3-065</t>
  </si>
  <si>
    <t>12-3-066</t>
  </si>
  <si>
    <t>12-3-067</t>
  </si>
  <si>
    <t>12-3-068</t>
  </si>
  <si>
    <t>12-3-069</t>
  </si>
  <si>
    <t>12-3-070</t>
  </si>
  <si>
    <t>12-3-071</t>
  </si>
  <si>
    <t>12-3-072</t>
  </si>
  <si>
    <t>12-3-073</t>
  </si>
  <si>
    <t>12-3-074</t>
  </si>
  <si>
    <t>12-3-075</t>
  </si>
  <si>
    <t>12-3-076</t>
  </si>
  <si>
    <t>12-3-077</t>
  </si>
  <si>
    <t>12-3-078</t>
  </si>
  <si>
    <t>12-3-079</t>
  </si>
  <si>
    <t>12-3-080</t>
  </si>
  <si>
    <t>12-3-081</t>
  </si>
  <si>
    <t>12-3-082</t>
  </si>
  <si>
    <t>12-3-083</t>
  </si>
  <si>
    <t>12-3-084</t>
  </si>
  <si>
    <t>12-3-085</t>
  </si>
  <si>
    <t>12-3-086</t>
  </si>
  <si>
    <t>12-3-087</t>
  </si>
  <si>
    <t>12-3-088</t>
  </si>
  <si>
    <t>12-3-089</t>
  </si>
  <si>
    <t>12-3-090</t>
  </si>
  <si>
    <t>12-3-091</t>
  </si>
  <si>
    <t>12-3-092</t>
  </si>
  <si>
    <t>12-3-093</t>
  </si>
  <si>
    <t>12-3-094</t>
  </si>
  <si>
    <t>12-3-095</t>
  </si>
  <si>
    <t>12-3-096</t>
  </si>
  <si>
    <t>12-3-501</t>
  </si>
  <si>
    <t>12-3-502</t>
  </si>
  <si>
    <t>12-3-503</t>
  </si>
  <si>
    <t>12-3-504</t>
  </si>
  <si>
    <t>12-3-505</t>
  </si>
  <si>
    <t>12-3-506</t>
  </si>
  <si>
    <t>12-3-507</t>
  </si>
  <si>
    <t>12-3-508</t>
  </si>
  <si>
    <t>12-3-509</t>
  </si>
  <si>
    <t>12-3-510</t>
  </si>
  <si>
    <t>12-3-511</t>
  </si>
  <si>
    <t>12-3-512</t>
  </si>
  <si>
    <t>12-3-513</t>
  </si>
  <si>
    <t>12-3-514</t>
  </si>
  <si>
    <t>12-3-515</t>
  </si>
  <si>
    <t>13-1-001</t>
  </si>
  <si>
    <t>13-1-002</t>
  </si>
  <si>
    <t>13-1-004</t>
  </si>
  <si>
    <t>13-2-001</t>
  </si>
  <si>
    <t>13-2-002</t>
  </si>
  <si>
    <t>13-2-003</t>
  </si>
  <si>
    <t>13-2-004</t>
  </si>
  <si>
    <t>13-2-005</t>
  </si>
  <si>
    <t>13-3-001</t>
  </si>
  <si>
    <t>13-3-002</t>
  </si>
  <si>
    <t>13-3-003</t>
  </si>
  <si>
    <t>13-3-004</t>
  </si>
  <si>
    <t>13-3-005</t>
  </si>
  <si>
    <t>13-3-006</t>
  </si>
  <si>
    <t>13-3-007</t>
  </si>
  <si>
    <t>13-3-008</t>
  </si>
  <si>
    <t>13-3-009</t>
  </si>
  <si>
    <t>13-3-010</t>
  </si>
  <si>
    <t>13-3-011</t>
  </si>
  <si>
    <t>13-3-012</t>
  </si>
  <si>
    <t>13-3-013</t>
  </si>
  <si>
    <t>13-3-014</t>
  </si>
  <si>
    <t>13-3-015</t>
  </si>
  <si>
    <t>13-3-016</t>
  </si>
  <si>
    <t>13-3-017</t>
  </si>
  <si>
    <t>13-3-018</t>
  </si>
  <si>
    <t>13-3-019</t>
  </si>
  <si>
    <t>13-3-020</t>
  </si>
  <si>
    <t>13-3-021</t>
  </si>
  <si>
    <t>13-3-022</t>
  </si>
  <si>
    <t>13-3-023</t>
  </si>
  <si>
    <t>13-3-024</t>
  </si>
  <si>
    <t>13-3-025</t>
  </si>
  <si>
    <t>13-3-026</t>
  </si>
  <si>
    <t>13-3-027</t>
  </si>
  <si>
    <t>13-3-028</t>
  </si>
  <si>
    <t>13-3-029</t>
  </si>
  <si>
    <t>13-3-030</t>
  </si>
  <si>
    <t>13-3-031</t>
  </si>
  <si>
    <t>13-3-032</t>
  </si>
  <si>
    <t>13-3-033</t>
  </si>
  <si>
    <t>13-3-034</t>
  </si>
  <si>
    <t>13-3-035</t>
  </si>
  <si>
    <t>13-3-036</t>
  </si>
  <si>
    <t>13-3-037</t>
  </si>
  <si>
    <t>13-3-038</t>
  </si>
  <si>
    <t>13-3-039</t>
  </si>
  <si>
    <t>13-3-040</t>
  </si>
  <si>
    <t>13-3-041</t>
  </si>
  <si>
    <t>13-3-042</t>
  </si>
  <si>
    <t>13-3-043</t>
  </si>
  <si>
    <t>13-3-044</t>
  </si>
  <si>
    <t>13-3-045</t>
  </si>
  <si>
    <t>13-3-046</t>
  </si>
  <si>
    <t>13-3-047</t>
  </si>
  <si>
    <t>13-3-048</t>
  </si>
  <si>
    <t>13-3-049</t>
  </si>
  <si>
    <t>13-3-050</t>
  </si>
  <si>
    <t>13-3-051</t>
  </si>
  <si>
    <t>13-3-052</t>
  </si>
  <si>
    <t>13-3-053</t>
  </si>
  <si>
    <t>13-3-054</t>
  </si>
  <si>
    <t>13-3-055</t>
  </si>
  <si>
    <t>13-3-056</t>
  </si>
  <si>
    <t>13-3-057</t>
  </si>
  <si>
    <t>13-3-058</t>
  </si>
  <si>
    <t>13-3-059</t>
  </si>
  <si>
    <t>13-3-060</t>
  </si>
  <si>
    <t>13-3-061</t>
  </si>
  <si>
    <t>13-3-062</t>
  </si>
  <si>
    <t>13-3-063</t>
  </si>
  <si>
    <t>13-3-064</t>
  </si>
  <si>
    <t>13-3-065</t>
  </si>
  <si>
    <t>13-3-066</t>
  </si>
  <si>
    <t>13-3-067</t>
  </si>
  <si>
    <t>13-3-068</t>
  </si>
  <si>
    <t>13-3-069</t>
  </si>
  <si>
    <t>13-3-070</t>
  </si>
  <si>
    <t>13-3-071</t>
  </si>
  <si>
    <t>13-3-072</t>
  </si>
  <si>
    <t>13-3-073</t>
  </si>
  <si>
    <t>13-3-074</t>
  </si>
  <si>
    <t>13-3-075</t>
  </si>
  <si>
    <t>13-3-076</t>
  </si>
  <si>
    <t>13-3-077</t>
  </si>
  <si>
    <t>13-3-078</t>
  </si>
  <si>
    <t>13-3-079</t>
  </si>
  <si>
    <t>13-3-080</t>
  </si>
  <si>
    <t>13-3-081</t>
  </si>
  <si>
    <t>13-3-082</t>
  </si>
  <si>
    <t>13-3-083</t>
  </si>
  <si>
    <t>13-3-084</t>
  </si>
  <si>
    <t>13-3-085</t>
  </si>
  <si>
    <t>13-3-086</t>
  </si>
  <si>
    <t>13-3-087</t>
  </si>
  <si>
    <t>13-3-088</t>
  </si>
  <si>
    <t>13-3-089</t>
  </si>
  <si>
    <t>13-3-090</t>
  </si>
  <si>
    <t>13-3-091</t>
  </si>
  <si>
    <t>13-3-092</t>
  </si>
  <si>
    <t>13-3-093</t>
  </si>
  <si>
    <t>13-3-094</t>
  </si>
  <si>
    <t>13-3-095</t>
  </si>
  <si>
    <t>13-3-096</t>
  </si>
  <si>
    <t>13-3-097</t>
  </si>
  <si>
    <t>13-3-098</t>
  </si>
  <si>
    <t>13-3-099</t>
  </si>
  <si>
    <t>13-3-100</t>
  </si>
  <si>
    <t>13-3-101</t>
  </si>
  <si>
    <t>13-3-102</t>
  </si>
  <si>
    <t>13-3-103</t>
  </si>
  <si>
    <t>13-3-104</t>
  </si>
  <si>
    <t>13-3-105</t>
  </si>
  <si>
    <t>13-3-501</t>
  </si>
  <si>
    <t>14-1-001</t>
  </si>
  <si>
    <t>14-1-002</t>
  </si>
  <si>
    <t>14-1-003</t>
  </si>
  <si>
    <t>14-1-004</t>
  </si>
  <si>
    <t>14-1-005</t>
  </si>
  <si>
    <t>14-1-006</t>
  </si>
  <si>
    <t>14-2-001</t>
  </si>
  <si>
    <t>14-2-002</t>
  </si>
  <si>
    <t>14-2-003</t>
  </si>
  <si>
    <t>14-2-004</t>
  </si>
  <si>
    <t>14-3-001</t>
  </si>
  <si>
    <t>14-3-002</t>
  </si>
  <si>
    <t>14-3-003</t>
  </si>
  <si>
    <t>14-3-004</t>
  </si>
  <si>
    <t>14-3-005</t>
  </si>
  <si>
    <t>14-3-006</t>
  </si>
  <si>
    <t>14-3-007</t>
  </si>
  <si>
    <t>14-3-008</t>
  </si>
  <si>
    <t>14-3-009</t>
  </si>
  <si>
    <t>14-3-010</t>
  </si>
  <si>
    <t>14-3-011</t>
  </si>
  <si>
    <t>14-3-012</t>
  </si>
  <si>
    <t>14-3-013</t>
  </si>
  <si>
    <t>14-3-014</t>
  </si>
  <si>
    <t>14-3-015</t>
  </si>
  <si>
    <t>14-3-016</t>
  </si>
  <si>
    <t>14-3-017</t>
  </si>
  <si>
    <t>14-3-018</t>
  </si>
  <si>
    <t>14-3-019</t>
  </si>
  <si>
    <t>14-3-020</t>
  </si>
  <si>
    <t>14-3-021</t>
  </si>
  <si>
    <t>14-3-022</t>
  </si>
  <si>
    <t>14-3-023</t>
  </si>
  <si>
    <t>14-3-024</t>
  </si>
  <si>
    <t>14-3-025</t>
  </si>
  <si>
    <t>14-3-026</t>
  </si>
  <si>
    <t>14-3-027</t>
  </si>
  <si>
    <t>14-3-028</t>
  </si>
  <si>
    <t>14-3-029</t>
  </si>
  <si>
    <t>14-3-030</t>
  </si>
  <si>
    <t>14-3-031</t>
  </si>
  <si>
    <t>14-3-032</t>
  </si>
  <si>
    <t>14-3-033</t>
  </si>
  <si>
    <t>14-3-034</t>
  </si>
  <si>
    <t>14-3-035</t>
  </si>
  <si>
    <t>14-3-036</t>
  </si>
  <si>
    <t>14-3-037</t>
  </si>
  <si>
    <t>14-3-038</t>
  </si>
  <si>
    <t>14-3-039</t>
  </si>
  <si>
    <t>14-3-040</t>
  </si>
  <si>
    <t>14-3-041</t>
  </si>
  <si>
    <t>14-3-042</t>
  </si>
  <si>
    <t>14-3-043</t>
  </si>
  <si>
    <t>14-3-044</t>
  </si>
  <si>
    <t>14-3-045</t>
  </si>
  <si>
    <t>14-3-046</t>
  </si>
  <si>
    <t>14-3-047</t>
  </si>
  <si>
    <t>14-3-048</t>
  </si>
  <si>
    <t>14-3-049</t>
  </si>
  <si>
    <t>14-3-050</t>
  </si>
  <si>
    <t>14-3-051</t>
  </si>
  <si>
    <t>14-3-052</t>
  </si>
  <si>
    <t>14-3-053</t>
  </si>
  <si>
    <t>14-3-054</t>
  </si>
  <si>
    <t>14-3-501</t>
  </si>
  <si>
    <t>15-1-001</t>
  </si>
  <si>
    <t>15-1-002</t>
  </si>
  <si>
    <t>15-1-003</t>
  </si>
  <si>
    <t>15-2-001</t>
  </si>
  <si>
    <t>15-2-002</t>
  </si>
  <si>
    <t>15-2-003</t>
  </si>
  <si>
    <t>15-3-001</t>
  </si>
  <si>
    <t>15-3-002</t>
  </si>
  <si>
    <t>15-3-003</t>
  </si>
  <si>
    <t>15-3-004</t>
  </si>
  <si>
    <t>15-3-005</t>
  </si>
  <si>
    <t>15-3-006</t>
  </si>
  <si>
    <t>15-3-007</t>
  </si>
  <si>
    <t>15-3-008</t>
  </si>
  <si>
    <t>15-3-009</t>
  </si>
  <si>
    <t>15-3-010</t>
  </si>
  <si>
    <t>15-3-011</t>
  </si>
  <si>
    <t>15-3-012</t>
  </si>
  <si>
    <t>15-3-013</t>
  </si>
  <si>
    <t>15-3-014</t>
  </si>
  <si>
    <t>15-3-015</t>
  </si>
  <si>
    <t>15-3-016</t>
  </si>
  <si>
    <t>15-3-017</t>
  </si>
  <si>
    <t>15-3-018</t>
  </si>
  <si>
    <t>15-3-019</t>
  </si>
  <si>
    <t>15-3-020</t>
  </si>
  <si>
    <t>15-3-021</t>
  </si>
  <si>
    <t>15-3-022</t>
  </si>
  <si>
    <t>15-3-023</t>
  </si>
  <si>
    <t>15-3-024</t>
  </si>
  <si>
    <t>15-3-025</t>
  </si>
  <si>
    <t>15-3-026</t>
  </si>
  <si>
    <t>15-3-027</t>
  </si>
  <si>
    <t>15-3-028</t>
  </si>
  <si>
    <t>15-3-029</t>
  </si>
  <si>
    <t>15-3-030</t>
  </si>
  <si>
    <t>15-3-031</t>
  </si>
  <si>
    <t>15-3-032</t>
  </si>
  <si>
    <t>15-3-033</t>
  </si>
  <si>
    <t>15-3-034</t>
  </si>
  <si>
    <t>15-3-035</t>
  </si>
  <si>
    <t>15-3-036</t>
  </si>
  <si>
    <t>15-3-037</t>
  </si>
  <si>
    <t>15-3-038</t>
  </si>
  <si>
    <t>15-3-039</t>
  </si>
  <si>
    <t>15-3-040</t>
  </si>
  <si>
    <t>15-3-041</t>
  </si>
  <si>
    <t>15-3-042</t>
  </si>
  <si>
    <t>15-3-043</t>
  </si>
  <si>
    <t>15-3-044</t>
  </si>
  <si>
    <t>15-3-045</t>
  </si>
  <si>
    <t>15-3-046</t>
  </si>
  <si>
    <t>15-3-047</t>
  </si>
  <si>
    <t>15-3-048</t>
  </si>
  <si>
    <t>15-3-049</t>
  </si>
  <si>
    <t>15-3-050</t>
  </si>
  <si>
    <t>15-3-051</t>
  </si>
  <si>
    <t>15-3-052</t>
  </si>
  <si>
    <t>15-3-053</t>
  </si>
  <si>
    <t>15-3-054</t>
  </si>
  <si>
    <t>15-3-055</t>
  </si>
  <si>
    <t>15-3-056</t>
  </si>
  <si>
    <t>15-3-057</t>
  </si>
  <si>
    <t>15-3-058</t>
  </si>
  <si>
    <t>15-3-059</t>
  </si>
  <si>
    <t>15-3-060</t>
  </si>
  <si>
    <t>15-3-501</t>
  </si>
  <si>
    <t>15-3-502</t>
  </si>
  <si>
    <t>16-1-001</t>
  </si>
  <si>
    <t>16-2-001</t>
  </si>
  <si>
    <t>16-2-002</t>
  </si>
  <si>
    <t>16-2-003</t>
  </si>
  <si>
    <t>16-3-001</t>
  </si>
  <si>
    <t>16-3-002</t>
  </si>
  <si>
    <t>16-3-003</t>
  </si>
  <si>
    <t>16-3-004</t>
  </si>
  <si>
    <t>16-3-005</t>
  </si>
  <si>
    <t>16-3-006</t>
  </si>
  <si>
    <t>16-3-007</t>
  </si>
  <si>
    <t>16-3-008</t>
  </si>
  <si>
    <t>16-3-009</t>
  </si>
  <si>
    <t>16-3-010</t>
  </si>
  <si>
    <t>16-3-011</t>
  </si>
  <si>
    <t>16-3-012</t>
  </si>
  <si>
    <t>16-3-013</t>
  </si>
  <si>
    <t>16-3-014</t>
  </si>
  <si>
    <t>16-3-015</t>
  </si>
  <si>
    <t>16-3-016</t>
  </si>
  <si>
    <t>16-3-017</t>
  </si>
  <si>
    <t>16-3-018</t>
  </si>
  <si>
    <t>16-3-019</t>
  </si>
  <si>
    <t>16-3-020</t>
  </si>
  <si>
    <t>16-3-021</t>
  </si>
  <si>
    <t>16-3-022</t>
  </si>
  <si>
    <t>16-3-023</t>
  </si>
  <si>
    <t>16-3-024</t>
  </si>
  <si>
    <t>16-3-025</t>
  </si>
  <si>
    <t>16-3-026</t>
  </si>
  <si>
    <t>16-3-027</t>
  </si>
  <si>
    <t>16-3-028</t>
  </si>
  <si>
    <t>16-3-029</t>
  </si>
  <si>
    <t>17-3-001</t>
  </si>
  <si>
    <t>17-3-002</t>
  </si>
  <si>
    <t>17-3-003</t>
  </si>
  <si>
    <t>17-3-004</t>
  </si>
  <si>
    <t>18-1-001</t>
  </si>
  <si>
    <t>18-1-002</t>
  </si>
  <si>
    <t>18-1-003</t>
  </si>
  <si>
    <t>18-1-005</t>
  </si>
  <si>
    <t>18-2-001</t>
  </si>
  <si>
    <t>18-2-002</t>
  </si>
  <si>
    <t>18-2-003</t>
  </si>
  <si>
    <t>18-2-004</t>
  </si>
  <si>
    <t>18-3-001</t>
  </si>
  <si>
    <t>18-3-002</t>
  </si>
  <si>
    <t>18-3-003</t>
  </si>
  <si>
    <t>18-3-004</t>
  </si>
  <si>
    <t>18-3-005</t>
  </si>
  <si>
    <t>18-3-006</t>
  </si>
  <si>
    <t>18-3-007</t>
  </si>
  <si>
    <t>18-3-008</t>
  </si>
  <si>
    <t>18-3-009</t>
  </si>
  <si>
    <t>18-3-010</t>
  </si>
  <si>
    <t>18-3-011</t>
  </si>
  <si>
    <t>18-3-012</t>
  </si>
  <si>
    <t>18-3-013</t>
  </si>
  <si>
    <t>18-3-014</t>
  </si>
  <si>
    <t>18-3-015</t>
  </si>
  <si>
    <t>18-3-016</t>
  </si>
  <si>
    <t>18-3-017</t>
  </si>
  <si>
    <t>18-3-018</t>
  </si>
  <si>
    <t>18-3-019</t>
  </si>
  <si>
    <t>18-3-020</t>
  </si>
  <si>
    <t>18-3-021</t>
  </si>
  <si>
    <t>18-3-022</t>
  </si>
  <si>
    <t>18-3-023</t>
  </si>
  <si>
    <t>18-3-024</t>
  </si>
  <si>
    <t>18-3-025</t>
  </si>
  <si>
    <t>18-3-026</t>
  </si>
  <si>
    <t>18-3-027</t>
  </si>
  <si>
    <t>18-3-028</t>
  </si>
  <si>
    <t>18-3-029</t>
  </si>
  <si>
    <t>18-3-030</t>
  </si>
  <si>
    <t>18-3-031</t>
  </si>
  <si>
    <t>18-3-032</t>
  </si>
  <si>
    <t>18-3-033</t>
  </si>
  <si>
    <t>18-3-034</t>
  </si>
  <si>
    <t>18-3-036</t>
  </si>
  <si>
    <t>18-3-037</t>
  </si>
  <si>
    <t>18-3-038</t>
  </si>
  <si>
    <t>18-3-039</t>
  </si>
  <si>
    <t>18-3-040</t>
  </si>
  <si>
    <t>18-3-041</t>
  </si>
  <si>
    <t>18-3-042</t>
  </si>
  <si>
    <t>18-3-044</t>
  </si>
  <si>
    <t>18-3-045</t>
  </si>
  <si>
    <t>18-3-046</t>
  </si>
  <si>
    <t>18-3-047</t>
  </si>
  <si>
    <t>18-3-048</t>
  </si>
  <si>
    <t>18-3-049</t>
  </si>
  <si>
    <t>18-3-050</t>
  </si>
  <si>
    <t>18-3-051</t>
  </si>
  <si>
    <t>18-3-052</t>
  </si>
  <si>
    <t>18-3-053</t>
  </si>
  <si>
    <t>18-3-054</t>
  </si>
  <si>
    <t>18-3-055</t>
  </si>
  <si>
    <t>18-3-056</t>
  </si>
  <si>
    <t>18-3-057</t>
  </si>
  <si>
    <t>18-3-058</t>
  </si>
  <si>
    <t>18-3-059</t>
  </si>
  <si>
    <t>18-3-060</t>
  </si>
  <si>
    <t>18-3-061</t>
  </si>
  <si>
    <t>18-3-062</t>
  </si>
  <si>
    <t>18-3-063</t>
  </si>
  <si>
    <t>18-3-064</t>
  </si>
  <si>
    <t>18-3-065</t>
  </si>
  <si>
    <t>18-3-500</t>
  </si>
  <si>
    <t>19-1-001</t>
  </si>
  <si>
    <t>19-1-002</t>
  </si>
  <si>
    <t>19-1-003</t>
  </si>
  <si>
    <t>19-1-004</t>
  </si>
  <si>
    <t>19-1-005</t>
  </si>
  <si>
    <t>19-2-001</t>
  </si>
  <si>
    <t>19-2-002</t>
  </si>
  <si>
    <t>19-2-003</t>
  </si>
  <si>
    <t>19-2-004</t>
  </si>
  <si>
    <t>19-2-005</t>
  </si>
  <si>
    <t>19-3-001</t>
  </si>
  <si>
    <t>19-3-002</t>
  </si>
  <si>
    <t>19-3-003</t>
  </si>
  <si>
    <t>19-3-004</t>
  </si>
  <si>
    <t>19-3-005</t>
  </si>
  <si>
    <t>19-3-006</t>
  </si>
  <si>
    <t>19-3-007</t>
  </si>
  <si>
    <t>19-3-008</t>
  </si>
  <si>
    <t>19-3-009</t>
  </si>
  <si>
    <t>19-3-010</t>
  </si>
  <si>
    <t>19-3-011</t>
  </si>
  <si>
    <t>19-3-012</t>
  </si>
  <si>
    <t>19-3-013</t>
  </si>
  <si>
    <t>19-3-014</t>
  </si>
  <si>
    <t>19-3-015</t>
  </si>
  <si>
    <t>19-3-016</t>
  </si>
  <si>
    <t>19-3-017</t>
  </si>
  <si>
    <t>19-3-018</t>
  </si>
  <si>
    <t>19-3-019</t>
  </si>
  <si>
    <t>19-3-020</t>
  </si>
  <si>
    <t>19-3-021</t>
  </si>
  <si>
    <t>19-3-022</t>
  </si>
  <si>
    <t>19-3-023</t>
  </si>
  <si>
    <t>19-3-024</t>
  </si>
  <si>
    <t>19-3-025</t>
  </si>
  <si>
    <t>19-3-026</t>
  </si>
  <si>
    <t>19-3-027</t>
  </si>
  <si>
    <t>19-3-028</t>
  </si>
  <si>
    <t>19-3-029</t>
  </si>
  <si>
    <t>19-3-030</t>
  </si>
  <si>
    <t>19-3-031</t>
  </si>
  <si>
    <t>19-3-032</t>
  </si>
  <si>
    <t>19-3-033</t>
  </si>
  <si>
    <t>19-3-034</t>
  </si>
  <si>
    <t>19-3-035</t>
  </si>
  <si>
    <t>19-3-036</t>
  </si>
  <si>
    <t>19-3-037</t>
  </si>
  <si>
    <t>19-3-038</t>
  </si>
  <si>
    <t>19-3-039</t>
  </si>
  <si>
    <t>19-3-040</t>
  </si>
  <si>
    <t>19-3-041</t>
  </si>
  <si>
    <t>19-3-042</t>
  </si>
  <si>
    <t>19-3-043</t>
  </si>
  <si>
    <t>19-3-044</t>
  </si>
  <si>
    <t>19-3-045</t>
  </si>
  <si>
    <t>19-3-046</t>
  </si>
  <si>
    <t>19-3-047</t>
  </si>
  <si>
    <t>19-3-048</t>
  </si>
  <si>
    <t>19-3-049</t>
  </si>
  <si>
    <t>19-3-050</t>
  </si>
  <si>
    <t>19-3-051</t>
  </si>
  <si>
    <t>19-3-052</t>
  </si>
  <si>
    <t>19-3-055</t>
  </si>
  <si>
    <t>19-3-056</t>
  </si>
  <si>
    <t>19-3-057</t>
  </si>
  <si>
    <t>19-3-058</t>
  </si>
  <si>
    <t>19-3-059</t>
  </si>
  <si>
    <t>19-3-060</t>
  </si>
  <si>
    <t>19-3-061</t>
  </si>
  <si>
    <t>19-3-062</t>
  </si>
  <si>
    <t>19-3-063</t>
  </si>
  <si>
    <t>19-3-064</t>
  </si>
  <si>
    <t>19-3-065</t>
  </si>
  <si>
    <t>19-3-066</t>
  </si>
  <si>
    <t>19-3-067</t>
  </si>
  <si>
    <t>19-3-068</t>
  </si>
  <si>
    <t>19-3-069</t>
  </si>
  <si>
    <t>19-3-070</t>
  </si>
  <si>
    <t>19-3-071</t>
  </si>
  <si>
    <t>19-3-072</t>
  </si>
  <si>
    <t>19-3-073</t>
  </si>
  <si>
    <t>19-3-074</t>
  </si>
  <si>
    <t>19-3-075</t>
  </si>
  <si>
    <t>19-3-501</t>
  </si>
  <si>
    <t>19-3-502</t>
  </si>
  <si>
    <t>19-3-503</t>
  </si>
  <si>
    <t>20-2-001</t>
  </si>
  <si>
    <t>20-2-002</t>
  </si>
  <si>
    <t>20-3-001</t>
  </si>
  <si>
    <t>20-3-002</t>
  </si>
  <si>
    <t>20-3-003</t>
  </si>
  <si>
    <t>20-3-004</t>
  </si>
  <si>
    <t>20-3-005</t>
  </si>
  <si>
    <t>20-3-006</t>
  </si>
  <si>
    <t>20-3-007</t>
  </si>
  <si>
    <t>20-3-008</t>
  </si>
  <si>
    <t>20-3-009</t>
  </si>
  <si>
    <t>20-3-010</t>
  </si>
  <si>
    <t>20-3-011</t>
  </si>
  <si>
    <t>20-3-012</t>
  </si>
  <si>
    <t>20-3-013</t>
  </si>
  <si>
    <t>20-3-014</t>
  </si>
  <si>
    <t>20-3-015</t>
  </si>
  <si>
    <t>20-3-016</t>
  </si>
  <si>
    <t>20-3-017</t>
  </si>
  <si>
    <t>20-3-018</t>
  </si>
  <si>
    <t>20-3-019</t>
  </si>
  <si>
    <t>20-3-020</t>
  </si>
  <si>
    <t>20-3-021</t>
  </si>
  <si>
    <t>20-3-022</t>
  </si>
  <si>
    <t>20-3-024</t>
  </si>
  <si>
    <t>20-3-025</t>
  </si>
  <si>
    <t>20-3-026</t>
  </si>
  <si>
    <t>20-3-028</t>
  </si>
  <si>
    <t>20-3-029</t>
  </si>
  <si>
    <t>20-3-030</t>
  </si>
  <si>
    <t>20-3-031</t>
  </si>
  <si>
    <t>20-3-032</t>
  </si>
  <si>
    <t>20-3-033</t>
  </si>
  <si>
    <t>20-3-034</t>
  </si>
  <si>
    <t>20-3-035</t>
  </si>
  <si>
    <t>20-3-036</t>
  </si>
  <si>
    <t>20-3-037</t>
  </si>
  <si>
    <t>20-3-038</t>
  </si>
  <si>
    <t>20-3-039</t>
  </si>
  <si>
    <t>20-3-040</t>
  </si>
  <si>
    <t>20-3-041</t>
  </si>
  <si>
    <t>20-3-042</t>
  </si>
  <si>
    <t>20-3-043</t>
  </si>
  <si>
    <t>20-3-044</t>
  </si>
  <si>
    <t>20-3-045</t>
  </si>
  <si>
    <t>20-3-046</t>
  </si>
  <si>
    <t>21-1-001</t>
  </si>
  <si>
    <t>21-1-002</t>
  </si>
  <si>
    <t>21-1-003</t>
  </si>
  <si>
    <t>21-1-004</t>
  </si>
  <si>
    <t>21-2-001</t>
  </si>
  <si>
    <t>21-2-002</t>
  </si>
  <si>
    <t>21-3-001</t>
  </si>
  <si>
    <t>21-3-002</t>
  </si>
  <si>
    <t>21-3-003</t>
  </si>
  <si>
    <t>21-3-004</t>
  </si>
  <si>
    <t>21-3-005</t>
  </si>
  <si>
    <t>21-3-006</t>
  </si>
  <si>
    <t>21-3-007</t>
  </si>
  <si>
    <t>21-3-008</t>
  </si>
  <si>
    <t>21-3-009</t>
  </si>
  <si>
    <t>21-3-010</t>
  </si>
  <si>
    <t>21-3-011</t>
  </si>
  <si>
    <t>21-3-012</t>
  </si>
  <si>
    <t>21-3-013</t>
  </si>
  <si>
    <t>21-3-014</t>
  </si>
  <si>
    <t>21-3-015</t>
  </si>
  <si>
    <t>21-3-016</t>
  </si>
  <si>
    <t>21-3-017</t>
  </si>
  <si>
    <t>21-3-018</t>
  </si>
  <si>
    <t>21-3-019</t>
  </si>
  <si>
    <t>21-3-020</t>
  </si>
  <si>
    <t>21-3-021</t>
  </si>
  <si>
    <t>21-3-022</t>
  </si>
  <si>
    <t>21-3-023</t>
  </si>
  <si>
    <t>21-3-024</t>
  </si>
  <si>
    <t>21-3-025</t>
  </si>
  <si>
    <t>21-3-026</t>
  </si>
  <si>
    <t>21-3-027</t>
  </si>
  <si>
    <t>21-3-028</t>
  </si>
  <si>
    <t>21-3-029</t>
  </si>
  <si>
    <t>21-3-030</t>
  </si>
  <si>
    <t>21-3-031</t>
  </si>
  <si>
    <t>21-3-032</t>
  </si>
  <si>
    <t>21-3-033</t>
  </si>
  <si>
    <t>21-3-034</t>
  </si>
  <si>
    <t>21-3-035</t>
  </si>
  <si>
    <t>21-3-036</t>
  </si>
  <si>
    <t>21-3-037</t>
  </si>
  <si>
    <t>21-3-038</t>
  </si>
  <si>
    <t>21-3-039</t>
  </si>
  <si>
    <t>21-3-040</t>
  </si>
  <si>
    <t>22-1-001</t>
  </si>
  <si>
    <t>22-1-003</t>
  </si>
  <si>
    <t>22-1-004</t>
  </si>
  <si>
    <t>22-1-005</t>
  </si>
  <si>
    <t>22-1-006</t>
  </si>
  <si>
    <t>22-1-007</t>
  </si>
  <si>
    <t>22-1-008</t>
  </si>
  <si>
    <t>22-1-009</t>
  </si>
  <si>
    <t>22-1-010</t>
  </si>
  <si>
    <t>22-1-011</t>
  </si>
  <si>
    <t>22-1-012</t>
  </si>
  <si>
    <t>22-2-001</t>
  </si>
  <si>
    <t>22-2-002</t>
  </si>
  <si>
    <t>22-2-003</t>
  </si>
  <si>
    <t>22-2-005</t>
  </si>
  <si>
    <t>22-2-006</t>
  </si>
  <si>
    <t>22-2-007</t>
  </si>
  <si>
    <t>22-2-008</t>
  </si>
  <si>
    <t>22-2-009</t>
  </si>
  <si>
    <t>22-2-010</t>
  </si>
  <si>
    <t>22-2-011</t>
  </si>
  <si>
    <t>22-2-012</t>
  </si>
  <si>
    <t>22-3-001</t>
  </si>
  <si>
    <t>22-3-002</t>
  </si>
  <si>
    <t>22-3-003</t>
  </si>
  <si>
    <t>22-3-004</t>
  </si>
  <si>
    <t>22-3-005</t>
  </si>
  <si>
    <t>22-3-006</t>
  </si>
  <si>
    <t>22-3-007</t>
  </si>
  <si>
    <t>22-3-008</t>
  </si>
  <si>
    <t>22-3-009</t>
  </si>
  <si>
    <t>22-3-010</t>
  </si>
  <si>
    <t>22-3-011</t>
  </si>
  <si>
    <t>22-3-012</t>
  </si>
  <si>
    <t>22-3-013</t>
  </si>
  <si>
    <t>22-3-014</t>
  </si>
  <si>
    <t>22-3-015</t>
  </si>
  <si>
    <t>22-3-016</t>
  </si>
  <si>
    <t>22-3-017</t>
  </si>
  <si>
    <t>22-3-018</t>
  </si>
  <si>
    <t>22-3-019</t>
  </si>
  <si>
    <t>22-3-020</t>
  </si>
  <si>
    <t>22-3-021</t>
  </si>
  <si>
    <t>22-3-022</t>
  </si>
  <si>
    <t>22-3-023</t>
  </si>
  <si>
    <t>22-3-024</t>
  </si>
  <si>
    <t>22-3-025</t>
  </si>
  <si>
    <t>22-3-026</t>
  </si>
  <si>
    <t>22-3-027</t>
  </si>
  <si>
    <t>22-3-028</t>
  </si>
  <si>
    <t>22-3-029</t>
  </si>
  <si>
    <t>22-3-030</t>
  </si>
  <si>
    <t>22-3-031</t>
  </si>
  <si>
    <t>22-3-032</t>
  </si>
  <si>
    <t>22-3-033</t>
  </si>
  <si>
    <t>22-3-034</t>
  </si>
  <si>
    <t>22-3-035</t>
  </si>
  <si>
    <t>22-3-036</t>
  </si>
  <si>
    <t>22-3-037</t>
  </si>
  <si>
    <t>22-3-038</t>
  </si>
  <si>
    <t>22-3-039</t>
  </si>
  <si>
    <t>22-3-040</t>
  </si>
  <si>
    <t>22-3-041</t>
  </si>
  <si>
    <t>22-3-042</t>
  </si>
  <si>
    <t>22-3-043</t>
  </si>
  <si>
    <t>22-3-044</t>
  </si>
  <si>
    <t>22-3-045</t>
  </si>
  <si>
    <t>22-3-046</t>
  </si>
  <si>
    <t>22-3-047</t>
  </si>
  <si>
    <t>22-3-048</t>
  </si>
  <si>
    <t>22-3-049</t>
  </si>
  <si>
    <t>22-3-050</t>
  </si>
  <si>
    <t>22-3-051</t>
  </si>
  <si>
    <t>22-3-052</t>
  </si>
  <si>
    <t>22-3-053</t>
  </si>
  <si>
    <t>22-3-054</t>
  </si>
  <si>
    <t>22-3-055</t>
  </si>
  <si>
    <t>22-3-056</t>
  </si>
  <si>
    <t>22-3-057</t>
  </si>
  <si>
    <t>22-3-058</t>
  </si>
  <si>
    <t>22-3-059</t>
  </si>
  <si>
    <t>22-3-060</t>
  </si>
  <si>
    <t>22-3-061</t>
  </si>
  <si>
    <t>22-3-062</t>
  </si>
  <si>
    <t>22-3-063</t>
  </si>
  <si>
    <t>22-3-064</t>
  </si>
  <si>
    <t>22-3-065</t>
  </si>
  <si>
    <t>22-3-066</t>
  </si>
  <si>
    <t>22-3-067</t>
  </si>
  <si>
    <t>22-3-068</t>
  </si>
  <si>
    <t>22-3-069</t>
  </si>
  <si>
    <t>22-3-070</t>
  </si>
  <si>
    <t>22-3-071</t>
  </si>
  <si>
    <t>22-3-072</t>
  </si>
  <si>
    <t>22-3-073</t>
  </si>
  <si>
    <t>22-3-074</t>
  </si>
  <si>
    <t>22-3-075</t>
  </si>
  <si>
    <t>22-3-076</t>
  </si>
  <si>
    <t>22-3-077</t>
  </si>
  <si>
    <t>22-3-078</t>
  </si>
  <si>
    <t>22-3-079</t>
  </si>
  <si>
    <t>22-3-080</t>
  </si>
  <si>
    <t>22-3-081</t>
  </si>
  <si>
    <t>22-3-082</t>
  </si>
  <si>
    <t>22-3-083</t>
  </si>
  <si>
    <t>22-3-084</t>
  </si>
  <si>
    <t>22-3-085</t>
  </si>
  <si>
    <t>22-3-086</t>
  </si>
  <si>
    <t>22-3-087</t>
  </si>
  <si>
    <t>22-3-088</t>
  </si>
  <si>
    <t>22-3-089</t>
  </si>
  <si>
    <t>22-3-090</t>
  </si>
  <si>
    <t>22-3-091</t>
  </si>
  <si>
    <t>22-3-092</t>
  </si>
  <si>
    <t>22-3-093</t>
  </si>
  <si>
    <t>22-3-094</t>
  </si>
  <si>
    <t>22-3-095</t>
  </si>
  <si>
    <t>22-3-096</t>
  </si>
  <si>
    <t>22-3-097</t>
  </si>
  <si>
    <t>22-3-098</t>
  </si>
  <si>
    <t>22-3-099</t>
  </si>
  <si>
    <t>22-3-100</t>
  </si>
  <si>
    <t>22-3-101</t>
  </si>
  <si>
    <t>22-3-102</t>
  </si>
  <si>
    <t>22-3-103</t>
  </si>
  <si>
    <t>22-3-104</t>
  </si>
  <si>
    <t>22-3-105</t>
  </si>
  <si>
    <t>22-3-106</t>
  </si>
  <si>
    <t>22-3-107</t>
  </si>
  <si>
    <t>22-3-108</t>
  </si>
  <si>
    <t>22-3-109</t>
  </si>
  <si>
    <t>22-3-110</t>
  </si>
  <si>
    <t>22-3-111</t>
  </si>
  <si>
    <t>22-3-112</t>
  </si>
  <si>
    <t>22-3-113</t>
  </si>
  <si>
    <t>22-3-114</t>
  </si>
  <si>
    <t>22-3-115</t>
  </si>
  <si>
    <t>22-3-116</t>
  </si>
  <si>
    <t>22-3-117</t>
  </si>
  <si>
    <t>22-3-118</t>
  </si>
  <si>
    <t>22-3-119</t>
  </si>
  <si>
    <t>22-3-120</t>
  </si>
  <si>
    <t>22-3-121</t>
  </si>
  <si>
    <t>22-3-122</t>
  </si>
  <si>
    <t>22-3-123</t>
  </si>
  <si>
    <t>22-3-124</t>
  </si>
  <si>
    <t>22-3-125</t>
  </si>
  <si>
    <t>22-3-126</t>
  </si>
  <si>
    <t>22-3-127</t>
  </si>
  <si>
    <t>22-3-128</t>
  </si>
  <si>
    <t>22-3-129</t>
  </si>
  <si>
    <t>22-3-130</t>
  </si>
  <si>
    <t>22-3-131</t>
  </si>
  <si>
    <t>22-3-132</t>
  </si>
  <si>
    <t>22-3-133</t>
  </si>
  <si>
    <t>22-3-134</t>
  </si>
  <si>
    <t>22-3-135</t>
  </si>
  <si>
    <t>22-3-136</t>
  </si>
  <si>
    <t>22-3-137</t>
  </si>
  <si>
    <t>22-3-138</t>
  </si>
  <si>
    <t>23-1-001</t>
  </si>
  <si>
    <t>23-1-002</t>
  </si>
  <si>
    <t>23-1-003</t>
  </si>
  <si>
    <t>23-1-005</t>
  </si>
  <si>
    <t>23-2-001</t>
  </si>
  <si>
    <t>23-2-002</t>
  </si>
  <si>
    <t>23-2-003</t>
  </si>
  <si>
    <t>23-2-004</t>
  </si>
  <si>
    <t>23-3-001</t>
  </si>
  <si>
    <t>23-3-002</t>
  </si>
  <si>
    <t>23-3-003</t>
  </si>
  <si>
    <t>23-3-004</t>
  </si>
  <si>
    <t>23-3-005</t>
  </si>
  <si>
    <t>23-3-006</t>
  </si>
  <si>
    <t>23-3-007</t>
  </si>
  <si>
    <t>23-3-008</t>
  </si>
  <si>
    <t>23-3-009</t>
  </si>
  <si>
    <t>23-3-010</t>
  </si>
  <si>
    <t>23-3-011</t>
  </si>
  <si>
    <t>23-3-012</t>
  </si>
  <si>
    <t>23-3-013</t>
  </si>
  <si>
    <t>23-3-014</t>
  </si>
  <si>
    <t>23-3-015</t>
  </si>
  <si>
    <t>23-3-016</t>
  </si>
  <si>
    <t>23-3-017</t>
  </si>
  <si>
    <t>23-3-018</t>
  </si>
  <si>
    <t>23-3-019</t>
  </si>
  <si>
    <t>23-3-020</t>
  </si>
  <si>
    <t>23-3-021</t>
  </si>
  <si>
    <t>23-3-022</t>
  </si>
  <si>
    <t>23-3-023</t>
  </si>
  <si>
    <t>23-3-024</t>
  </si>
  <si>
    <t>23-3-025</t>
  </si>
  <si>
    <t>23-3-026</t>
  </si>
  <si>
    <t>23-3-027</t>
  </si>
  <si>
    <t>23-3-028</t>
  </si>
  <si>
    <t>23-3-029</t>
  </si>
  <si>
    <t>23-3-030</t>
  </si>
  <si>
    <t>23-3-031</t>
  </si>
  <si>
    <t>23-3-032</t>
  </si>
  <si>
    <t>23-3-033</t>
  </si>
  <si>
    <t>23-3-034</t>
  </si>
  <si>
    <t>23-3-035</t>
  </si>
  <si>
    <t>23-3-036</t>
  </si>
  <si>
    <t>23-3-037</t>
  </si>
  <si>
    <t>23-3-038</t>
  </si>
  <si>
    <t>23-3-039</t>
  </si>
  <si>
    <t>23-3-040</t>
  </si>
  <si>
    <t>23-3-041</t>
  </si>
  <si>
    <t>23-3-042</t>
  </si>
  <si>
    <t>23-3-043</t>
  </si>
  <si>
    <t>23-3-044</t>
  </si>
  <si>
    <t>23-3-045</t>
  </si>
  <si>
    <t>23-3-046</t>
  </si>
  <si>
    <t>23-3-047</t>
  </si>
  <si>
    <t>23-3-048</t>
  </si>
  <si>
    <t>23-3-049</t>
  </si>
  <si>
    <t>23-3-050</t>
  </si>
  <si>
    <t>23-3-051</t>
  </si>
  <si>
    <t>23-3-052</t>
  </si>
  <si>
    <t>23-3-053</t>
  </si>
  <si>
    <t>23-3-054</t>
  </si>
  <si>
    <t>23-3-055</t>
  </si>
  <si>
    <t>23-3-056</t>
  </si>
  <si>
    <t>23-3-057</t>
  </si>
  <si>
    <t>23-3-058</t>
  </si>
  <si>
    <t>23-3-059</t>
  </si>
  <si>
    <t>23-3-060</t>
  </si>
  <si>
    <t>23-3-061</t>
  </si>
  <si>
    <t>23-3-062</t>
  </si>
  <si>
    <t>23-3-063</t>
  </si>
  <si>
    <t>23-3-064</t>
  </si>
  <si>
    <t>23-3-065</t>
  </si>
  <si>
    <t>23-3-066</t>
  </si>
  <si>
    <t>23-3-067</t>
  </si>
  <si>
    <t>23-3-068</t>
  </si>
  <si>
    <t>23-3-069</t>
  </si>
  <si>
    <t>23-3-070</t>
  </si>
  <si>
    <t>23-3-071</t>
  </si>
  <si>
    <t>23-3-072</t>
  </si>
  <si>
    <t>23-3-073</t>
  </si>
  <si>
    <t>23-3-074</t>
  </si>
  <si>
    <t>23-3-075</t>
  </si>
  <si>
    <t>23-3-076</t>
  </si>
  <si>
    <t>23-3-077</t>
  </si>
  <si>
    <t>23-3-078</t>
  </si>
  <si>
    <t>23-3-079</t>
  </si>
  <si>
    <t>23-3-080</t>
  </si>
  <si>
    <t>23-3-081</t>
  </si>
  <si>
    <t>23-3-082</t>
  </si>
  <si>
    <t>23-3-083</t>
  </si>
  <si>
    <t>23-3-084</t>
  </si>
  <si>
    <t>23-3-085</t>
  </si>
  <si>
    <t>23-3-086</t>
  </si>
  <si>
    <t>23-3-087</t>
  </si>
  <si>
    <t>23-3-088</t>
  </si>
  <si>
    <t>23-3-089</t>
  </si>
  <si>
    <t>23-3-090</t>
  </si>
  <si>
    <t>23-3-091</t>
  </si>
  <si>
    <t>23-3-092</t>
  </si>
  <si>
    <t>23-3-093</t>
  </si>
  <si>
    <t>23-3-094</t>
  </si>
  <si>
    <t>24-1-001</t>
  </si>
  <si>
    <t>24-1-002</t>
  </si>
  <si>
    <t>24-2-002</t>
  </si>
  <si>
    <t>24-3-001</t>
  </si>
  <si>
    <t>24-3-002</t>
  </si>
  <si>
    <t>24-3-003</t>
  </si>
  <si>
    <t>24-3-004</t>
  </si>
  <si>
    <t>24-3-005</t>
  </si>
  <si>
    <t>24-3-006</t>
  </si>
  <si>
    <t>24-3-007</t>
  </si>
  <si>
    <t>24-3-008</t>
  </si>
  <si>
    <t>24-3-009</t>
  </si>
  <si>
    <t>24-3-010</t>
  </si>
  <si>
    <t>24-3-011</t>
  </si>
  <si>
    <t>24-3-012</t>
  </si>
  <si>
    <t>24-3-013</t>
  </si>
  <si>
    <t>24-3-014</t>
  </si>
  <si>
    <t>24-3-015</t>
  </si>
  <si>
    <t>24-3-016</t>
  </si>
  <si>
    <t>24-3-017</t>
  </si>
  <si>
    <t>24-3-018</t>
  </si>
  <si>
    <t>24-3-019</t>
  </si>
  <si>
    <t>24-3-020</t>
  </si>
  <si>
    <t>24-3-021</t>
  </si>
  <si>
    <t>24-3-022</t>
  </si>
  <si>
    <t>24-3-023</t>
  </si>
  <si>
    <t>24-3-025</t>
  </si>
  <si>
    <t>24-3-026</t>
  </si>
  <si>
    <t>24-3-027</t>
  </si>
  <si>
    <t>24-3-028</t>
  </si>
  <si>
    <t>24-3-029</t>
  </si>
  <si>
    <t>24-3-030</t>
  </si>
  <si>
    <t>24-3-031</t>
  </si>
  <si>
    <t>24-3-032</t>
  </si>
  <si>
    <t>24-3-033</t>
  </si>
  <si>
    <t>24-3-034</t>
  </si>
  <si>
    <t>24-3-035</t>
  </si>
  <si>
    <t>24-3-036</t>
  </si>
  <si>
    <t>24-3-037</t>
  </si>
  <si>
    <t>24-3-038</t>
  </si>
  <si>
    <t>25-1-002</t>
  </si>
  <si>
    <t>25-1-003</t>
  </si>
  <si>
    <t>25-1-004</t>
  </si>
  <si>
    <t>25-2-001</t>
  </si>
  <si>
    <t>25-2-003</t>
  </si>
  <si>
    <t>25-2-004</t>
  </si>
  <si>
    <t>25-2-005</t>
  </si>
  <si>
    <t>25-2-006</t>
  </si>
  <si>
    <t>25-2-007</t>
  </si>
  <si>
    <t>25-3-001</t>
  </si>
  <si>
    <t>25-3-002</t>
  </si>
  <si>
    <t>25-3-003</t>
  </si>
  <si>
    <t>25-3-004</t>
  </si>
  <si>
    <t>25-3-005</t>
  </si>
  <si>
    <t>25-3-006</t>
  </si>
  <si>
    <t>25-3-007</t>
  </si>
  <si>
    <t>25-3-008</t>
  </si>
  <si>
    <t>25-3-009</t>
  </si>
  <si>
    <t>25-3-010</t>
  </si>
  <si>
    <t>25-3-011</t>
  </si>
  <si>
    <t>25-3-012</t>
  </si>
  <si>
    <t>25-3-013</t>
  </si>
  <si>
    <t>25-3-014</t>
  </si>
  <si>
    <t>25-3-015</t>
  </si>
  <si>
    <t>25-3-016</t>
  </si>
  <si>
    <t>25-3-017</t>
  </si>
  <si>
    <t>25-3-018</t>
  </si>
  <si>
    <t>25-3-019</t>
  </si>
  <si>
    <t>25-3-020</t>
  </si>
  <si>
    <t>25-3-021</t>
  </si>
  <si>
    <t>25-3-022</t>
  </si>
  <si>
    <t>25-3-023</t>
  </si>
  <si>
    <t>25-3-024</t>
  </si>
  <si>
    <t>25-3-025</t>
  </si>
  <si>
    <t>25-3-026</t>
  </si>
  <si>
    <t>25-3-027</t>
  </si>
  <si>
    <t>25-3-028</t>
  </si>
  <si>
    <t>25-3-029</t>
  </si>
  <si>
    <t>25-3-030</t>
  </si>
  <si>
    <t>25-3-031</t>
  </si>
  <si>
    <t>25-3-032</t>
  </si>
  <si>
    <t>25-3-033</t>
  </si>
  <si>
    <t>25-3-034</t>
  </si>
  <si>
    <t>25-3-035</t>
  </si>
  <si>
    <t>25-3-036</t>
  </si>
  <si>
    <t>25-3-037</t>
  </si>
  <si>
    <t>25-3-038</t>
  </si>
  <si>
    <t>25-3-039</t>
  </si>
  <si>
    <t>25-3-040</t>
  </si>
  <si>
    <t>25-3-041</t>
  </si>
  <si>
    <t>25-3-042</t>
  </si>
  <si>
    <t>25-3-043</t>
  </si>
  <si>
    <t>25-3-044</t>
  </si>
  <si>
    <t>25-3-045</t>
  </si>
  <si>
    <t>25-3-046</t>
  </si>
  <si>
    <t>25-3-047</t>
  </si>
  <si>
    <t>25-3-048</t>
  </si>
  <si>
    <t>25-3-049</t>
  </si>
  <si>
    <t>25-3-050</t>
  </si>
  <si>
    <t>25-3-051</t>
  </si>
  <si>
    <t>25-3-052</t>
  </si>
  <si>
    <t>25-3-053</t>
  </si>
  <si>
    <t>25-3-054</t>
  </si>
  <si>
    <t>25-3-055</t>
  </si>
  <si>
    <t>25-3-056</t>
  </si>
  <si>
    <t>25-3-057</t>
  </si>
  <si>
    <t>25-3-059</t>
  </si>
  <si>
    <t>25-3-060</t>
  </si>
  <si>
    <t>25-3-061</t>
  </si>
  <si>
    <t>25-3-062</t>
  </si>
  <si>
    <t>25-3-063</t>
  </si>
  <si>
    <t>25-3-064</t>
  </si>
  <si>
    <t>25-3-065</t>
  </si>
  <si>
    <t>25-3-066</t>
  </si>
  <si>
    <t>25-3-067</t>
  </si>
  <si>
    <t>25-3-068</t>
  </si>
  <si>
    <t>25-3-069</t>
  </si>
  <si>
    <t>25-3-070</t>
  </si>
  <si>
    <t>25-3-071</t>
  </si>
  <si>
    <t>25-3-072</t>
  </si>
  <si>
    <t>25-3-073</t>
  </si>
  <si>
    <t>25-3-074</t>
  </si>
  <si>
    <t>25-3-075</t>
  </si>
  <si>
    <t>25-3-076</t>
  </si>
  <si>
    <t>25-3-077</t>
  </si>
  <si>
    <t>25-3-078</t>
  </si>
  <si>
    <t>25-3-079</t>
  </si>
  <si>
    <t>25-3-080</t>
  </si>
  <si>
    <t>25-3-081</t>
  </si>
  <si>
    <t>25-3-082</t>
  </si>
  <si>
    <t>25-3-083</t>
  </si>
  <si>
    <t>25-3-084</t>
  </si>
  <si>
    <t>25-3-085</t>
  </si>
  <si>
    <t>25-3-086</t>
  </si>
  <si>
    <t>25-3-087</t>
  </si>
  <si>
    <t>25-3-088</t>
  </si>
  <si>
    <t>25-3-089</t>
  </si>
  <si>
    <t>25-3-090</t>
  </si>
  <si>
    <t>25-3-091</t>
  </si>
  <si>
    <t>25-3-092</t>
  </si>
  <si>
    <t>25-3-093</t>
  </si>
  <si>
    <t>25-3-094</t>
  </si>
  <si>
    <t>25-3-095</t>
  </si>
  <si>
    <t>25-3-096</t>
  </si>
  <si>
    <t>25-3-097</t>
  </si>
  <si>
    <t>25-3-098</t>
  </si>
  <si>
    <t>25-3-099</t>
  </si>
  <si>
    <t>25-3-100</t>
  </si>
  <si>
    <t>25-3-101</t>
  </si>
  <si>
    <t>25-3-102</t>
  </si>
  <si>
    <t>25-3-103</t>
  </si>
  <si>
    <t>25-3-104</t>
  </si>
  <si>
    <t>25-3-105</t>
  </si>
  <si>
    <t>25-3-106</t>
  </si>
  <si>
    <t>25-3-107</t>
  </si>
  <si>
    <t>25-3-108</t>
  </si>
  <si>
    <t>25-3-109</t>
  </si>
  <si>
    <t>25-3-110</t>
  </si>
  <si>
    <t>25-3-111</t>
  </si>
  <si>
    <t>25-3-112</t>
  </si>
  <si>
    <t>25-3-113</t>
  </si>
  <si>
    <t>25-3-114</t>
  </si>
  <si>
    <t>25-3-115</t>
  </si>
  <si>
    <t>25-3-116</t>
  </si>
  <si>
    <t>25-3-117</t>
  </si>
  <si>
    <t>25-3-118</t>
  </si>
  <si>
    <t>25-3-119</t>
  </si>
  <si>
    <t>25-3-120</t>
  </si>
  <si>
    <t>25-3-121</t>
  </si>
  <si>
    <t>25-3-122</t>
  </si>
  <si>
    <t>25-3-123</t>
  </si>
  <si>
    <t>25-3-124</t>
  </si>
  <si>
    <t>25-3-125</t>
  </si>
  <si>
    <t>25-3-126</t>
  </si>
  <si>
    <t>25-3-127</t>
  </si>
  <si>
    <t>25-3-128</t>
  </si>
  <si>
    <t>25-3-129</t>
  </si>
  <si>
    <t>25-3-130</t>
  </si>
  <si>
    <t>25-3-131</t>
  </si>
  <si>
    <t>25-3-132</t>
  </si>
  <si>
    <t>25-3-133</t>
  </si>
  <si>
    <t>25-3-134</t>
  </si>
  <si>
    <t>25-3-135</t>
  </si>
  <si>
    <t>25-3-136</t>
  </si>
  <si>
    <t>25-3-137</t>
  </si>
  <si>
    <t>25-3-138</t>
  </si>
  <si>
    <t>25-3-139</t>
  </si>
  <si>
    <t>25-3-140</t>
  </si>
  <si>
    <t>25-3-141</t>
  </si>
  <si>
    <t>25-3-142</t>
  </si>
  <si>
    <t>25-3-143</t>
  </si>
  <si>
    <t>25-3-144</t>
  </si>
  <si>
    <t>25-3-145</t>
  </si>
  <si>
    <t>25-3-501</t>
  </si>
  <si>
    <t>25-3-502</t>
  </si>
  <si>
    <t>25-3-503</t>
  </si>
  <si>
    <t>25-3-504</t>
  </si>
  <si>
    <t>25-3-505</t>
  </si>
  <si>
    <t>25-3-506</t>
  </si>
  <si>
    <t>1-1-008</t>
    <phoneticPr fontId="3"/>
  </si>
  <si>
    <t>以上</t>
  </si>
  <si>
    <t xml:space="preserve">Ａ ＋ </t>
    <phoneticPr fontId="3"/>
  </si>
  <si>
    <t>㎜以上</t>
    <phoneticPr fontId="3"/>
  </si>
  <si>
    <t>・表層＋基層＝７cmとなり、かつ機械施行が可能な場合は「再密AS20Fの１層施工」でもよい。
・車道部の仮舗装を行う場合は、舗装厚を防塵程度として原則3㎝とし、除雪期をまたぐまたは 半年以上の長期間となる場合は5㎝とする。また、路面は著しく平坦性を損なうようなことは無 いようにし、本復旧を行うまで良好な路面管理を行うこと。
・条件に疑義がある場合は協議をすること。</t>
    <rPh sb="49" eb="51">
      <t>シャドウ</t>
    </rPh>
    <rPh sb="51" eb="52">
      <t>ブ</t>
    </rPh>
    <rPh sb="53" eb="54">
      <t>カリ</t>
    </rPh>
    <rPh sb="54" eb="56">
      <t>ホソウ</t>
    </rPh>
    <rPh sb="57" eb="58">
      <t>オコナ</t>
    </rPh>
    <rPh sb="59" eb="61">
      <t>バアイ</t>
    </rPh>
    <rPh sb="63" eb="65">
      <t>ホソウ</t>
    </rPh>
    <rPh sb="65" eb="66">
      <t>コウ</t>
    </rPh>
    <rPh sb="67" eb="69">
      <t>ボウジン</t>
    </rPh>
    <rPh sb="69" eb="71">
      <t>テイド</t>
    </rPh>
    <rPh sb="74" eb="76">
      <t>ゲンソク</t>
    </rPh>
    <rPh sb="81" eb="83">
      <t>ジョセツ</t>
    </rPh>
    <rPh sb="83" eb="84">
      <t>キ</t>
    </rPh>
    <phoneticPr fontId="3"/>
  </si>
  <si>
    <t>道 路 復 旧 標 準 断 面 図</t>
    <phoneticPr fontId="3"/>
  </si>
  <si>
    <t>【掘削幅+影響幅】の範囲を示すものである。</t>
    <rPh sb="1" eb="3">
      <t>クッサク</t>
    </rPh>
    <rPh sb="3" eb="4">
      <t>ハバ</t>
    </rPh>
    <rPh sb="5" eb="7">
      <t>エイキョウ</t>
    </rPh>
    <rPh sb="7" eb="8">
      <t>ハバ</t>
    </rPh>
    <rPh sb="10" eb="12">
      <t>ハンイ</t>
    </rPh>
    <rPh sb="13" eb="14">
      <t>シメ</t>
    </rPh>
    <phoneticPr fontId="14"/>
  </si>
  <si>
    <t>植　樹　帯</t>
    <rPh sb="0" eb="1">
      <t>ウエ</t>
    </rPh>
    <rPh sb="2" eb="3">
      <t>キ</t>
    </rPh>
    <rPh sb="4" eb="5">
      <t>タイ</t>
    </rPh>
    <phoneticPr fontId="14"/>
  </si>
  <si>
    <r>
      <t>　上記の場合、</t>
    </r>
    <r>
      <rPr>
        <b/>
        <u/>
        <sz val="11"/>
        <color indexed="8"/>
        <rFont val="ＭＳ Ｐゴシック"/>
        <family val="3"/>
        <charset val="128"/>
      </rPr>
      <t>Ａ</t>
    </r>
    <r>
      <rPr>
        <sz val="11"/>
        <color indexed="8"/>
        <rFont val="ＭＳ Ｐゴシック"/>
        <family val="3"/>
        <charset val="128"/>
      </rPr>
      <t>及び</t>
    </r>
    <r>
      <rPr>
        <b/>
        <u/>
        <sz val="11"/>
        <color indexed="8"/>
        <rFont val="ＭＳ Ｐゴシック"/>
        <family val="3"/>
        <charset val="128"/>
      </rPr>
      <t>Ｂ</t>
    </r>
    <r>
      <rPr>
        <sz val="11"/>
        <color indexed="8"/>
        <rFont val="ＭＳ Ｐゴシック"/>
        <family val="3"/>
        <charset val="128"/>
      </rPr>
      <t>間の距離が「1,200㎜以下」であれば、一体的な舗装復旧に努めるものとする。
　※1　絶縁線とは、側溝、地先境界ﾌﾞﾛｯｸ、土留、施設基礎、未舗装との境目、目地、既設舗装上のｶｯﾀｰ跡等を指す。</t>
    </r>
    <rPh sb="1" eb="3">
      <t>ジョウキ</t>
    </rPh>
    <rPh sb="4" eb="6">
      <t>バアイ</t>
    </rPh>
    <rPh sb="8" eb="9">
      <t>オヨ</t>
    </rPh>
    <rPh sb="11" eb="12">
      <t>カン</t>
    </rPh>
    <rPh sb="13" eb="15">
      <t>キョリ</t>
    </rPh>
    <rPh sb="23" eb="25">
      <t>イカ</t>
    </rPh>
    <rPh sb="31" eb="34">
      <t>イッタイテキ</t>
    </rPh>
    <rPh sb="35" eb="37">
      <t>ホソウ</t>
    </rPh>
    <rPh sb="37" eb="39">
      <t>フッキュウ</t>
    </rPh>
    <rPh sb="40" eb="41">
      <t>ツト</t>
    </rPh>
    <rPh sb="55" eb="57">
      <t>ゼツエン</t>
    </rPh>
    <rPh sb="57" eb="58">
      <t>セン</t>
    </rPh>
    <rPh sb="61" eb="63">
      <t>ソッコウ</t>
    </rPh>
    <rPh sb="64" eb="65">
      <t>チ</t>
    </rPh>
    <rPh sb="65" eb="66">
      <t>サキ</t>
    </rPh>
    <rPh sb="66" eb="68">
      <t>キョウカイ</t>
    </rPh>
    <rPh sb="74" eb="76">
      <t>ドド</t>
    </rPh>
    <rPh sb="77" eb="79">
      <t>シセツ</t>
    </rPh>
    <rPh sb="79" eb="81">
      <t>キソ</t>
    </rPh>
    <rPh sb="82" eb="85">
      <t>ミホソウ</t>
    </rPh>
    <rPh sb="87" eb="89">
      <t>サカイメ</t>
    </rPh>
    <rPh sb="90" eb="92">
      <t>メジ</t>
    </rPh>
    <rPh sb="93" eb="95">
      <t>キセツ</t>
    </rPh>
    <rPh sb="95" eb="97">
      <t>ホソウ</t>
    </rPh>
    <rPh sb="97" eb="98">
      <t>ジョウ</t>
    </rPh>
    <rPh sb="103" eb="104">
      <t>アト</t>
    </rPh>
    <rPh sb="104" eb="105">
      <t>ナド</t>
    </rPh>
    <rPh sb="106" eb="107">
      <t>サ</t>
    </rPh>
    <phoneticPr fontId="14"/>
  </si>
  <si>
    <r>
      <t>・上記の場合、</t>
    </r>
    <r>
      <rPr>
        <b/>
        <u/>
        <sz val="11"/>
        <color indexed="8"/>
        <rFont val="ＭＳ Ｐゴシック"/>
        <family val="3"/>
        <charset val="128"/>
      </rPr>
      <t>Ａ</t>
    </r>
    <r>
      <rPr>
        <sz val="11"/>
        <color indexed="8"/>
        <rFont val="ＭＳ Ｐゴシック"/>
        <family val="3"/>
        <charset val="128"/>
      </rPr>
      <t>及び</t>
    </r>
    <r>
      <rPr>
        <b/>
        <u/>
        <sz val="11"/>
        <color indexed="8"/>
        <rFont val="ＭＳ Ｐゴシック"/>
        <family val="3"/>
        <charset val="128"/>
      </rPr>
      <t>Ｂ</t>
    </r>
    <r>
      <rPr>
        <sz val="11"/>
        <color indexed="8"/>
        <rFont val="ＭＳ Ｐゴシック"/>
        <family val="3"/>
        <charset val="128"/>
      </rPr>
      <t>間の距離が「1,200㎜以下」であれば、一体的な舗装復旧に努めるものとする。
・影響部分から絶縁線までの距離が上記の場合は、この部分を影響部分に含めるものとする。
・舗装復旧範囲が変更になる場合は事前に協議するものとする。</t>
    </r>
    <rPh sb="1" eb="3">
      <t>ジョウキ</t>
    </rPh>
    <rPh sb="4" eb="6">
      <t>バアイ</t>
    </rPh>
    <rPh sb="8" eb="9">
      <t>オヨ</t>
    </rPh>
    <rPh sb="11" eb="12">
      <t>カン</t>
    </rPh>
    <rPh sb="13" eb="15">
      <t>キョリ</t>
    </rPh>
    <rPh sb="23" eb="25">
      <t>イカ</t>
    </rPh>
    <rPh sb="31" eb="34">
      <t>イッタイテキ</t>
    </rPh>
    <rPh sb="35" eb="37">
      <t>ホソウ</t>
    </rPh>
    <rPh sb="37" eb="39">
      <t>フッキュウ</t>
    </rPh>
    <rPh sb="40" eb="41">
      <t>ツト</t>
    </rPh>
    <rPh sb="96" eb="98">
      <t>ホソウ</t>
    </rPh>
    <rPh sb="98" eb="100">
      <t>フッキュウ</t>
    </rPh>
    <rPh sb="100" eb="102">
      <t>ハンイ</t>
    </rPh>
    <rPh sb="103" eb="105">
      <t>ヘンコウ</t>
    </rPh>
    <rPh sb="108" eb="110">
      <t>バアイ</t>
    </rPh>
    <rPh sb="111" eb="113">
      <t>ジゼン</t>
    </rPh>
    <rPh sb="114" eb="116">
      <t>キョウギ</t>
    </rPh>
    <phoneticPr fontId="14"/>
  </si>
  <si>
    <t>(路線名)</t>
    <phoneticPr fontId="3"/>
  </si>
  <si>
    <t>車　道　部</t>
    <rPh sb="0" eb="1">
      <t>クルマ</t>
    </rPh>
    <phoneticPr fontId="3"/>
  </si>
  <si>
    <t>-</t>
    <phoneticPr fontId="3"/>
  </si>
  <si>
    <t>-</t>
    <phoneticPr fontId="3"/>
  </si>
  <si>
    <t>-</t>
    <phoneticPr fontId="3"/>
  </si>
  <si>
    <t>①</t>
    <phoneticPr fontId="3"/>
  </si>
  <si>
    <t>②</t>
    <phoneticPr fontId="3"/>
  </si>
  <si>
    <t>③</t>
    <phoneticPr fontId="3"/>
  </si>
  <si>
    <t>④</t>
    <phoneticPr fontId="3"/>
  </si>
  <si>
    <t>⑤</t>
    <phoneticPr fontId="3"/>
  </si>
  <si>
    <t>①★備考（あれば下に表示。）</t>
    <rPh sb="2" eb="4">
      <t>ビコウ</t>
    </rPh>
    <rPh sb="8" eb="9">
      <t>シタ</t>
    </rPh>
    <rPh sb="10" eb="12">
      <t>ヒョウジ</t>
    </rPh>
    <phoneticPr fontId="3"/>
  </si>
  <si>
    <t>②★備考（あれば下に表示。）</t>
    <rPh sb="2" eb="4">
      <t>ビコウ</t>
    </rPh>
    <rPh sb="8" eb="9">
      <t>シタ</t>
    </rPh>
    <rPh sb="10" eb="12">
      <t>ヒョウジ</t>
    </rPh>
    <phoneticPr fontId="3"/>
  </si>
  <si>
    <t>③★備考（あれば下に表示。）</t>
    <rPh sb="2" eb="4">
      <t>ビコウ</t>
    </rPh>
    <rPh sb="8" eb="9">
      <t>シタ</t>
    </rPh>
    <rPh sb="10" eb="12">
      <t>ヒョウジ</t>
    </rPh>
    <phoneticPr fontId="3"/>
  </si>
  <si>
    <t>④★備考（あれば下に表示。）</t>
    <rPh sb="2" eb="4">
      <t>ビコウ</t>
    </rPh>
    <rPh sb="8" eb="9">
      <t>シタ</t>
    </rPh>
    <rPh sb="10" eb="12">
      <t>ヒョウジ</t>
    </rPh>
    <phoneticPr fontId="3"/>
  </si>
  <si>
    <t>⑤★備考（あれば下に表示。）</t>
    <rPh sb="2" eb="4">
      <t>ビコウ</t>
    </rPh>
    <rPh sb="8" eb="9">
      <t>シタ</t>
    </rPh>
    <rPh sb="10" eb="12">
      <t>ヒョウジ</t>
    </rPh>
    <phoneticPr fontId="3"/>
  </si>
  <si>
    <t>再生ｸﾗｯｼｬｰﾗﾝ(RC40)</t>
    <phoneticPr fontId="3"/>
  </si>
  <si>
    <t>再生ｸﾗｯｼｬｰﾗﾝ(RC40)</t>
    <phoneticPr fontId="3"/>
  </si>
  <si>
    <t>再生ｸﾗｯｼｬｰﾗﾝ(RC40)</t>
    <phoneticPr fontId="3"/>
  </si>
  <si>
    <t>再生ｸﾗｯｼｬｰﾗﾝ(RC40)</t>
    <phoneticPr fontId="3"/>
  </si>
  <si>
    <t>R02.07.29～R02.09（8:30～17:00）</t>
    <phoneticPr fontId="3"/>
  </si>
  <si>
    <r>
      <t>高速道路のC</t>
    </r>
    <r>
      <rPr>
        <sz val="10"/>
        <rFont val="ＭＳ Ｐゴシック"/>
        <family val="3"/>
        <charset val="128"/>
      </rPr>
      <t>-Box点検のため</t>
    </r>
    <rPh sb="0" eb="2">
      <t>コウソク</t>
    </rPh>
    <rPh sb="2" eb="4">
      <t>ドウロ</t>
    </rPh>
    <rPh sb="10" eb="12">
      <t>テンケン</t>
    </rPh>
    <phoneticPr fontId="3"/>
  </si>
  <si>
    <t>再生ｸﾗｯｼｬｰﾗﾝ(RC40)</t>
    <phoneticPr fontId="3"/>
  </si>
  <si>
    <t>-</t>
    <phoneticPr fontId="3"/>
  </si>
  <si>
    <t>-</t>
    <phoneticPr fontId="3"/>
  </si>
  <si>
    <t>ｸﾗｯｼｬｰﾗﾝRC40（路床置換部）</t>
    <phoneticPr fontId="3"/>
  </si>
  <si>
    <t>再生クラッシャーランRC40</t>
    <phoneticPr fontId="3"/>
  </si>
  <si>
    <t>再生密粒度ｱｽｺﾝ(13F)</t>
    <rPh sb="0" eb="2">
      <t>サイセイ</t>
    </rPh>
    <phoneticPr fontId="3"/>
  </si>
  <si>
    <t>再生密粒度ｱｽｺﾝ(20F)</t>
    <rPh sb="0" eb="2">
      <t>サイセイ</t>
    </rPh>
    <phoneticPr fontId="3"/>
  </si>
  <si>
    <t>再生密粒度ｱｽｺﾝ(13F)</t>
    <rPh sb="1" eb="2">
      <t>ナマ</t>
    </rPh>
    <phoneticPr fontId="3"/>
  </si>
  <si>
    <t>再生密粒度ｱｽｺﾝ(20F)</t>
    <rPh sb="1" eb="2">
      <t>ナマ</t>
    </rPh>
    <phoneticPr fontId="3"/>
  </si>
  <si>
    <t>再生細粒度ｱｽｺﾝ(13)</t>
    <rPh sb="1" eb="2">
      <t>ナマ</t>
    </rPh>
    <phoneticPr fontId="3"/>
  </si>
  <si>
    <t>再生密粒度ｱｽｺﾝ(13F)</t>
    <rPh sb="1" eb="2">
      <t>セイ</t>
    </rPh>
    <phoneticPr fontId="3"/>
  </si>
  <si>
    <t>再生細粒度ｱｽｺﾝ(13)</t>
    <rPh sb="1" eb="2">
      <t>セイ</t>
    </rPh>
    <phoneticPr fontId="3"/>
  </si>
  <si>
    <t>再生密粒度ｱｽｺﾝ(20F)</t>
    <rPh sb="1" eb="2">
      <t>セイ</t>
    </rPh>
    <phoneticPr fontId="3"/>
  </si>
  <si>
    <t>再生粗粒度ｱｽｺﾝ(20)</t>
    <rPh sb="1" eb="2">
      <t>ナマ</t>
    </rPh>
    <phoneticPr fontId="3"/>
  </si>
  <si>
    <t>再生密粒度ｱｽｺﾝ(13)</t>
    <rPh sb="0" eb="2">
      <t>サイセイ</t>
    </rPh>
    <phoneticPr fontId="3"/>
  </si>
  <si>
    <t>再生密粒度ｱｽｺﾝ(13)</t>
    <phoneticPr fontId="3"/>
  </si>
  <si>
    <t>再生粗粒度ｱｽｺﾝ(20)</t>
    <phoneticPr fontId="3"/>
  </si>
  <si>
    <t>As安定処理(20)</t>
    <phoneticPr fontId="3"/>
  </si>
  <si>
    <t>As安定処理(20)</t>
    <phoneticPr fontId="3"/>
  </si>
  <si>
    <t>再生細粒度ｱｽｺﾝ(13)</t>
    <rPh sb="0" eb="2">
      <t>サイセイ</t>
    </rPh>
    <phoneticPr fontId="3"/>
  </si>
  <si>
    <t>13-1-005</t>
    <phoneticPr fontId="3"/>
  </si>
  <si>
    <t>一級</t>
    <phoneticPr fontId="3"/>
  </si>
  <si>
    <t>さ</t>
    <phoneticPr fontId="3"/>
  </si>
  <si>
    <t>坂野辺新田１２号線</t>
    <rPh sb="0" eb="5">
      <t>サカノベシンデン</t>
    </rPh>
    <rPh sb="7" eb="9">
      <t>ゴウセン</t>
    </rPh>
    <phoneticPr fontId="3"/>
  </si>
  <si>
    <t>さかのべしんでん１２ごうせん</t>
    <phoneticPr fontId="3"/>
  </si>
  <si>
    <t>-</t>
    <phoneticPr fontId="3"/>
  </si>
  <si>
    <t>13-3-106</t>
    <phoneticPr fontId="3"/>
  </si>
  <si>
    <t>その他</t>
    <phoneticPr fontId="3"/>
  </si>
  <si>
    <t>に</t>
    <phoneticPr fontId="3"/>
  </si>
  <si>
    <t>錦町京田線</t>
    <rPh sb="0" eb="2">
      <t>ニシキチョウ</t>
    </rPh>
    <rPh sb="2" eb="4">
      <t>キョウデン</t>
    </rPh>
    <rPh sb="4" eb="5">
      <t>セン</t>
    </rPh>
    <phoneticPr fontId="3"/>
  </si>
  <si>
    <t>にしきちょうきょうでんせん</t>
    <phoneticPr fontId="3"/>
  </si>
  <si>
    <t>西38東34</t>
    <rPh sb="0" eb="1">
      <t>ニシ</t>
    </rPh>
    <rPh sb="3" eb="4">
      <t>ヒガシ</t>
    </rPh>
    <phoneticPr fontId="3"/>
  </si>
  <si>
    <t>環状交差点から東側【下層路盤：西38、東34】以下、表層及び上層路盤は同じ</t>
    <rPh sb="0" eb="2">
      <t>カンジョウ</t>
    </rPh>
    <rPh sb="2" eb="4">
      <t>コウサ</t>
    </rPh>
    <rPh sb="4" eb="5">
      <t>テン</t>
    </rPh>
    <rPh sb="7" eb="9">
      <t>ヒガシガワ</t>
    </rPh>
    <rPh sb="10" eb="14">
      <t>カソウロバン</t>
    </rPh>
    <rPh sb="15" eb="16">
      <t>ニシ</t>
    </rPh>
    <rPh sb="19" eb="20">
      <t>ヒガシ</t>
    </rPh>
    <rPh sb="23" eb="25">
      <t>イカ</t>
    </rPh>
    <rPh sb="26" eb="28">
      <t>ヒョウソウ</t>
    </rPh>
    <rPh sb="28" eb="29">
      <t>オヨ</t>
    </rPh>
    <rPh sb="30" eb="32">
      <t>ジョウソウ</t>
    </rPh>
    <rPh sb="32" eb="34">
      <t>ロバン</t>
    </rPh>
    <rPh sb="35" eb="36">
      <t>オナ</t>
    </rPh>
    <phoneticPr fontId="3"/>
  </si>
  <si>
    <t>未舗装</t>
    <rPh sb="0" eb="3">
      <t>ミホソウ</t>
    </rPh>
    <phoneticPr fontId="3"/>
  </si>
  <si>
    <t>20-3-047</t>
    <phoneticPr fontId="3"/>
  </si>
  <si>
    <t>三保六李代線</t>
    <rPh sb="0" eb="1">
      <t>サン</t>
    </rPh>
    <rPh sb="1" eb="2">
      <t>ホ</t>
    </rPh>
    <rPh sb="2" eb="3">
      <t>ロク</t>
    </rPh>
    <rPh sb="3" eb="4">
      <t>リ</t>
    </rPh>
    <rPh sb="4" eb="5">
      <t>シロ</t>
    </rPh>
    <rPh sb="5" eb="6">
      <t>セン</t>
    </rPh>
    <phoneticPr fontId="3"/>
  </si>
  <si>
    <t>さぶろくすももだいせん</t>
    <phoneticPr fontId="3"/>
  </si>
  <si>
    <t>20-3-048</t>
    <phoneticPr fontId="3"/>
  </si>
  <si>
    <t>す</t>
    <phoneticPr fontId="3"/>
  </si>
  <si>
    <t>李代線　</t>
    <phoneticPr fontId="3"/>
  </si>
  <si>
    <t>すももだいせん</t>
    <phoneticPr fontId="3"/>
  </si>
  <si>
    <t>仁助新田線　</t>
    <rPh sb="0" eb="2">
      <t>ニスケ</t>
    </rPh>
    <rPh sb="2" eb="4">
      <t>シンデン</t>
    </rPh>
    <phoneticPr fontId="3"/>
  </si>
  <si>
    <t>にすけしんでんせん</t>
    <phoneticPr fontId="3"/>
  </si>
  <si>
    <t>24-3-039</t>
    <phoneticPr fontId="3"/>
  </si>
  <si>
    <t>9-3-515</t>
    <phoneticPr fontId="3"/>
  </si>
  <si>
    <t>その他</t>
    <phoneticPr fontId="3"/>
  </si>
  <si>
    <t>よ</t>
    <phoneticPr fontId="3"/>
  </si>
  <si>
    <t>四ツ興野１２号線</t>
    <rPh sb="0" eb="1">
      <t>ヨ</t>
    </rPh>
    <rPh sb="2" eb="4">
      <t>ゴヤ</t>
    </rPh>
    <rPh sb="6" eb="8">
      <t>ゴウセン</t>
    </rPh>
    <phoneticPr fontId="3"/>
  </si>
  <si>
    <t>よつごや１２ごうせん</t>
    <phoneticPr fontId="3"/>
  </si>
  <si>
    <t>「若原町(河川堤防下)【表層：5㎝(再密13Ｆ)】【下層：20㎝(ＲＣ-40)】」</t>
    <phoneticPr fontId="3"/>
  </si>
  <si>
    <t>東西方向は表層5-上層7-下層30</t>
    <phoneticPr fontId="3"/>
  </si>
  <si>
    <t>東町一丁目2番12号より東～東町公園より西の区間、表層(再生密粒度AS20F t=7㎝)、下層路盤(再生ｸﾗｯｼｬｰﾗﾝRC-40 t=20㎝)</t>
    <phoneticPr fontId="3"/>
  </si>
  <si>
    <t>使用方法・注意事項について</t>
    <rPh sb="0" eb="4">
      <t>シヨウホウホウ</t>
    </rPh>
    <rPh sb="5" eb="7">
      <t>チュウイ</t>
    </rPh>
    <rPh sb="7" eb="9">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</si>
</sst>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22" x14ac:knownFonts="1">
    <font>
      <sz val="10"/>
      <name val="ＭＳ Ｐゴシック"/>
      <family val="3"/>
      <charset val="128"/>
    </font>
    <font>
      <b/>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8"/>
      <name val="ＭＳ Ｐゴシック"/>
      <family val="3"/>
      <charset val="128"/>
    </font>
    <font>
      <sz val="10"/>
      <color indexed="10"/>
      <name val="ＭＳ Ｐゴシック"/>
      <family val="3"/>
      <charset val="128"/>
    </font>
    <font>
      <b/>
      <sz val="12"/>
      <name val="ＭＳ Ｐゴシック"/>
      <family val="3"/>
      <charset val="128"/>
    </font>
    <font>
      <sz val="8"/>
      <name val="ＭＳ Ｐゴシック"/>
      <family val="3"/>
      <charset val="128"/>
    </font>
    <font>
      <b/>
      <sz val="20"/>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11"/>
      <color indexed="8"/>
      <name val="ＭＳ Ｐゴシック"/>
      <family val="3"/>
      <charset val="128"/>
    </font>
    <font>
      <sz val="6"/>
      <name val="ＭＳ Ｐゴシック"/>
      <family val="3"/>
      <charset val="128"/>
    </font>
    <font>
      <b/>
      <u/>
      <sz val="11"/>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rgb="FFFF0000"/>
      <name val="ＭＳ Ｐゴシック"/>
      <family val="3"/>
      <charset val="128"/>
    </font>
    <font>
      <b/>
      <sz val="10"/>
      <color rgb="FFC00000"/>
      <name val="ＭＳ Ｐゴシック"/>
      <family val="3"/>
      <charset val="128"/>
    </font>
    <font>
      <b/>
      <u/>
      <sz val="22"/>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right style="dashDot">
        <color indexed="64"/>
      </right>
      <top/>
      <bottom/>
      <diagonal/>
    </border>
    <border>
      <left style="dashDot">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right style="mediumDashed">
        <color indexed="64"/>
      </right>
      <top style="medium">
        <color indexed="64"/>
      </top>
      <bottom/>
      <diagonal/>
    </border>
    <border>
      <left/>
      <right style="mediumDashed">
        <color indexed="64"/>
      </right>
      <top/>
      <bottom/>
      <diagonal/>
    </border>
    <border>
      <left/>
      <right style="mediumDashed">
        <color indexed="64"/>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medium">
        <color rgb="FFFF0000"/>
      </left>
      <right/>
      <top style="medium">
        <color indexed="64"/>
      </top>
      <bottom/>
      <diagonal/>
    </border>
    <border>
      <left/>
      <right style="medium">
        <color rgb="FFFF0000"/>
      </right>
      <top style="medium">
        <color indexed="64"/>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indexed="64"/>
      </bottom>
      <diagonal/>
    </border>
    <border>
      <left/>
      <right style="medium">
        <color rgb="FF00B050"/>
      </right>
      <top/>
      <bottom style="medium">
        <color indexed="64"/>
      </bottom>
      <diagonal/>
    </border>
    <border>
      <left/>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2">
    <xf numFmtId="0" fontId="0" fillId="0" borderId="0"/>
    <xf numFmtId="0" fontId="4" fillId="0" borderId="0">
      <alignment vertical="center"/>
    </xf>
  </cellStyleXfs>
  <cellXfs count="166">
    <xf numFmtId="0" fontId="0" fillId="0" borderId="0" xfId="0"/>
    <xf numFmtId="0" fontId="0" fillId="0" borderId="0" xfId="0" applyFill="1"/>
    <xf numFmtId="176" fontId="0" fillId="0" borderId="0" xfId="0" applyNumberFormat="1"/>
    <xf numFmtId="177" fontId="0" fillId="0" borderId="0" xfId="0" applyNumberFormat="1"/>
    <xf numFmtId="0" fontId="7" fillId="0" borderId="0" xfId="1" applyNumberFormat="1" applyFont="1">
      <alignment vertical="center"/>
    </xf>
    <xf numFmtId="0" fontId="2" fillId="0" borderId="0" xfId="1" applyNumberFormat="1" applyFont="1">
      <alignment vertical="center"/>
    </xf>
    <xf numFmtId="0" fontId="2" fillId="0" borderId="0" xfId="1" applyNumberFormat="1" applyFont="1" applyAlignment="1">
      <alignment horizontal="center"/>
    </xf>
    <xf numFmtId="0" fontId="2" fillId="0" borderId="0" xfId="1" applyNumberFormat="1" applyFont="1" applyAlignment="1"/>
    <xf numFmtId="0" fontId="6" fillId="0" borderId="0" xfId="1" applyNumberFormat="1" applyFont="1" applyAlignment="1"/>
    <xf numFmtId="0" fontId="1" fillId="0" borderId="0" xfId="1" applyNumberFormat="1" applyFont="1">
      <alignment vertical="center"/>
    </xf>
    <xf numFmtId="0" fontId="2" fillId="0" borderId="0" xfId="1" applyNumberFormat="1" applyFont="1" applyAlignment="1">
      <alignment horizontal="center" vertical="center"/>
    </xf>
    <xf numFmtId="0" fontId="9" fillId="0" borderId="0" xfId="1" applyNumberFormat="1" applyFont="1" applyAlignment="1">
      <alignment horizontal="right"/>
    </xf>
    <xf numFmtId="0" fontId="2" fillId="0" borderId="0" xfId="1" applyNumberFormat="1" applyFont="1" applyBorder="1" applyAlignment="1">
      <alignment horizontal="center"/>
    </xf>
    <xf numFmtId="0" fontId="2" fillId="0" borderId="0" xfId="1" applyNumberFormat="1" applyFont="1" applyBorder="1" applyAlignment="1"/>
    <xf numFmtId="0" fontId="9" fillId="0" borderId="0" xfId="1" applyNumberFormat="1" applyFont="1" applyBorder="1" applyAlignment="1">
      <alignment horizontal="right"/>
    </xf>
    <xf numFmtId="0" fontId="2" fillId="0" borderId="1" xfId="1" applyNumberFormat="1" applyFont="1" applyBorder="1">
      <alignment vertical="center"/>
    </xf>
    <xf numFmtId="0" fontId="2" fillId="0" borderId="2" xfId="1" applyNumberFormat="1" applyFont="1" applyBorder="1">
      <alignment vertical="center"/>
    </xf>
    <xf numFmtId="0" fontId="3" fillId="0" borderId="0" xfId="1" applyNumberFormat="1" applyFont="1" applyAlignment="1"/>
    <xf numFmtId="0" fontId="2" fillId="0" borderId="0" xfId="1" applyNumberFormat="1" applyFont="1" applyAlignment="1">
      <alignment horizontal="left"/>
    </xf>
    <xf numFmtId="0" fontId="2" fillId="0" borderId="0" xfId="1" applyNumberFormat="1" applyFont="1" applyBorder="1" applyAlignment="1">
      <alignment horizontal="left"/>
    </xf>
    <xf numFmtId="0" fontId="2" fillId="0" borderId="3" xfId="1" applyNumberFormat="1" applyFont="1" applyBorder="1" applyAlignment="1"/>
    <xf numFmtId="0" fontId="0" fillId="0" borderId="3" xfId="1" applyNumberFormat="1" applyFont="1" applyBorder="1" applyAlignment="1"/>
    <xf numFmtId="0" fontId="0" fillId="0" borderId="0" xfId="1" applyNumberFormat="1" applyFont="1" applyAlignment="1">
      <alignment vertical="center" wrapText="1"/>
    </xf>
    <xf numFmtId="0" fontId="9" fillId="2" borderId="0" xfId="1" applyNumberFormat="1" applyFont="1" applyFill="1" applyBorder="1" applyAlignment="1">
      <alignment horizontal="right"/>
    </xf>
    <xf numFmtId="0" fontId="2" fillId="2" borderId="0" xfId="1" applyNumberFormat="1" applyFont="1" applyFill="1" applyBorder="1" applyAlignment="1"/>
    <xf numFmtId="0" fontId="2" fillId="2" borderId="3" xfId="1" applyNumberFormat="1" applyFont="1" applyFill="1" applyBorder="1" applyAlignment="1"/>
    <xf numFmtId="0" fontId="2" fillId="0" borderId="3" xfId="1" applyNumberFormat="1" applyFont="1" applyBorder="1" applyAlignment="1">
      <alignment horizontal="right"/>
    </xf>
    <xf numFmtId="0" fontId="2" fillId="0" borderId="0" xfId="1" applyNumberFormat="1" applyFont="1" applyBorder="1" applyAlignment="1">
      <alignment horizontal="right"/>
    </xf>
    <xf numFmtId="0" fontId="11" fillId="0" borderId="0" xfId="1" applyNumberFormat="1" applyFont="1">
      <alignment vertical="center"/>
    </xf>
    <xf numFmtId="0" fontId="12" fillId="0" borderId="0" xfId="1" applyNumberFormat="1" applyFont="1">
      <alignment vertical="center"/>
    </xf>
    <xf numFmtId="0" fontId="11" fillId="0" borderId="0" xfId="1" applyNumberFormat="1" applyFont="1" applyFill="1">
      <alignment vertical="center"/>
    </xf>
    <xf numFmtId="0" fontId="0" fillId="0" borderId="0" xfId="1" applyNumberFormat="1" applyFont="1" applyBorder="1" applyAlignment="1"/>
    <xf numFmtId="49" fontId="2" fillId="0" borderId="0" xfId="1" applyNumberFormat="1" applyFont="1">
      <alignment vertical="center"/>
    </xf>
    <xf numFmtId="49" fontId="2" fillId="0" borderId="0" xfId="1" applyNumberFormat="1" applyFont="1" applyAlignment="1"/>
    <xf numFmtId="49" fontId="6" fillId="0" borderId="0" xfId="1" applyNumberFormat="1" applyFont="1" applyAlignment="1"/>
    <xf numFmtId="49" fontId="2" fillId="0" borderId="0" xfId="1" applyNumberFormat="1" applyFont="1" applyBorder="1" applyAlignment="1"/>
    <xf numFmtId="49" fontId="7" fillId="0" borderId="0" xfId="1" applyNumberFormat="1" applyFont="1">
      <alignment vertical="center"/>
    </xf>
    <xf numFmtId="49" fontId="2" fillId="0" borderId="0" xfId="1" applyNumberFormat="1" applyFont="1" applyBorder="1">
      <alignment vertical="center"/>
    </xf>
    <xf numFmtId="0" fontId="2" fillId="0" borderId="0" xfId="1" applyNumberFormat="1" applyFont="1" applyBorder="1">
      <alignment vertical="center"/>
    </xf>
    <xf numFmtId="0" fontId="1" fillId="0" borderId="4" xfId="1" applyNumberFormat="1" applyFont="1" applyBorder="1">
      <alignment vertical="center"/>
    </xf>
    <xf numFmtId="0" fontId="2" fillId="0" borderId="0" xfId="1" applyNumberFormat="1" applyFont="1" applyAlignment="1">
      <alignment horizontal="right" vertical="center"/>
    </xf>
    <xf numFmtId="0" fontId="0" fillId="0" borderId="0" xfId="1" applyNumberFormat="1" applyFont="1">
      <alignment vertical="center"/>
    </xf>
    <xf numFmtId="0" fontId="0" fillId="0" borderId="0" xfId="1" applyNumberFormat="1" applyFont="1" applyAlignment="1">
      <alignment vertical="center"/>
    </xf>
    <xf numFmtId="0" fontId="2" fillId="0" borderId="0" xfId="1" applyNumberFormat="1" applyFont="1" applyAlignment="1">
      <alignment vertical="center"/>
    </xf>
    <xf numFmtId="0" fontId="1" fillId="0" borderId="5" xfId="1" applyNumberFormat="1" applyFont="1" applyBorder="1">
      <alignment vertical="center"/>
    </xf>
    <xf numFmtId="0" fontId="1" fillId="0" borderId="6" xfId="1" applyNumberFormat="1" applyFont="1" applyBorder="1">
      <alignment vertical="center"/>
    </xf>
    <xf numFmtId="0" fontId="5" fillId="2" borderId="3" xfId="1" applyNumberFormat="1" applyFont="1" applyFill="1" applyBorder="1" applyAlignment="1">
      <alignment horizontal="right"/>
    </xf>
    <xf numFmtId="0" fontId="5" fillId="2" borderId="0" xfId="1" applyNumberFormat="1" applyFont="1" applyFill="1" applyBorder="1" applyAlignment="1">
      <alignment horizontal="right"/>
    </xf>
    <xf numFmtId="0" fontId="2" fillId="0" borderId="0" xfId="1" applyNumberFormat="1" applyFont="1" applyAlignment="1">
      <alignment vertical="top"/>
    </xf>
    <xf numFmtId="0" fontId="0" fillId="0" borderId="0" xfId="1" applyNumberFormat="1" applyFont="1" applyAlignment="1">
      <alignment horizontal="right" vertical="top"/>
    </xf>
    <xf numFmtId="0" fontId="0" fillId="0" borderId="0" xfId="1" applyNumberFormat="1" applyFont="1" applyAlignment="1">
      <alignment vertical="top"/>
    </xf>
    <xf numFmtId="0" fontId="11" fillId="0" borderId="7" xfId="1" applyNumberFormat="1" applyFont="1" applyBorder="1">
      <alignment vertical="center"/>
    </xf>
    <xf numFmtId="0" fontId="12" fillId="0" borderId="7" xfId="1" applyNumberFormat="1" applyFont="1" applyBorder="1">
      <alignment vertical="center"/>
    </xf>
    <xf numFmtId="0" fontId="11" fillId="0" borderId="7" xfId="1" applyNumberFormat="1" applyFont="1" applyFill="1" applyBorder="1">
      <alignment vertical="center"/>
    </xf>
    <xf numFmtId="0" fontId="11" fillId="2" borderId="7" xfId="1" applyNumberFormat="1" applyFont="1" applyFill="1" applyBorder="1">
      <alignment vertical="center"/>
    </xf>
    <xf numFmtId="0" fontId="1" fillId="0" borderId="7" xfId="1" applyNumberFormat="1" applyFont="1" applyBorder="1">
      <alignment vertical="center"/>
    </xf>
    <xf numFmtId="0" fontId="2" fillId="0" borderId="7" xfId="1" applyNumberFormat="1" applyFont="1" applyBorder="1">
      <alignment vertical="center"/>
    </xf>
    <xf numFmtId="0" fontId="4" fillId="0" borderId="0" xfId="1" applyNumberFormat="1" applyFont="1" applyAlignment="1">
      <alignment horizontal="left" vertical="center"/>
    </xf>
    <xf numFmtId="0" fontId="4" fillId="0" borderId="0" xfId="1" applyNumberFormat="1" applyFont="1" applyAlignment="1">
      <alignment horizontal="left" vertical="center" wrapText="1"/>
    </xf>
    <xf numFmtId="0" fontId="0" fillId="2" borderId="0" xfId="0" applyFill="1"/>
    <xf numFmtId="0" fontId="0" fillId="2" borderId="0" xfId="0" applyNumberFormat="1" applyFill="1"/>
    <xf numFmtId="0" fontId="2" fillId="0" borderId="7" xfId="1" applyNumberFormat="1" applyFont="1" applyBorder="1" applyAlignment="1">
      <alignment horizontal="center"/>
    </xf>
    <xf numFmtId="0" fontId="2" fillId="0" borderId="0" xfId="1" applyNumberFormat="1" applyFont="1" applyFill="1" applyBorder="1" applyAlignment="1"/>
    <xf numFmtId="0" fontId="2" fillId="0" borderId="0" xfId="1" applyNumberFormat="1" applyFont="1" applyFill="1" applyBorder="1" applyAlignment="1">
      <alignment horizontal="right"/>
    </xf>
    <xf numFmtId="0" fontId="5" fillId="0" borderId="0" xfId="1" applyNumberFormat="1" applyFont="1" applyFill="1" applyBorder="1" applyAlignment="1">
      <alignment horizontal="right"/>
    </xf>
    <xf numFmtId="49" fontId="2" fillId="0" borderId="0" xfId="1" applyNumberFormat="1" applyFont="1" applyAlignment="1">
      <alignment vertical="center"/>
    </xf>
    <xf numFmtId="0" fontId="0" fillId="0" borderId="0" xfId="0" applyAlignment="1">
      <alignment vertical="center"/>
    </xf>
    <xf numFmtId="0" fontId="0" fillId="0" borderId="8" xfId="0" applyBorder="1" applyAlignment="1">
      <alignment vertical="center"/>
    </xf>
    <xf numFmtId="0" fontId="0" fillId="0" borderId="22" xfId="0" applyFill="1" applyBorder="1" applyAlignment="1">
      <alignment vertical="center"/>
    </xf>
    <xf numFmtId="0" fontId="0" fillId="0" borderId="9" xfId="0" applyFill="1" applyBorder="1" applyAlignment="1">
      <alignment vertical="center"/>
    </xf>
    <xf numFmtId="0" fontId="0" fillId="0" borderId="23" xfId="0" applyFill="1" applyBorder="1" applyAlignment="1">
      <alignment vertical="center"/>
    </xf>
    <xf numFmtId="0" fontId="0" fillId="0" borderId="9"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17" fillId="0" borderId="0" xfId="0" applyFont="1" applyAlignment="1">
      <alignment vertical="top"/>
    </xf>
    <xf numFmtId="0" fontId="0" fillId="0" borderId="0" xfId="0" applyAlignment="1">
      <alignment vertical="top"/>
    </xf>
    <xf numFmtId="0" fontId="0" fillId="0" borderId="10" xfId="0"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0" borderId="0" xfId="0" applyBorder="1" applyAlignment="1">
      <alignment vertical="center"/>
    </xf>
    <xf numFmtId="0" fontId="0" fillId="0" borderId="12"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8" fillId="0" borderId="8" xfId="0" applyFont="1" applyBorder="1" applyAlignment="1">
      <alignment vertical="center" justifyLastLine="1"/>
    </xf>
    <xf numFmtId="0" fontId="18" fillId="0" borderId="0" xfId="0" applyFont="1" applyBorder="1" applyAlignment="1">
      <alignment vertical="center" justifyLastLine="1"/>
    </xf>
    <xf numFmtId="0" fontId="0" fillId="0" borderId="8" xfId="0" applyFill="1" applyBorder="1" applyAlignment="1">
      <alignment vertical="center"/>
    </xf>
    <xf numFmtId="0" fontId="11" fillId="0" borderId="0" xfId="1" applyNumberFormat="1" applyFont="1" applyBorder="1">
      <alignment vertical="center"/>
    </xf>
    <xf numFmtId="0" fontId="2" fillId="0" borderId="7" xfId="1" applyNumberFormat="1" applyFont="1" applyBorder="1" applyAlignment="1"/>
    <xf numFmtId="0" fontId="12" fillId="0" borderId="36" xfId="1" applyNumberFormat="1" applyFont="1" applyBorder="1">
      <alignment vertical="center"/>
    </xf>
    <xf numFmtId="0" fontId="11" fillId="0" borderId="36" xfId="1" applyNumberFormat="1" applyFont="1" applyBorder="1">
      <alignment vertical="center"/>
    </xf>
    <xf numFmtId="0" fontId="11" fillId="0" borderId="36" xfId="1" applyNumberFormat="1" applyFont="1" applyFill="1" applyBorder="1">
      <alignment vertical="center"/>
    </xf>
    <xf numFmtId="0" fontId="11" fillId="2" borderId="36" xfId="1" applyNumberFormat="1" applyFont="1" applyFill="1" applyBorder="1">
      <alignment vertical="center"/>
    </xf>
    <xf numFmtId="0" fontId="1" fillId="0" borderId="36" xfId="1" applyNumberFormat="1" applyFont="1" applyBorder="1">
      <alignment vertical="center"/>
    </xf>
    <xf numFmtId="0" fontId="2" fillId="0" borderId="36" xfId="1" applyNumberFormat="1" applyFont="1" applyBorder="1">
      <alignment vertical="center"/>
    </xf>
    <xf numFmtId="0" fontId="2" fillId="0" borderId="36" xfId="1" applyNumberFormat="1" applyFont="1" applyBorder="1" applyAlignment="1">
      <alignment horizontal="center"/>
    </xf>
    <xf numFmtId="0" fontId="2" fillId="0" borderId="36" xfId="1" applyNumberFormat="1" applyFont="1" applyBorder="1" applyAlignment="1"/>
    <xf numFmtId="0" fontId="4" fillId="0" borderId="0" xfId="1" applyNumberFormat="1" applyFont="1" applyAlignment="1">
      <alignment horizontal="left" vertical="top" wrapText="1"/>
    </xf>
    <xf numFmtId="0" fontId="2" fillId="0" borderId="0" xfId="1" applyNumberFormat="1" applyFont="1" applyBorder="1" applyAlignment="1">
      <alignment horizontal="center"/>
    </xf>
    <xf numFmtId="0" fontId="2" fillId="0" borderId="0" xfId="1" applyNumberFormat="1" applyFont="1" applyAlignment="1">
      <alignment horizontal="center" vertical="center"/>
    </xf>
    <xf numFmtId="0" fontId="2" fillId="0" borderId="0" xfId="1" applyNumberFormat="1" applyFont="1" applyAlignment="1">
      <alignment horizontal="center"/>
    </xf>
    <xf numFmtId="49" fontId="2" fillId="0" borderId="0" xfId="1" applyNumberFormat="1" applyFont="1" applyAlignment="1">
      <alignment horizontal="center"/>
    </xf>
    <xf numFmtId="49" fontId="2" fillId="0" borderId="0" xfId="1" applyNumberFormat="1" applyFont="1" applyAlignment="1">
      <alignment horizontal="left"/>
    </xf>
    <xf numFmtId="0" fontId="19" fillId="0" borderId="0" xfId="0" applyFont="1" applyAlignment="1">
      <alignment horizontal="left"/>
    </xf>
    <xf numFmtId="0" fontId="19" fillId="0" borderId="0" xfId="0" applyFont="1"/>
    <xf numFmtId="0" fontId="19" fillId="2" borderId="0" xfId="0" applyFont="1" applyFill="1" applyAlignment="1">
      <alignment horizontal="left"/>
    </xf>
    <xf numFmtId="0" fontId="2" fillId="0" borderId="38" xfId="1" applyNumberFormat="1" applyFont="1" applyBorder="1">
      <alignment vertical="center"/>
    </xf>
    <xf numFmtId="0" fontId="2" fillId="0" borderId="39" xfId="1" applyNumberFormat="1" applyFont="1" applyBorder="1">
      <alignment vertical="center"/>
    </xf>
    <xf numFmtId="0" fontId="20" fillId="0" borderId="37" xfId="1" applyNumberFormat="1" applyFont="1" applyBorder="1">
      <alignment vertical="center"/>
    </xf>
    <xf numFmtId="0" fontId="19" fillId="0" borderId="0" xfId="0" applyFont="1" applyAlignment="1">
      <alignment wrapText="1"/>
    </xf>
    <xf numFmtId="0" fontId="0" fillId="0" borderId="0" xfId="0" applyFont="1"/>
    <xf numFmtId="0" fontId="0" fillId="0" borderId="0" xfId="0" applyFill="1" applyAlignment="1">
      <alignment horizontal="left"/>
    </xf>
    <xf numFmtId="0" fontId="0" fillId="2" borderId="0" xfId="0" applyFill="1" applyAlignment="1">
      <alignment horizontal="left"/>
    </xf>
    <xf numFmtId="0" fontId="0" fillId="0" borderId="0" xfId="0" applyAlignment="1">
      <alignment horizontal="left"/>
    </xf>
    <xf numFmtId="0" fontId="2" fillId="0" borderId="40" xfId="1" applyNumberFormat="1" applyFont="1" applyBorder="1" applyAlignment="1">
      <alignment horizontal="left" vertical="center" wrapText="1"/>
    </xf>
    <xf numFmtId="0" fontId="2" fillId="0" borderId="0" xfId="1" applyNumberFormat="1" applyFont="1" applyBorder="1" applyAlignment="1">
      <alignment horizontal="left" vertical="center" wrapText="1"/>
    </xf>
    <xf numFmtId="0" fontId="2" fillId="0" borderId="41" xfId="1" applyNumberFormat="1" applyFont="1" applyBorder="1" applyAlignment="1">
      <alignment horizontal="left" vertical="center" wrapText="1"/>
    </xf>
    <xf numFmtId="0" fontId="2" fillId="0" borderId="42" xfId="1" applyNumberFormat="1" applyFont="1" applyBorder="1" applyAlignment="1">
      <alignment horizontal="left" vertical="center" wrapText="1"/>
    </xf>
    <xf numFmtId="0" fontId="2" fillId="0" borderId="7" xfId="1" applyNumberFormat="1" applyFont="1" applyBorder="1" applyAlignment="1">
      <alignment horizontal="left" vertical="center" wrapText="1"/>
    </xf>
    <xf numFmtId="0" fontId="2" fillId="0" borderId="43" xfId="1" applyNumberFormat="1" applyFont="1" applyBorder="1" applyAlignment="1">
      <alignment horizontal="left" vertical="center" wrapText="1"/>
    </xf>
    <xf numFmtId="0" fontId="4" fillId="0" borderId="0" xfId="1" applyNumberFormat="1" applyFont="1" applyAlignment="1">
      <alignment horizontal="left" vertical="top" wrapText="1"/>
    </xf>
    <xf numFmtId="0" fontId="2" fillId="2" borderId="0" xfId="1" applyNumberFormat="1" applyFont="1" applyFill="1" applyAlignment="1">
      <alignment horizontal="center" vertical="top"/>
    </xf>
    <xf numFmtId="0" fontId="2" fillId="0" borderId="0" xfId="1" applyNumberFormat="1" applyFont="1" applyAlignment="1">
      <alignment horizontal="center" vertical="top"/>
    </xf>
    <xf numFmtId="0" fontId="2" fillId="0" borderId="0" xfId="1" applyNumberFormat="1" applyFont="1" applyBorder="1" applyAlignment="1">
      <alignment horizontal="center"/>
    </xf>
    <xf numFmtId="0" fontId="2" fillId="0" borderId="3" xfId="1" applyNumberFormat="1" applyFont="1" applyBorder="1" applyAlignment="1">
      <alignment horizontal="center"/>
    </xf>
    <xf numFmtId="0" fontId="2" fillId="0" borderId="0" xfId="1" applyNumberFormat="1" applyFont="1" applyAlignment="1">
      <alignment horizontal="center" vertical="center"/>
    </xf>
    <xf numFmtId="0" fontId="10" fillId="0" borderId="0" xfId="1" applyNumberFormat="1" applyFont="1" applyAlignment="1">
      <alignment horizontal="left" vertical="center" wrapText="1"/>
    </xf>
    <xf numFmtId="0" fontId="2" fillId="0" borderId="0" xfId="1" applyNumberFormat="1" applyFont="1" applyAlignment="1">
      <alignment horizontal="center"/>
    </xf>
    <xf numFmtId="0" fontId="2" fillId="2" borderId="0" xfId="1" applyNumberFormat="1" applyFont="1" applyFill="1" applyBorder="1" applyAlignment="1">
      <alignment horizontal="center"/>
    </xf>
    <xf numFmtId="0" fontId="2" fillId="2" borderId="3" xfId="1" applyNumberFormat="1" applyFont="1" applyFill="1" applyBorder="1" applyAlignment="1">
      <alignment horizontal="center"/>
    </xf>
    <xf numFmtId="0" fontId="5" fillId="0" borderId="0" xfId="1" applyNumberFormat="1" applyFont="1" applyAlignment="1">
      <alignment horizontal="center" vertical="center"/>
    </xf>
    <xf numFmtId="0" fontId="2" fillId="0" borderId="0" xfId="1" applyNumberFormat="1" applyFont="1" applyFill="1" applyAlignment="1">
      <alignment horizontal="center" vertical="center" wrapText="1"/>
    </xf>
    <xf numFmtId="0" fontId="0" fillId="0" borderId="0" xfId="1" applyNumberFormat="1" applyFont="1" applyAlignment="1">
      <alignment horizontal="center" vertical="center" wrapText="1"/>
    </xf>
    <xf numFmtId="0" fontId="2" fillId="2" borderId="0" xfId="1" applyNumberFormat="1" applyFont="1" applyFill="1" applyAlignment="1">
      <alignment horizontal="center" vertical="center" wrapText="1"/>
    </xf>
    <xf numFmtId="49" fontId="2" fillId="0" borderId="0" xfId="1" applyNumberFormat="1" applyFont="1" applyAlignment="1">
      <alignment horizontal="center" vertical="center"/>
    </xf>
    <xf numFmtId="0" fontId="16" fillId="0" borderId="0" xfId="0" applyFont="1" applyAlignment="1">
      <alignment horizontal="left" vertical="top" wrapText="1"/>
    </xf>
    <xf numFmtId="0" fontId="18" fillId="0" borderId="29" xfId="0" applyFont="1" applyFill="1" applyBorder="1" applyAlignment="1">
      <alignment horizontal="center" vertical="center" justifyLastLine="1"/>
    </xf>
    <xf numFmtId="0" fontId="18" fillId="0" borderId="30" xfId="0" applyFont="1" applyFill="1" applyBorder="1" applyAlignment="1">
      <alignment horizontal="center" vertical="center" justifyLastLine="1"/>
    </xf>
    <xf numFmtId="0" fontId="18" fillId="0" borderId="31" xfId="0" applyFont="1" applyFill="1" applyBorder="1" applyAlignment="1">
      <alignment horizontal="center" vertical="center" justifyLastLine="1"/>
    </xf>
    <xf numFmtId="0" fontId="18" fillId="0" borderId="32" xfId="0" applyFont="1" applyFill="1" applyBorder="1" applyAlignment="1">
      <alignment horizontal="center" vertical="center" justifyLastLine="1"/>
    </xf>
    <xf numFmtId="0" fontId="18" fillId="0" borderId="0" xfId="0" applyFont="1" applyFill="1" applyBorder="1" applyAlignment="1">
      <alignment horizontal="center" vertical="center" justifyLastLine="1"/>
    </xf>
    <xf numFmtId="0" fontId="18" fillId="0" borderId="33" xfId="0" applyFont="1" applyFill="1" applyBorder="1" applyAlignment="1">
      <alignment horizontal="center" vertical="center" justifyLastLine="1"/>
    </xf>
    <xf numFmtId="0" fontId="18" fillId="0" borderId="34" xfId="0" applyFont="1" applyFill="1" applyBorder="1" applyAlignment="1">
      <alignment horizontal="center" vertical="center" justifyLastLine="1"/>
    </xf>
    <xf numFmtId="0" fontId="18" fillId="0" borderId="8" xfId="0" applyFont="1" applyFill="1" applyBorder="1" applyAlignment="1">
      <alignment horizontal="center" vertical="center" justifyLastLine="1"/>
    </xf>
    <xf numFmtId="0" fontId="18" fillId="0" borderId="35" xfId="0" applyFont="1" applyFill="1" applyBorder="1" applyAlignment="1">
      <alignment horizontal="center" vertical="center" justifyLastLine="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21" fillId="0" borderId="0" xfId="0" applyFont="1" applyAlignment="1">
      <alignment horizontal="center" vertical="center"/>
    </xf>
    <xf numFmtId="0" fontId="8" fillId="0" borderId="0" xfId="0" applyFont="1"/>
    <xf numFmtId="0" fontId="3" fillId="0" borderId="0" xfId="0" applyFont="1"/>
    <xf numFmtId="0" fontId="10" fillId="0" borderId="0" xfId="0" applyFont="1" applyFill="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19497</xdr:colOff>
      <xdr:row>40</xdr:row>
      <xdr:rowOff>185220</xdr:rowOff>
    </xdr:from>
    <xdr:to>
      <xdr:col>54</xdr:col>
      <xdr:colOff>87736</xdr:colOff>
      <xdr:row>63</xdr:row>
      <xdr:rowOff>38994</xdr:rowOff>
    </xdr:to>
    <xdr:pic>
      <xdr:nvPicPr>
        <xdr:cNvPr id="8" name="図 7"/>
        <xdr:cNvPicPr>
          <a:picLocks noChangeAspect="1"/>
        </xdr:cNvPicPr>
      </xdr:nvPicPr>
      <xdr:blipFill rotWithShape="1">
        <a:blip xmlns:r="http://schemas.openxmlformats.org/officeDocument/2006/relationships" r:embed="rId1"/>
        <a:srcRect l="1811" t="17202" r="1726" b="10602"/>
        <a:stretch/>
      </xdr:blipFill>
      <xdr:spPr>
        <a:xfrm>
          <a:off x="263207" y="9933621"/>
          <a:ext cx="12984870" cy="5459104"/>
        </a:xfrm>
        <a:prstGeom prst="rect">
          <a:avLst/>
        </a:prstGeom>
      </xdr:spPr>
    </xdr:pic>
    <xdr:clientData/>
  </xdr:twoCellAnchor>
  <xdr:twoCellAnchor editAs="oneCell">
    <xdr:from>
      <xdr:col>1</xdr:col>
      <xdr:colOff>9748</xdr:colOff>
      <xdr:row>11</xdr:row>
      <xdr:rowOff>0</xdr:rowOff>
    </xdr:from>
    <xdr:to>
      <xdr:col>54</xdr:col>
      <xdr:colOff>97484</xdr:colOff>
      <xdr:row>33</xdr:row>
      <xdr:rowOff>68240</xdr:rowOff>
    </xdr:to>
    <xdr:pic>
      <xdr:nvPicPr>
        <xdr:cNvPr id="11" name="図 10"/>
        <xdr:cNvPicPr>
          <a:picLocks noChangeAspect="1"/>
        </xdr:cNvPicPr>
      </xdr:nvPicPr>
      <xdr:blipFill rotWithShape="1">
        <a:blip xmlns:r="http://schemas.openxmlformats.org/officeDocument/2006/relationships" r:embed="rId2"/>
        <a:srcRect l="1809" t="17761" r="1653" b="10552"/>
        <a:stretch/>
      </xdr:blipFill>
      <xdr:spPr>
        <a:xfrm>
          <a:off x="253458" y="2680810"/>
          <a:ext cx="13004367" cy="5429860"/>
        </a:xfrm>
        <a:prstGeom prst="rect">
          <a:avLst/>
        </a:prstGeom>
      </xdr:spPr>
    </xdr:pic>
    <xdr:clientData/>
  </xdr:twoCellAnchor>
  <xdr:twoCellAnchor>
    <xdr:from>
      <xdr:col>30</xdr:col>
      <xdr:colOff>182319</xdr:colOff>
      <xdr:row>12</xdr:row>
      <xdr:rowOff>73296</xdr:rowOff>
    </xdr:from>
    <xdr:to>
      <xdr:col>35</xdr:col>
      <xdr:colOff>103877</xdr:colOff>
      <xdr:row>14</xdr:row>
      <xdr:rowOff>54246</xdr:rowOff>
    </xdr:to>
    <xdr:sp macro="" textlink="">
      <xdr:nvSpPr>
        <xdr:cNvPr id="10" name="角丸四角形 9"/>
        <xdr:cNvSpPr/>
      </xdr:nvSpPr>
      <xdr:spPr>
        <a:xfrm>
          <a:off x="7493619" y="2997816"/>
          <a:ext cx="1140109" cy="46837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15910</xdr:colOff>
      <xdr:row>6</xdr:row>
      <xdr:rowOff>15585</xdr:rowOff>
    </xdr:from>
    <xdr:to>
      <xdr:col>38</xdr:col>
      <xdr:colOff>228822</xdr:colOff>
      <xdr:row>11</xdr:row>
      <xdr:rowOff>18947</xdr:rowOff>
    </xdr:to>
    <xdr:sp macro="" textlink="">
      <xdr:nvSpPr>
        <xdr:cNvPr id="12" name="四角形吹き出し 11"/>
        <xdr:cNvSpPr/>
      </xdr:nvSpPr>
      <xdr:spPr>
        <a:xfrm>
          <a:off x="7327210" y="1477845"/>
          <a:ext cx="2162593" cy="1221912"/>
        </a:xfrm>
        <a:prstGeom prst="wedgeRectCallout">
          <a:avLst>
            <a:gd name="adj1" fmla="val 3766"/>
            <a:gd name="adj2" fmla="val 95120"/>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さかたまっぷで確認した路線番号を入力</a:t>
          </a:r>
          <a:endParaRPr kumimoji="1" lang="en-US" altLang="ja-JP" sz="1100">
            <a:ln>
              <a:noFill/>
            </a:ln>
            <a:solidFill>
              <a:sysClr val="windowText" lastClr="000000"/>
            </a:solidFill>
          </a:endParaRPr>
        </a:p>
        <a:p>
          <a:pPr algn="l"/>
          <a:endParaRPr kumimoji="1" lang="en-US" altLang="ja-JP" sz="1100">
            <a:ln>
              <a:noFill/>
            </a:ln>
            <a:solidFill>
              <a:sysClr val="windowText" lastClr="000000"/>
            </a:solidFill>
          </a:endParaRPr>
        </a:p>
        <a:p>
          <a:pPr algn="l"/>
          <a:r>
            <a:rPr kumimoji="1" lang="en-US" altLang="ja-JP" sz="1100">
              <a:ln>
                <a:noFill/>
              </a:ln>
              <a:solidFill>
                <a:sysClr val="windowText" lastClr="000000"/>
              </a:solidFill>
            </a:rPr>
            <a:t>※</a:t>
          </a:r>
          <a:r>
            <a:rPr kumimoji="1" lang="ja-JP" altLang="en-US" sz="1100">
              <a:ln>
                <a:noFill/>
              </a:ln>
              <a:solidFill>
                <a:sysClr val="windowText" lastClr="000000"/>
              </a:solidFill>
            </a:rPr>
            <a:t>ハイフン（</a:t>
          </a:r>
          <a:r>
            <a:rPr kumimoji="1" lang="en-US" altLang="ja-JP" sz="1100">
              <a:ln>
                <a:noFill/>
              </a:ln>
              <a:solidFill>
                <a:sysClr val="windowText" lastClr="000000"/>
              </a:solidFill>
            </a:rPr>
            <a:t>-</a:t>
          </a:r>
          <a:r>
            <a:rPr kumimoji="1" lang="ja-JP" altLang="en-US" sz="1100">
              <a:ln>
                <a:noFill/>
              </a:ln>
              <a:solidFill>
                <a:sysClr val="windowText" lastClr="000000"/>
              </a:solidFill>
            </a:rPr>
            <a:t>）は省略して入力</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　例：</a:t>
          </a:r>
          <a:r>
            <a:rPr kumimoji="1" lang="en-US" altLang="ja-JP" sz="1100">
              <a:ln>
                <a:noFill/>
              </a:ln>
              <a:solidFill>
                <a:sysClr val="windowText" lastClr="000000"/>
              </a:solidFill>
            </a:rPr>
            <a:t>3-3017</a:t>
          </a:r>
          <a:r>
            <a:rPr kumimoji="1" lang="ja-JP" altLang="en-US" sz="1100">
              <a:ln>
                <a:noFill/>
              </a:ln>
              <a:solidFill>
                <a:sysClr val="windowText" lastClr="000000"/>
              </a:solidFill>
            </a:rPr>
            <a:t>　→</a:t>
          </a:r>
          <a:r>
            <a:rPr kumimoji="1" lang="en-US" altLang="ja-JP" sz="1100">
              <a:ln>
                <a:noFill/>
              </a:ln>
              <a:solidFill>
                <a:sysClr val="windowText" lastClr="000000"/>
              </a:solidFill>
            </a:rPr>
            <a:t>33017</a:t>
          </a:r>
          <a:endParaRPr kumimoji="1" lang="ja-JP" altLang="en-US" sz="1100">
            <a:ln>
              <a:noFill/>
            </a:ln>
            <a:solidFill>
              <a:sysClr val="windowText" lastClr="000000"/>
            </a:solidFill>
          </a:endParaRPr>
        </a:p>
      </xdr:txBody>
    </xdr:sp>
    <xdr:clientData/>
  </xdr:twoCellAnchor>
  <xdr:twoCellAnchor>
    <xdr:from>
      <xdr:col>19</xdr:col>
      <xdr:colOff>28797</xdr:colOff>
      <xdr:row>12</xdr:row>
      <xdr:rowOff>177492</xdr:rowOff>
    </xdr:from>
    <xdr:to>
      <xdr:col>28</xdr:col>
      <xdr:colOff>155975</xdr:colOff>
      <xdr:row>17</xdr:row>
      <xdr:rowOff>199905</xdr:rowOff>
    </xdr:to>
    <xdr:sp macro="" textlink="">
      <xdr:nvSpPr>
        <xdr:cNvPr id="13" name="四角形吹き出し 12"/>
        <xdr:cNvSpPr/>
      </xdr:nvSpPr>
      <xdr:spPr>
        <a:xfrm>
          <a:off x="4659287" y="3102012"/>
          <a:ext cx="2320568" cy="1240963"/>
        </a:xfrm>
        <a:prstGeom prst="wedgeRectCallout">
          <a:avLst>
            <a:gd name="adj1" fmla="val -29924"/>
            <a:gd name="adj2" fmla="val 10081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　黄色のところは、数式</a:t>
          </a:r>
          <a:r>
            <a:rPr kumimoji="1" lang="en-US" altLang="ja-JP" sz="1100">
              <a:ln>
                <a:noFill/>
              </a:ln>
              <a:solidFill>
                <a:sysClr val="windowText" lastClr="000000"/>
              </a:solidFill>
            </a:rPr>
            <a:t>(vlookup)</a:t>
          </a:r>
          <a:r>
            <a:rPr kumimoji="1" lang="ja-JP" altLang="en-US" sz="1100">
              <a:ln>
                <a:noFill/>
              </a:ln>
              <a:solidFill>
                <a:sysClr val="windowText" lastClr="000000"/>
              </a:solidFill>
            </a:rPr>
            <a:t>が入っています。“認定調書舗装構成入り”のシートから反映する様になっているので基本的には触らない様にしてください。</a:t>
          </a:r>
          <a:endParaRPr kumimoji="1" lang="en-US" altLang="ja-JP" sz="1100">
            <a:ln>
              <a:noFill/>
            </a:ln>
            <a:solidFill>
              <a:sysClr val="windowText" lastClr="000000"/>
            </a:solidFill>
          </a:endParaRPr>
        </a:p>
      </xdr:txBody>
    </xdr:sp>
    <xdr:clientData/>
  </xdr:twoCellAnchor>
  <xdr:twoCellAnchor>
    <xdr:from>
      <xdr:col>30</xdr:col>
      <xdr:colOff>210894</xdr:colOff>
      <xdr:row>14</xdr:row>
      <xdr:rowOff>133789</xdr:rowOff>
    </xdr:from>
    <xdr:to>
      <xdr:col>42</xdr:col>
      <xdr:colOff>114523</xdr:colOff>
      <xdr:row>19</xdr:row>
      <xdr:rowOff>126506</xdr:rowOff>
    </xdr:to>
    <xdr:sp macro="" textlink="">
      <xdr:nvSpPr>
        <xdr:cNvPr id="15" name="角丸四角形 14"/>
        <xdr:cNvSpPr/>
      </xdr:nvSpPr>
      <xdr:spPr>
        <a:xfrm>
          <a:off x="7522194" y="3545729"/>
          <a:ext cx="2828150" cy="121126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140294</xdr:colOff>
      <xdr:row>11</xdr:row>
      <xdr:rowOff>51441</xdr:rowOff>
    </xdr:from>
    <xdr:to>
      <xdr:col>48</xdr:col>
      <xdr:colOff>19495</xdr:colOff>
      <xdr:row>13</xdr:row>
      <xdr:rowOff>210547</xdr:rowOff>
    </xdr:to>
    <xdr:sp macro="" textlink="">
      <xdr:nvSpPr>
        <xdr:cNvPr id="14" name="四角形吹き出し 13"/>
        <xdr:cNvSpPr/>
      </xdr:nvSpPr>
      <xdr:spPr>
        <a:xfrm>
          <a:off x="9401275" y="2732251"/>
          <a:ext cx="2316301" cy="646526"/>
        </a:xfrm>
        <a:prstGeom prst="wedgeRectCallout">
          <a:avLst>
            <a:gd name="adj1" fmla="val -29924"/>
            <a:gd name="adj2" fmla="val 10081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路線番号を入力したら必ず備考に記載があるか確認してください。</a:t>
          </a:r>
        </a:p>
      </xdr:txBody>
    </xdr:sp>
    <xdr:clientData/>
  </xdr:twoCellAnchor>
  <xdr:twoCellAnchor>
    <xdr:from>
      <xdr:col>13</xdr:col>
      <xdr:colOff>69488</xdr:colOff>
      <xdr:row>61</xdr:row>
      <xdr:rowOff>38293</xdr:rowOff>
    </xdr:from>
    <xdr:to>
      <xdr:col>23</xdr:col>
      <xdr:colOff>77988</xdr:colOff>
      <xdr:row>64</xdr:row>
      <xdr:rowOff>157397</xdr:rowOff>
    </xdr:to>
    <xdr:sp macro="" textlink="">
      <xdr:nvSpPr>
        <xdr:cNvPr id="18" name="四角形吹き出し 17"/>
        <xdr:cNvSpPr/>
      </xdr:nvSpPr>
      <xdr:spPr>
        <a:xfrm>
          <a:off x="3237718" y="14904604"/>
          <a:ext cx="2445600" cy="850234"/>
        </a:xfrm>
        <a:prstGeom prst="wedgeRectCallout">
          <a:avLst>
            <a:gd name="adj1" fmla="val 64035"/>
            <a:gd name="adj2" fmla="val -106025"/>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路線でも場所によって舗装構成が違う場合は、この標に表示されます。　備考も確認されるようお願いします。</a:t>
          </a:r>
        </a:p>
      </xdr:txBody>
    </xdr:sp>
    <xdr:clientData/>
  </xdr:twoCellAnchor>
  <xdr:twoCellAnchor>
    <xdr:from>
      <xdr:col>32</xdr:col>
      <xdr:colOff>38548</xdr:colOff>
      <xdr:row>49</xdr:row>
      <xdr:rowOff>142429</xdr:rowOff>
    </xdr:from>
    <xdr:to>
      <xdr:col>50</xdr:col>
      <xdr:colOff>62639</xdr:colOff>
      <xdr:row>59</xdr:row>
      <xdr:rowOff>142429</xdr:rowOff>
    </xdr:to>
    <xdr:sp macro="" textlink="">
      <xdr:nvSpPr>
        <xdr:cNvPr id="19" name="四角形吹き出し 18"/>
        <xdr:cNvSpPr/>
      </xdr:nvSpPr>
      <xdr:spPr>
        <a:xfrm>
          <a:off x="7837268" y="12084220"/>
          <a:ext cx="4410872" cy="2437100"/>
        </a:xfrm>
        <a:prstGeom prst="wedgeRectCallout">
          <a:avLst>
            <a:gd name="adj1" fmla="val -169653"/>
            <a:gd name="adj2" fmla="val -65392"/>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　影響幅は数式で計算していますが、文字が入っているとエラーが出ますので、その場合は手入力等で対応お願いします。</a:t>
          </a:r>
          <a:endParaRPr kumimoji="1" lang="en-US" altLang="ja-JP" sz="1100">
            <a:ln>
              <a:noFill/>
            </a:ln>
            <a:solidFill>
              <a:sysClr val="windowText" lastClr="000000"/>
            </a:solidFill>
          </a:endParaRPr>
        </a:p>
        <a:p>
          <a:pPr algn="l"/>
          <a:r>
            <a:rPr kumimoji="1" lang="ja-JP" altLang="en-US" sz="1100" b="1">
              <a:ln>
                <a:noFill/>
              </a:ln>
              <a:solidFill>
                <a:sysClr val="windowText" lastClr="000000"/>
              </a:solidFill>
            </a:rPr>
            <a:t>手入力した場合は上書き保存しない様に注意してください。</a:t>
          </a:r>
          <a:endParaRPr kumimoji="1" lang="en-US" altLang="ja-JP" sz="1100" b="1">
            <a:ln>
              <a:noFill/>
            </a:ln>
            <a:solidFill>
              <a:sysClr val="windowText" lastClr="000000"/>
            </a:solidFill>
          </a:endParaRPr>
        </a:p>
        <a:p>
          <a:pPr algn="l"/>
          <a:endParaRPr kumimoji="1" lang="en-US" altLang="ja-JP" sz="1100">
            <a:ln>
              <a:noFill/>
            </a:ln>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ln>
                <a:noFill/>
              </a:ln>
              <a:solidFill>
                <a:sysClr val="windowText" lastClr="000000"/>
              </a:solidFill>
              <a:effectLst/>
              <a:latin typeface="+mn-lt"/>
              <a:ea typeface="+mn-ea"/>
              <a:cs typeface="+mn-cs"/>
            </a:rPr>
            <a:t>影響幅は</a:t>
          </a:r>
          <a:r>
            <a:rPr kumimoji="1" lang="ja-JP" altLang="en-US" sz="1100">
              <a:ln>
                <a:noFill/>
              </a:ln>
              <a:solidFill>
                <a:sysClr val="windowText" lastClr="000000"/>
              </a:solidFill>
              <a:effectLst/>
              <a:latin typeface="+mn-lt"/>
              <a:ea typeface="+mn-ea"/>
              <a:cs typeface="+mn-cs"/>
            </a:rPr>
            <a:t>、上層路盤</a:t>
          </a:r>
          <a:r>
            <a:rPr kumimoji="1" lang="en-US" altLang="ja-JP" sz="1100">
              <a:ln>
                <a:noFill/>
              </a:ln>
              <a:solidFill>
                <a:sysClr val="windowText" lastClr="000000"/>
              </a:solidFill>
              <a:effectLst/>
              <a:latin typeface="+mn-lt"/>
              <a:ea typeface="+mn-ea"/>
              <a:cs typeface="+mn-cs"/>
            </a:rPr>
            <a:t>+</a:t>
          </a:r>
          <a:r>
            <a:rPr kumimoji="1" lang="ja-JP" altLang="en-US" sz="1100">
              <a:ln>
                <a:noFill/>
              </a:ln>
              <a:solidFill>
                <a:sysClr val="windowText" lastClr="000000"/>
              </a:solidFill>
              <a:effectLst/>
              <a:latin typeface="+mn-lt"/>
              <a:ea typeface="+mn-ea"/>
              <a:cs typeface="+mn-cs"/>
            </a:rPr>
            <a:t>下層路盤　または　</a:t>
          </a:r>
          <a:r>
            <a:rPr kumimoji="1" lang="en-US" altLang="ja-JP" sz="1100">
              <a:ln>
                <a:noFill/>
              </a:ln>
              <a:solidFill>
                <a:sysClr val="windowText" lastClr="000000"/>
              </a:solidFill>
              <a:effectLst/>
              <a:latin typeface="+mn-lt"/>
              <a:ea typeface="+mn-ea"/>
              <a:cs typeface="+mn-cs"/>
            </a:rPr>
            <a:t>30</a:t>
          </a:r>
          <a:r>
            <a:rPr kumimoji="1" lang="ja-JP" altLang="ja-JP" sz="1100">
              <a:ln>
                <a:noFill/>
              </a:ln>
              <a:solidFill>
                <a:sysClr val="windowText" lastClr="000000"/>
              </a:solidFill>
              <a:effectLst/>
              <a:latin typeface="+mn-lt"/>
              <a:ea typeface="+mn-ea"/>
              <a:cs typeface="+mn-cs"/>
            </a:rPr>
            <a:t>㎝（</a:t>
          </a:r>
          <a:r>
            <a:rPr kumimoji="1" lang="en-US" altLang="ja-JP" sz="1100">
              <a:ln>
                <a:noFill/>
              </a:ln>
              <a:solidFill>
                <a:sysClr val="windowText" lastClr="000000"/>
              </a:solidFill>
              <a:effectLst/>
              <a:latin typeface="+mn-lt"/>
              <a:ea typeface="+mn-ea"/>
              <a:cs typeface="+mn-cs"/>
            </a:rPr>
            <a:t>300</a:t>
          </a:r>
          <a:r>
            <a:rPr kumimoji="1" lang="ja-JP" altLang="ja-JP" sz="1100">
              <a:ln>
                <a:noFill/>
              </a:ln>
              <a:solidFill>
                <a:sysClr val="windowText" lastClr="000000"/>
              </a:solidFill>
              <a:effectLst/>
              <a:latin typeface="+mn-lt"/>
              <a:ea typeface="+mn-ea"/>
              <a:cs typeface="+mn-cs"/>
            </a:rPr>
            <a:t>㎜）</a:t>
          </a:r>
          <a:r>
            <a:rPr kumimoji="1" lang="ja-JP" altLang="en-US" sz="1100">
              <a:ln>
                <a:noFill/>
              </a:ln>
              <a:solidFill>
                <a:sysClr val="windowText" lastClr="000000"/>
              </a:solidFill>
              <a:effectLst/>
              <a:latin typeface="+mn-lt"/>
              <a:ea typeface="+mn-ea"/>
              <a:cs typeface="+mn-cs"/>
            </a:rPr>
            <a:t>　の大きい方です。</a:t>
          </a:r>
          <a:endParaRPr lang="ja-JP" altLang="ja-JP">
            <a:ln>
              <a:noFill/>
            </a:ln>
            <a:solidFill>
              <a:sysClr val="windowText" lastClr="000000"/>
            </a:solidFill>
            <a:effectLst/>
          </a:endParaRPr>
        </a:p>
        <a:p>
          <a:pPr algn="l"/>
          <a:r>
            <a:rPr kumimoji="1" lang="ja-JP" altLang="en-US" sz="1100">
              <a:ln>
                <a:noFill/>
              </a:ln>
              <a:solidFill>
                <a:sysClr val="windowText" lastClr="000000"/>
              </a:solidFill>
            </a:rPr>
            <a:t>　例：上層</a:t>
          </a:r>
          <a:r>
            <a:rPr kumimoji="1" lang="en-US" altLang="ja-JP" sz="1100">
              <a:ln>
                <a:noFill/>
              </a:ln>
              <a:solidFill>
                <a:sysClr val="windowText" lastClr="000000"/>
              </a:solidFill>
            </a:rPr>
            <a:t>19</a:t>
          </a:r>
          <a:r>
            <a:rPr kumimoji="1" lang="ja-JP" altLang="en-US" sz="1100">
              <a:ln>
                <a:noFill/>
              </a:ln>
              <a:solidFill>
                <a:sysClr val="windowText" lastClr="000000"/>
              </a:solidFill>
            </a:rPr>
            <a:t>㎝下層</a:t>
          </a:r>
          <a:r>
            <a:rPr kumimoji="1" lang="en-US" altLang="ja-JP" sz="1100">
              <a:ln>
                <a:noFill/>
              </a:ln>
              <a:solidFill>
                <a:sysClr val="windowText" lastClr="000000"/>
              </a:solidFill>
            </a:rPr>
            <a:t>35</a:t>
          </a:r>
          <a:r>
            <a:rPr kumimoji="1" lang="ja-JP" altLang="en-US" sz="1100">
              <a:ln>
                <a:noFill/>
              </a:ln>
              <a:solidFill>
                <a:sysClr val="windowText" lastClr="000000"/>
              </a:solidFill>
            </a:rPr>
            <a:t>㎝</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　　　　　→影響幅</a:t>
          </a:r>
          <a:r>
            <a:rPr kumimoji="1" lang="en-US" altLang="ja-JP" sz="1100">
              <a:ln>
                <a:noFill/>
              </a:ln>
              <a:solidFill>
                <a:sysClr val="windowText" lastClr="000000"/>
              </a:solidFill>
            </a:rPr>
            <a:t>54</a:t>
          </a:r>
          <a:r>
            <a:rPr kumimoji="1" lang="ja-JP" altLang="en-US" sz="1100">
              <a:ln>
                <a:noFill/>
              </a:ln>
              <a:solidFill>
                <a:sysClr val="windowText" lastClr="000000"/>
              </a:solidFill>
            </a:rPr>
            <a:t>㎝（</a:t>
          </a:r>
          <a:r>
            <a:rPr kumimoji="1" lang="en-US" altLang="ja-JP" sz="1100">
              <a:ln>
                <a:noFill/>
              </a:ln>
              <a:solidFill>
                <a:sysClr val="windowText" lastClr="000000"/>
              </a:solidFill>
            </a:rPr>
            <a:t>540</a:t>
          </a:r>
          <a:r>
            <a:rPr kumimoji="1" lang="ja-JP" altLang="en-US" sz="1100">
              <a:ln>
                <a:noFill/>
              </a:ln>
              <a:solidFill>
                <a:sysClr val="windowText" lastClr="000000"/>
              </a:solidFill>
            </a:rPr>
            <a:t>㎜）</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　　　上層</a:t>
          </a:r>
          <a:r>
            <a:rPr kumimoji="1" lang="en-US" altLang="ja-JP" sz="1100">
              <a:ln>
                <a:noFill/>
              </a:ln>
              <a:solidFill>
                <a:sysClr val="windowText" lastClr="000000"/>
              </a:solidFill>
            </a:rPr>
            <a:t>7</a:t>
          </a:r>
          <a:r>
            <a:rPr kumimoji="1" lang="ja-JP" altLang="en-US" sz="1100">
              <a:ln>
                <a:noFill/>
              </a:ln>
              <a:solidFill>
                <a:sysClr val="windowText" lastClr="000000"/>
              </a:solidFill>
            </a:rPr>
            <a:t>㎝下層</a:t>
          </a:r>
          <a:r>
            <a:rPr kumimoji="1" lang="en-US" altLang="ja-JP" sz="1100">
              <a:ln>
                <a:noFill/>
              </a:ln>
              <a:solidFill>
                <a:sysClr val="windowText" lastClr="000000"/>
              </a:solidFill>
            </a:rPr>
            <a:t>19</a:t>
          </a:r>
          <a:r>
            <a:rPr kumimoji="1" lang="ja-JP" altLang="en-US" sz="1100">
              <a:ln>
                <a:noFill/>
              </a:ln>
              <a:solidFill>
                <a:sysClr val="windowText" lastClr="000000"/>
              </a:solidFill>
            </a:rPr>
            <a:t>㎝</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　　　　　→影響幅</a:t>
          </a:r>
          <a:r>
            <a:rPr kumimoji="1" lang="en-US" altLang="ja-JP" sz="1100">
              <a:ln>
                <a:noFill/>
              </a:ln>
              <a:solidFill>
                <a:sysClr val="windowText" lastClr="000000"/>
              </a:solidFill>
            </a:rPr>
            <a:t>30</a:t>
          </a:r>
          <a:r>
            <a:rPr kumimoji="1" lang="ja-JP" altLang="en-US" sz="1100">
              <a:ln>
                <a:noFill/>
              </a:ln>
              <a:solidFill>
                <a:sysClr val="windowText" lastClr="000000"/>
              </a:solidFill>
            </a:rPr>
            <a:t>㎝（</a:t>
          </a:r>
          <a:r>
            <a:rPr kumimoji="1" lang="en-US" altLang="ja-JP" sz="1100">
              <a:ln>
                <a:noFill/>
              </a:ln>
              <a:solidFill>
                <a:sysClr val="windowText" lastClr="000000"/>
              </a:solidFill>
            </a:rPr>
            <a:t>300</a:t>
          </a:r>
          <a:r>
            <a:rPr kumimoji="1" lang="ja-JP" altLang="en-US" sz="1100">
              <a:ln>
                <a:noFill/>
              </a:ln>
              <a:solidFill>
                <a:sysClr val="windowText" lastClr="000000"/>
              </a:solidFill>
            </a:rPr>
            <a:t>㎜）</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　　　　</a:t>
          </a:r>
          <a:r>
            <a:rPr kumimoji="1" lang="en-US" altLang="ja-JP" sz="1100">
              <a:ln>
                <a:noFill/>
              </a:ln>
              <a:solidFill>
                <a:sysClr val="windowText" lastClr="000000"/>
              </a:solidFill>
            </a:rPr>
            <a:t>※7+19</a:t>
          </a:r>
          <a:r>
            <a:rPr kumimoji="1" lang="ja-JP" altLang="en-US" sz="1100">
              <a:ln>
                <a:noFill/>
              </a:ln>
              <a:solidFill>
                <a:sysClr val="windowText" lastClr="000000"/>
              </a:solidFill>
            </a:rPr>
            <a:t>＝</a:t>
          </a:r>
          <a:r>
            <a:rPr kumimoji="1" lang="en-US" altLang="ja-JP" sz="1100">
              <a:ln>
                <a:noFill/>
              </a:ln>
              <a:solidFill>
                <a:sysClr val="windowText" lastClr="000000"/>
              </a:solidFill>
            </a:rPr>
            <a:t>26</a:t>
          </a:r>
          <a:r>
            <a:rPr kumimoji="1" lang="ja-JP" altLang="en-US" sz="1100">
              <a:ln>
                <a:noFill/>
              </a:ln>
              <a:solidFill>
                <a:sysClr val="windowText" lastClr="000000"/>
              </a:solidFill>
            </a:rPr>
            <a:t>だが、影響幅は最低でも</a:t>
          </a:r>
          <a:r>
            <a:rPr kumimoji="1" lang="en-US" altLang="ja-JP" sz="1100">
              <a:ln>
                <a:noFill/>
              </a:ln>
              <a:solidFill>
                <a:sysClr val="windowText" lastClr="000000"/>
              </a:solidFill>
            </a:rPr>
            <a:t>30</a:t>
          </a:r>
          <a:r>
            <a:rPr kumimoji="1" lang="ja-JP" altLang="en-US" sz="1100">
              <a:ln>
                <a:noFill/>
              </a:ln>
              <a:solidFill>
                <a:sysClr val="windowText" lastClr="000000"/>
              </a:solidFill>
            </a:rPr>
            <a:t>㎝（</a:t>
          </a:r>
          <a:r>
            <a:rPr kumimoji="1" lang="en-US" altLang="ja-JP" sz="1100">
              <a:ln>
                <a:noFill/>
              </a:ln>
              <a:solidFill>
                <a:sysClr val="windowText" lastClr="000000"/>
              </a:solidFill>
            </a:rPr>
            <a:t>300</a:t>
          </a:r>
          <a:r>
            <a:rPr kumimoji="1" lang="ja-JP" altLang="en-US" sz="1100">
              <a:ln>
                <a:noFill/>
              </a:ln>
              <a:solidFill>
                <a:sysClr val="windowText" lastClr="000000"/>
              </a:solidFill>
            </a:rPr>
            <a:t>㎜）必要。</a:t>
          </a:r>
          <a:endParaRPr kumimoji="1" lang="en-US" altLang="ja-JP" sz="1100">
            <a:ln>
              <a:noFill/>
            </a:ln>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10</xdr:row>
      <xdr:rowOff>19050</xdr:rowOff>
    </xdr:from>
    <xdr:to>
      <xdr:col>2</xdr:col>
      <xdr:colOff>0</xdr:colOff>
      <xdr:row>18</xdr:row>
      <xdr:rowOff>9525</xdr:rowOff>
    </xdr:to>
    <xdr:sp macro="" textlink="">
      <xdr:nvSpPr>
        <xdr:cNvPr id="7144" name="Line 1"/>
        <xdr:cNvSpPr>
          <a:spLocks noChangeShapeType="1"/>
        </xdr:cNvSpPr>
      </xdr:nvSpPr>
      <xdr:spPr bwMode="auto">
        <a:xfrm>
          <a:off x="476250" y="1600200"/>
          <a:ext cx="0" cy="1609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15</xdr:row>
      <xdr:rowOff>0</xdr:rowOff>
    </xdr:to>
    <xdr:sp macro="" textlink="">
      <xdr:nvSpPr>
        <xdr:cNvPr id="7145" name="Line 2"/>
        <xdr:cNvSpPr>
          <a:spLocks noChangeShapeType="1"/>
        </xdr:cNvSpPr>
      </xdr:nvSpPr>
      <xdr:spPr bwMode="auto">
        <a:xfrm>
          <a:off x="1190625" y="1771650"/>
          <a:ext cx="0"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12</xdr:row>
      <xdr:rowOff>19050</xdr:rowOff>
    </xdr:from>
    <xdr:to>
      <xdr:col>9</xdr:col>
      <xdr:colOff>0</xdr:colOff>
      <xdr:row>15</xdr:row>
      <xdr:rowOff>19050</xdr:rowOff>
    </xdr:to>
    <xdr:sp macro="" textlink="">
      <xdr:nvSpPr>
        <xdr:cNvPr id="7146" name="Line 3"/>
        <xdr:cNvSpPr>
          <a:spLocks noChangeShapeType="1"/>
        </xdr:cNvSpPr>
      </xdr:nvSpPr>
      <xdr:spPr bwMode="auto">
        <a:xfrm>
          <a:off x="2143125" y="1790700"/>
          <a:ext cx="0"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xdr:row>
      <xdr:rowOff>9525</xdr:rowOff>
    </xdr:from>
    <xdr:to>
      <xdr:col>12</xdr:col>
      <xdr:colOff>0</xdr:colOff>
      <xdr:row>18</xdr:row>
      <xdr:rowOff>9525</xdr:rowOff>
    </xdr:to>
    <xdr:sp macro="" textlink="">
      <xdr:nvSpPr>
        <xdr:cNvPr id="7147" name="Line 4"/>
        <xdr:cNvSpPr>
          <a:spLocks noChangeShapeType="1"/>
        </xdr:cNvSpPr>
      </xdr:nvSpPr>
      <xdr:spPr bwMode="auto">
        <a:xfrm>
          <a:off x="2857500" y="1304925"/>
          <a:ext cx="0" cy="1619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238125</xdr:colOff>
      <xdr:row>15</xdr:row>
      <xdr:rowOff>0</xdr:rowOff>
    </xdr:from>
    <xdr:to>
      <xdr:col>17</xdr:col>
      <xdr:colOff>9525</xdr:colOff>
      <xdr:row>15</xdr:row>
      <xdr:rowOff>0</xdr:rowOff>
    </xdr:to>
    <xdr:sp macro="" textlink="">
      <xdr:nvSpPr>
        <xdr:cNvPr id="7148" name="Line 5"/>
        <xdr:cNvSpPr>
          <a:spLocks noChangeShapeType="1"/>
        </xdr:cNvSpPr>
      </xdr:nvSpPr>
      <xdr:spPr bwMode="auto">
        <a:xfrm flipV="1">
          <a:off x="238125" y="2486025"/>
          <a:ext cx="381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11</xdr:col>
      <xdr:colOff>266700</xdr:colOff>
      <xdr:row>11</xdr:row>
      <xdr:rowOff>0</xdr:rowOff>
    </xdr:to>
    <xdr:sp macro="" textlink="">
      <xdr:nvSpPr>
        <xdr:cNvPr id="7149" name="Line 6"/>
        <xdr:cNvSpPr>
          <a:spLocks noChangeShapeType="1"/>
        </xdr:cNvSpPr>
      </xdr:nvSpPr>
      <xdr:spPr bwMode="auto">
        <a:xfrm>
          <a:off x="476250" y="1533525"/>
          <a:ext cx="238125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238125</xdr:colOff>
      <xdr:row>31</xdr:row>
      <xdr:rowOff>228600</xdr:rowOff>
    </xdr:from>
    <xdr:to>
      <xdr:col>7</xdr:col>
      <xdr:colOff>238125</xdr:colOff>
      <xdr:row>31</xdr:row>
      <xdr:rowOff>228600</xdr:rowOff>
    </xdr:to>
    <xdr:sp macro="" textlink="">
      <xdr:nvSpPr>
        <xdr:cNvPr id="7150" name="Line 7"/>
        <xdr:cNvSpPr>
          <a:spLocks noChangeShapeType="1"/>
        </xdr:cNvSpPr>
      </xdr:nvSpPr>
      <xdr:spPr bwMode="auto">
        <a:xfrm>
          <a:off x="1428750" y="5600700"/>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238125</xdr:rowOff>
    </xdr:from>
    <xdr:to>
      <xdr:col>6</xdr:col>
      <xdr:colOff>0</xdr:colOff>
      <xdr:row>31</xdr:row>
      <xdr:rowOff>238125</xdr:rowOff>
    </xdr:to>
    <xdr:sp macro="" textlink="">
      <xdr:nvSpPr>
        <xdr:cNvPr id="7151" name="Line 8"/>
        <xdr:cNvSpPr>
          <a:spLocks noChangeShapeType="1"/>
        </xdr:cNvSpPr>
      </xdr:nvSpPr>
      <xdr:spPr bwMode="auto">
        <a:xfrm>
          <a:off x="1190625" y="2486025"/>
          <a:ext cx="238125" cy="3124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238125</xdr:colOff>
      <xdr:row>15</xdr:row>
      <xdr:rowOff>19050</xdr:rowOff>
    </xdr:from>
    <xdr:to>
      <xdr:col>8</xdr:col>
      <xdr:colOff>238125</xdr:colOff>
      <xdr:row>32</xdr:row>
      <xdr:rowOff>0</xdr:rowOff>
    </xdr:to>
    <xdr:sp macro="" textlink="">
      <xdr:nvSpPr>
        <xdr:cNvPr id="7152" name="Line 9"/>
        <xdr:cNvSpPr>
          <a:spLocks noChangeShapeType="1"/>
        </xdr:cNvSpPr>
      </xdr:nvSpPr>
      <xdr:spPr bwMode="auto">
        <a:xfrm flipH="1">
          <a:off x="1905000" y="2505075"/>
          <a:ext cx="238125" cy="3105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22</xdr:row>
      <xdr:rowOff>238125</xdr:rowOff>
    </xdr:from>
    <xdr:to>
      <xdr:col>8</xdr:col>
      <xdr:colOff>114300</xdr:colOff>
      <xdr:row>22</xdr:row>
      <xdr:rowOff>238125</xdr:rowOff>
    </xdr:to>
    <xdr:sp macro="" textlink="">
      <xdr:nvSpPr>
        <xdr:cNvPr id="7153" name="Line 10"/>
        <xdr:cNvSpPr>
          <a:spLocks noChangeShapeType="1"/>
        </xdr:cNvSpPr>
      </xdr:nvSpPr>
      <xdr:spPr bwMode="auto">
        <a:xfrm>
          <a:off x="1304925" y="3905250"/>
          <a:ext cx="714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95250</xdr:colOff>
      <xdr:row>30</xdr:row>
      <xdr:rowOff>95250</xdr:rowOff>
    </xdr:from>
    <xdr:to>
      <xdr:col>7</xdr:col>
      <xdr:colOff>152400</xdr:colOff>
      <xdr:row>31</xdr:row>
      <xdr:rowOff>200025</xdr:rowOff>
    </xdr:to>
    <xdr:sp macro="" textlink="">
      <xdr:nvSpPr>
        <xdr:cNvPr id="7154" name="Oval 11"/>
        <xdr:cNvSpPr>
          <a:spLocks noChangeArrowheads="1"/>
        </xdr:cNvSpPr>
      </xdr:nvSpPr>
      <xdr:spPr bwMode="auto">
        <a:xfrm>
          <a:off x="1524000" y="5305425"/>
          <a:ext cx="295275" cy="2667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7155" name="Line 12"/>
        <xdr:cNvSpPr>
          <a:spLocks noChangeShapeType="1"/>
        </xdr:cNvSpPr>
      </xdr:nvSpPr>
      <xdr:spPr bwMode="auto">
        <a:xfrm>
          <a:off x="952500"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178594</xdr:colOff>
      <xdr:row>16</xdr:row>
      <xdr:rowOff>71437</xdr:rowOff>
    </xdr:from>
    <xdr:to>
      <xdr:col>14</xdr:col>
      <xdr:colOff>0</xdr:colOff>
      <xdr:row>20</xdr:row>
      <xdr:rowOff>238124</xdr:rowOff>
    </xdr:to>
    <xdr:sp macro="" textlink="">
      <xdr:nvSpPr>
        <xdr:cNvPr id="7156" name="Line 13"/>
        <xdr:cNvSpPr>
          <a:spLocks noChangeShapeType="1"/>
        </xdr:cNvSpPr>
      </xdr:nvSpPr>
      <xdr:spPr bwMode="auto">
        <a:xfrm>
          <a:off x="2797969" y="2988468"/>
          <a:ext cx="535781" cy="821531"/>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11</xdr:col>
      <xdr:colOff>172641</xdr:colOff>
      <xdr:row>17</xdr:row>
      <xdr:rowOff>60232</xdr:rowOff>
    </xdr:from>
    <xdr:to>
      <xdr:col>14</xdr:col>
      <xdr:colOff>0</xdr:colOff>
      <xdr:row>22</xdr:row>
      <xdr:rowOff>233642</xdr:rowOff>
    </xdr:to>
    <xdr:sp macro="" textlink="">
      <xdr:nvSpPr>
        <xdr:cNvPr id="7157" name="Line 14"/>
        <xdr:cNvSpPr>
          <a:spLocks noChangeShapeType="1"/>
        </xdr:cNvSpPr>
      </xdr:nvSpPr>
      <xdr:spPr bwMode="auto">
        <a:xfrm>
          <a:off x="2761200" y="3108232"/>
          <a:ext cx="533329" cy="1069881"/>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8</xdr:col>
      <xdr:colOff>19050</xdr:colOff>
      <xdr:row>21</xdr:row>
      <xdr:rowOff>66675</xdr:rowOff>
    </xdr:from>
    <xdr:to>
      <xdr:col>14</xdr:col>
      <xdr:colOff>0</xdr:colOff>
      <xdr:row>27</xdr:row>
      <xdr:rowOff>238125</xdr:rowOff>
    </xdr:to>
    <xdr:sp macro="" textlink="">
      <xdr:nvSpPr>
        <xdr:cNvPr id="7158" name="Line 15"/>
        <xdr:cNvSpPr>
          <a:spLocks noChangeShapeType="1"/>
        </xdr:cNvSpPr>
      </xdr:nvSpPr>
      <xdr:spPr bwMode="auto">
        <a:xfrm>
          <a:off x="1924050" y="3590925"/>
          <a:ext cx="1409700" cy="1219200"/>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7</xdr:col>
      <xdr:colOff>152400</xdr:colOff>
      <xdr:row>29</xdr:row>
      <xdr:rowOff>114300</xdr:rowOff>
    </xdr:from>
    <xdr:to>
      <xdr:col>14</xdr:col>
      <xdr:colOff>19050</xdr:colOff>
      <xdr:row>29</xdr:row>
      <xdr:rowOff>238125</xdr:rowOff>
    </xdr:to>
    <xdr:sp macro="" textlink="">
      <xdr:nvSpPr>
        <xdr:cNvPr id="7159" name="Line 16"/>
        <xdr:cNvSpPr>
          <a:spLocks noChangeShapeType="1"/>
        </xdr:cNvSpPr>
      </xdr:nvSpPr>
      <xdr:spPr bwMode="auto">
        <a:xfrm>
          <a:off x="1819275" y="5086350"/>
          <a:ext cx="1533525" cy="123825"/>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11</xdr:col>
      <xdr:colOff>185246</xdr:colOff>
      <xdr:row>15</xdr:row>
      <xdr:rowOff>66185</xdr:rowOff>
    </xdr:from>
    <xdr:to>
      <xdr:col>13</xdr:col>
      <xdr:colOff>233641</xdr:colOff>
      <xdr:row>18</xdr:row>
      <xdr:rowOff>222437</xdr:rowOff>
    </xdr:to>
    <xdr:sp macro="" textlink="">
      <xdr:nvSpPr>
        <xdr:cNvPr id="7160" name="Line 22"/>
        <xdr:cNvSpPr>
          <a:spLocks noChangeShapeType="1"/>
        </xdr:cNvSpPr>
      </xdr:nvSpPr>
      <xdr:spPr bwMode="auto">
        <a:xfrm>
          <a:off x="2773805" y="2822832"/>
          <a:ext cx="519042" cy="593281"/>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13</xdr:row>
      <xdr:rowOff>0</xdr:rowOff>
    </xdr:from>
    <xdr:to>
      <xdr:col>4</xdr:col>
      <xdr:colOff>266700</xdr:colOff>
      <xdr:row>13</xdr:row>
      <xdr:rowOff>0</xdr:rowOff>
    </xdr:to>
    <xdr:sp macro="" textlink="">
      <xdr:nvSpPr>
        <xdr:cNvPr id="7161" name="Line 25"/>
        <xdr:cNvSpPr>
          <a:spLocks noChangeShapeType="1"/>
        </xdr:cNvSpPr>
      </xdr:nvSpPr>
      <xdr:spPr bwMode="auto">
        <a:xfrm>
          <a:off x="476250" y="2009775"/>
          <a:ext cx="714375"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9</xdr:col>
      <xdr:colOff>0</xdr:colOff>
      <xdr:row>13</xdr:row>
      <xdr:rowOff>0</xdr:rowOff>
    </xdr:from>
    <xdr:to>
      <xdr:col>12</xdr:col>
      <xdr:colOff>0</xdr:colOff>
      <xdr:row>13</xdr:row>
      <xdr:rowOff>0</xdr:rowOff>
    </xdr:to>
    <xdr:sp macro="" textlink="">
      <xdr:nvSpPr>
        <xdr:cNvPr id="7162" name="Line 26"/>
        <xdr:cNvSpPr>
          <a:spLocks noChangeShapeType="1"/>
        </xdr:cNvSpPr>
      </xdr:nvSpPr>
      <xdr:spPr bwMode="auto">
        <a:xfrm>
          <a:off x="2143125" y="2009775"/>
          <a:ext cx="714375"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238125</xdr:colOff>
      <xdr:row>13</xdr:row>
      <xdr:rowOff>9525</xdr:rowOff>
    </xdr:from>
    <xdr:to>
      <xdr:col>9</xdr:col>
      <xdr:colOff>0</xdr:colOff>
      <xdr:row>13</xdr:row>
      <xdr:rowOff>9525</xdr:rowOff>
    </xdr:to>
    <xdr:sp macro="" textlink="">
      <xdr:nvSpPr>
        <xdr:cNvPr id="7163" name="Line 27"/>
        <xdr:cNvSpPr>
          <a:spLocks noChangeShapeType="1"/>
        </xdr:cNvSpPr>
      </xdr:nvSpPr>
      <xdr:spPr bwMode="auto">
        <a:xfrm>
          <a:off x="1190625" y="2019300"/>
          <a:ext cx="95250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76200</xdr:colOff>
      <xdr:row>31</xdr:row>
      <xdr:rowOff>95250</xdr:rowOff>
    </xdr:from>
    <xdr:to>
      <xdr:col>10</xdr:col>
      <xdr:colOff>0</xdr:colOff>
      <xdr:row>32</xdr:row>
      <xdr:rowOff>0</xdr:rowOff>
    </xdr:to>
    <xdr:sp macro="" textlink="">
      <xdr:nvSpPr>
        <xdr:cNvPr id="7164" name="Line 28"/>
        <xdr:cNvSpPr>
          <a:spLocks noChangeShapeType="1"/>
        </xdr:cNvSpPr>
      </xdr:nvSpPr>
      <xdr:spPr bwMode="auto">
        <a:xfrm>
          <a:off x="1743075" y="5467350"/>
          <a:ext cx="638175" cy="142875"/>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14</xdr:row>
      <xdr:rowOff>190500</xdr:rowOff>
    </xdr:from>
    <xdr:to>
      <xdr:col>19</xdr:col>
      <xdr:colOff>104775</xdr:colOff>
      <xdr:row>15</xdr:row>
      <xdr:rowOff>47625</xdr:rowOff>
    </xdr:to>
    <xdr:sp macro="" textlink="">
      <xdr:nvSpPr>
        <xdr:cNvPr id="7165" name="Line 34"/>
        <xdr:cNvSpPr>
          <a:spLocks noChangeShapeType="1"/>
        </xdr:cNvSpPr>
      </xdr:nvSpPr>
      <xdr:spPr bwMode="auto">
        <a:xfrm flipH="1" flipV="1">
          <a:off x="4629150" y="24384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409575</xdr:colOff>
      <xdr:row>14</xdr:row>
      <xdr:rowOff>76200</xdr:rowOff>
    </xdr:from>
    <xdr:to>
      <xdr:col>18</xdr:col>
      <xdr:colOff>0</xdr:colOff>
      <xdr:row>14</xdr:row>
      <xdr:rowOff>76200</xdr:rowOff>
    </xdr:to>
    <xdr:sp macro="" textlink="">
      <xdr:nvSpPr>
        <xdr:cNvPr id="7166" name="Line 35"/>
        <xdr:cNvSpPr>
          <a:spLocks noChangeShapeType="1"/>
        </xdr:cNvSpPr>
      </xdr:nvSpPr>
      <xdr:spPr bwMode="auto">
        <a:xfrm>
          <a:off x="4286250" y="2324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10</xdr:row>
      <xdr:rowOff>19050</xdr:rowOff>
    </xdr:from>
    <xdr:to>
      <xdr:col>17</xdr:col>
      <xdr:colOff>9525</xdr:colOff>
      <xdr:row>14</xdr:row>
      <xdr:rowOff>238125</xdr:rowOff>
    </xdr:to>
    <xdr:sp macro="" textlink="">
      <xdr:nvSpPr>
        <xdr:cNvPr id="7167" name="Line 36"/>
        <xdr:cNvSpPr>
          <a:spLocks noChangeShapeType="1"/>
        </xdr:cNvSpPr>
      </xdr:nvSpPr>
      <xdr:spPr bwMode="auto">
        <a:xfrm>
          <a:off x="4057650" y="1314450"/>
          <a:ext cx="0" cy="1171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11</xdr:row>
      <xdr:rowOff>0</xdr:rowOff>
    </xdr:from>
    <xdr:to>
      <xdr:col>17</xdr:col>
      <xdr:colOff>9525</xdr:colOff>
      <xdr:row>11</xdr:row>
      <xdr:rowOff>0</xdr:rowOff>
    </xdr:to>
    <xdr:sp macro="" textlink="">
      <xdr:nvSpPr>
        <xdr:cNvPr id="13312" name="Line 37"/>
        <xdr:cNvSpPr>
          <a:spLocks noChangeShapeType="1"/>
        </xdr:cNvSpPr>
      </xdr:nvSpPr>
      <xdr:spPr bwMode="auto">
        <a:xfrm>
          <a:off x="2857500" y="1533525"/>
          <a:ext cx="120015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19</xdr:col>
      <xdr:colOff>228600</xdr:colOff>
      <xdr:row>14</xdr:row>
      <xdr:rowOff>133350</xdr:rowOff>
    </xdr:from>
    <xdr:to>
      <xdr:col>24</xdr:col>
      <xdr:colOff>228600</xdr:colOff>
      <xdr:row>14</xdr:row>
      <xdr:rowOff>200025</xdr:rowOff>
    </xdr:to>
    <xdr:sp macro="" textlink="">
      <xdr:nvSpPr>
        <xdr:cNvPr id="13313" name="Line 38"/>
        <xdr:cNvSpPr>
          <a:spLocks noChangeShapeType="1"/>
        </xdr:cNvSpPr>
      </xdr:nvSpPr>
      <xdr:spPr bwMode="auto">
        <a:xfrm flipV="1">
          <a:off x="4752975" y="2381250"/>
          <a:ext cx="1190625"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18</xdr:row>
      <xdr:rowOff>0</xdr:rowOff>
    </xdr:from>
    <xdr:to>
      <xdr:col>11</xdr:col>
      <xdr:colOff>238125</xdr:colOff>
      <xdr:row>18</xdr:row>
      <xdr:rowOff>0</xdr:rowOff>
    </xdr:to>
    <xdr:sp macro="" textlink="">
      <xdr:nvSpPr>
        <xdr:cNvPr id="13314" name="Line 39"/>
        <xdr:cNvSpPr>
          <a:spLocks noChangeShapeType="1"/>
        </xdr:cNvSpPr>
      </xdr:nvSpPr>
      <xdr:spPr bwMode="auto">
        <a:xfrm>
          <a:off x="476250" y="2914650"/>
          <a:ext cx="238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18</xdr:row>
      <xdr:rowOff>228600</xdr:rowOff>
    </xdr:from>
    <xdr:to>
      <xdr:col>14</xdr:col>
      <xdr:colOff>0</xdr:colOff>
      <xdr:row>26</xdr:row>
      <xdr:rowOff>0</xdr:rowOff>
    </xdr:to>
    <xdr:sp macro="" textlink="">
      <xdr:nvSpPr>
        <xdr:cNvPr id="13315" name="Line 41"/>
        <xdr:cNvSpPr>
          <a:spLocks noChangeShapeType="1"/>
        </xdr:cNvSpPr>
      </xdr:nvSpPr>
      <xdr:spPr bwMode="auto">
        <a:xfrm>
          <a:off x="1952625" y="3143250"/>
          <a:ext cx="1381125" cy="1285875"/>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20</xdr:row>
      <xdr:rowOff>9525</xdr:rowOff>
    </xdr:from>
    <xdr:to>
      <xdr:col>8</xdr:col>
      <xdr:colOff>161925</xdr:colOff>
      <xdr:row>20</xdr:row>
      <xdr:rowOff>9525</xdr:rowOff>
    </xdr:to>
    <xdr:sp macro="" textlink="">
      <xdr:nvSpPr>
        <xdr:cNvPr id="13316" name="Line 42"/>
        <xdr:cNvSpPr>
          <a:spLocks noChangeShapeType="1"/>
        </xdr:cNvSpPr>
      </xdr:nvSpPr>
      <xdr:spPr bwMode="auto">
        <a:xfrm flipV="1">
          <a:off x="1257300" y="3295650"/>
          <a:ext cx="809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9525</xdr:rowOff>
    </xdr:from>
    <xdr:to>
      <xdr:col>4</xdr:col>
      <xdr:colOff>85725</xdr:colOff>
      <xdr:row>23</xdr:row>
      <xdr:rowOff>9525</xdr:rowOff>
    </xdr:to>
    <xdr:sp macro="" textlink="">
      <xdr:nvSpPr>
        <xdr:cNvPr id="13317" name="Line 43"/>
        <xdr:cNvSpPr>
          <a:spLocks noChangeShapeType="1"/>
        </xdr:cNvSpPr>
      </xdr:nvSpPr>
      <xdr:spPr bwMode="auto">
        <a:xfrm>
          <a:off x="476250" y="3914775"/>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31</xdr:row>
      <xdr:rowOff>0</xdr:rowOff>
    </xdr:from>
    <xdr:to>
      <xdr:col>4</xdr:col>
      <xdr:colOff>66675</xdr:colOff>
      <xdr:row>31</xdr:row>
      <xdr:rowOff>0</xdr:rowOff>
    </xdr:to>
    <xdr:sp macro="" textlink="">
      <xdr:nvSpPr>
        <xdr:cNvPr id="13318" name="Line 44"/>
        <xdr:cNvSpPr>
          <a:spLocks noChangeShapeType="1"/>
        </xdr:cNvSpPr>
      </xdr:nvSpPr>
      <xdr:spPr bwMode="auto">
        <a:xfrm flipH="1">
          <a:off x="476250" y="53721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67154</xdr:colOff>
      <xdr:row>11</xdr:row>
      <xdr:rowOff>175062</xdr:rowOff>
    </xdr:from>
    <xdr:to>
      <xdr:col>33</xdr:col>
      <xdr:colOff>28575</xdr:colOff>
      <xdr:row>14</xdr:row>
      <xdr:rowOff>66002</xdr:rowOff>
    </xdr:to>
    <xdr:sp macro="" textlink="">
      <xdr:nvSpPr>
        <xdr:cNvPr id="48" name="Text Box 42"/>
        <xdr:cNvSpPr txBox="1">
          <a:spLocks noChangeArrowheads="1"/>
        </xdr:cNvSpPr>
      </xdr:nvSpPr>
      <xdr:spPr bwMode="auto">
        <a:xfrm>
          <a:off x="4477229" y="1603812"/>
          <a:ext cx="2580796" cy="60531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絶縁線：側溝、地先境界ﾌﾞﾛｯｸ、土留、施設基礎、未舗装との境目、目地、既設舗装上のカッター跡等</a:t>
          </a:r>
        </a:p>
      </xdr:txBody>
    </xdr:sp>
    <xdr:clientData/>
  </xdr:twoCellAnchor>
  <xdr:twoCellAnchor>
    <xdr:from>
      <xdr:col>17</xdr:col>
      <xdr:colOff>9525</xdr:colOff>
      <xdr:row>14</xdr:row>
      <xdr:rowOff>228600</xdr:rowOff>
    </xdr:from>
    <xdr:to>
      <xdr:col>17</xdr:col>
      <xdr:colOff>9525</xdr:colOff>
      <xdr:row>16</xdr:row>
      <xdr:rowOff>0</xdr:rowOff>
    </xdr:to>
    <xdr:sp macro="" textlink="">
      <xdr:nvSpPr>
        <xdr:cNvPr id="13321" name="Line 30"/>
        <xdr:cNvSpPr>
          <a:spLocks noChangeShapeType="1"/>
        </xdr:cNvSpPr>
      </xdr:nvSpPr>
      <xdr:spPr bwMode="auto">
        <a:xfrm>
          <a:off x="4057650" y="2476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142875</xdr:rowOff>
    </xdr:from>
    <xdr:to>
      <xdr:col>20</xdr:col>
      <xdr:colOff>9525</xdr:colOff>
      <xdr:row>16</xdr:row>
      <xdr:rowOff>0</xdr:rowOff>
    </xdr:to>
    <xdr:sp macro="" textlink="">
      <xdr:nvSpPr>
        <xdr:cNvPr id="13322" name="Line 31"/>
        <xdr:cNvSpPr>
          <a:spLocks noChangeShapeType="1"/>
        </xdr:cNvSpPr>
      </xdr:nvSpPr>
      <xdr:spPr bwMode="auto">
        <a:xfrm>
          <a:off x="4048125" y="2628900"/>
          <a:ext cx="723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238125</xdr:colOff>
      <xdr:row>14</xdr:row>
      <xdr:rowOff>190500</xdr:rowOff>
    </xdr:from>
    <xdr:to>
      <xdr:col>19</xdr:col>
      <xdr:colOff>238125</xdr:colOff>
      <xdr:row>16</xdr:row>
      <xdr:rowOff>0</xdr:rowOff>
    </xdr:to>
    <xdr:sp macro="" textlink="">
      <xdr:nvSpPr>
        <xdr:cNvPr id="13323" name="Line 32"/>
        <xdr:cNvSpPr>
          <a:spLocks noChangeShapeType="1"/>
        </xdr:cNvSpPr>
      </xdr:nvSpPr>
      <xdr:spPr bwMode="auto">
        <a:xfrm flipV="1">
          <a:off x="4762500" y="243840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238125</xdr:colOff>
      <xdr:row>15</xdr:row>
      <xdr:rowOff>0</xdr:rowOff>
    </xdr:from>
    <xdr:to>
      <xdr:col>19</xdr:col>
      <xdr:colOff>104775</xdr:colOff>
      <xdr:row>15</xdr:row>
      <xdr:rowOff>57150</xdr:rowOff>
    </xdr:to>
    <xdr:sp macro="" textlink="">
      <xdr:nvSpPr>
        <xdr:cNvPr id="13324" name="Line 33"/>
        <xdr:cNvSpPr>
          <a:spLocks noChangeShapeType="1"/>
        </xdr:cNvSpPr>
      </xdr:nvSpPr>
      <xdr:spPr bwMode="auto">
        <a:xfrm>
          <a:off x="4048125" y="2486025"/>
          <a:ext cx="58102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95250</xdr:colOff>
      <xdr:row>14</xdr:row>
      <xdr:rowOff>190500</xdr:rowOff>
    </xdr:from>
    <xdr:to>
      <xdr:col>19</xdr:col>
      <xdr:colOff>238125</xdr:colOff>
      <xdr:row>14</xdr:row>
      <xdr:rowOff>190500</xdr:rowOff>
    </xdr:to>
    <xdr:sp macro="" textlink="">
      <xdr:nvSpPr>
        <xdr:cNvPr id="13325" name="Line 34"/>
        <xdr:cNvSpPr>
          <a:spLocks noChangeShapeType="1"/>
        </xdr:cNvSpPr>
      </xdr:nvSpPr>
      <xdr:spPr bwMode="auto">
        <a:xfrm flipH="1" flipV="1">
          <a:off x="4619625" y="2438400"/>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23</xdr:row>
      <xdr:rowOff>19050</xdr:rowOff>
    </xdr:from>
    <xdr:to>
      <xdr:col>2</xdr:col>
      <xdr:colOff>123825</xdr:colOff>
      <xdr:row>31</xdr:row>
      <xdr:rowOff>0</xdr:rowOff>
    </xdr:to>
    <xdr:sp macro="" textlink="">
      <xdr:nvSpPr>
        <xdr:cNvPr id="13326" name="Line 45"/>
        <xdr:cNvSpPr>
          <a:spLocks noChangeShapeType="1"/>
        </xdr:cNvSpPr>
      </xdr:nvSpPr>
      <xdr:spPr bwMode="auto">
        <a:xfrm>
          <a:off x="600075" y="3924300"/>
          <a:ext cx="0" cy="14478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238026</xdr:colOff>
      <xdr:row>16</xdr:row>
      <xdr:rowOff>3347</xdr:rowOff>
    </xdr:from>
    <xdr:to>
      <xdr:col>12</xdr:col>
      <xdr:colOff>959</xdr:colOff>
      <xdr:row>16</xdr:row>
      <xdr:rowOff>3347</xdr:rowOff>
    </xdr:to>
    <xdr:sp macro="" textlink="">
      <xdr:nvSpPr>
        <xdr:cNvPr id="41" name="Line 42"/>
        <xdr:cNvSpPr>
          <a:spLocks noChangeShapeType="1"/>
        </xdr:cNvSpPr>
      </xdr:nvSpPr>
      <xdr:spPr bwMode="auto">
        <a:xfrm flipV="1">
          <a:off x="477512" y="2931604"/>
          <a:ext cx="2397276"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236384</xdr:colOff>
      <xdr:row>17</xdr:row>
      <xdr:rowOff>2473</xdr:rowOff>
    </xdr:from>
    <xdr:to>
      <xdr:col>11</xdr:col>
      <xdr:colOff>214311</xdr:colOff>
      <xdr:row>17</xdr:row>
      <xdr:rowOff>2473</xdr:rowOff>
    </xdr:to>
    <xdr:sp macro="" textlink="">
      <xdr:nvSpPr>
        <xdr:cNvPr id="43" name="Line 42"/>
        <xdr:cNvSpPr>
          <a:spLocks noChangeShapeType="1"/>
        </xdr:cNvSpPr>
      </xdr:nvSpPr>
      <xdr:spPr bwMode="auto">
        <a:xfrm flipV="1">
          <a:off x="474509" y="3062379"/>
          <a:ext cx="2359177"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190499</xdr:colOff>
      <xdr:row>0</xdr:row>
      <xdr:rowOff>0</xdr:rowOff>
    </xdr:from>
    <xdr:to>
      <xdr:col>59</xdr:col>
      <xdr:colOff>44823</xdr:colOff>
      <xdr:row>7</xdr:row>
      <xdr:rowOff>201706</xdr:rowOff>
    </xdr:to>
    <xdr:sp macro="" textlink="">
      <xdr:nvSpPr>
        <xdr:cNvPr id="44" name="四角形吹き出し 43"/>
        <xdr:cNvSpPr/>
      </xdr:nvSpPr>
      <xdr:spPr>
        <a:xfrm>
          <a:off x="9816352" y="0"/>
          <a:ext cx="1972236" cy="1075765"/>
        </a:xfrm>
        <a:prstGeom prst="wedgeRectCallout">
          <a:avLst>
            <a:gd name="adj1" fmla="val -76212"/>
            <a:gd name="adj2" fmla="val 1784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さかたまっぷで確認した路線番号を入力</a:t>
          </a:r>
          <a:endParaRPr kumimoji="1" lang="en-US" altLang="ja-JP" sz="1100">
            <a:ln>
              <a:noFill/>
            </a:ln>
            <a:solidFill>
              <a:sysClr val="windowText" lastClr="000000"/>
            </a:solidFill>
          </a:endParaRPr>
        </a:p>
        <a:p>
          <a:pPr algn="l"/>
          <a:endParaRPr kumimoji="1" lang="en-US" altLang="ja-JP" sz="1100">
            <a:ln>
              <a:noFill/>
            </a:ln>
            <a:solidFill>
              <a:sysClr val="windowText" lastClr="000000"/>
            </a:solidFill>
          </a:endParaRPr>
        </a:p>
        <a:p>
          <a:pPr algn="l"/>
          <a:r>
            <a:rPr kumimoji="1" lang="en-US" altLang="ja-JP" sz="1100">
              <a:ln>
                <a:noFill/>
              </a:ln>
              <a:solidFill>
                <a:sysClr val="windowText" lastClr="000000"/>
              </a:solidFill>
            </a:rPr>
            <a:t>※</a:t>
          </a:r>
          <a:r>
            <a:rPr kumimoji="1" lang="ja-JP" altLang="en-US" sz="1100">
              <a:ln>
                <a:noFill/>
              </a:ln>
              <a:solidFill>
                <a:sysClr val="windowText" lastClr="000000"/>
              </a:solidFill>
            </a:rPr>
            <a:t>ハイフン（</a:t>
          </a:r>
          <a:r>
            <a:rPr kumimoji="1" lang="en-US" altLang="ja-JP" sz="1100">
              <a:ln>
                <a:noFill/>
              </a:ln>
              <a:solidFill>
                <a:sysClr val="windowText" lastClr="000000"/>
              </a:solidFill>
            </a:rPr>
            <a:t>-</a:t>
          </a:r>
          <a:r>
            <a:rPr kumimoji="1" lang="ja-JP" altLang="en-US" sz="1100">
              <a:ln>
                <a:noFill/>
              </a:ln>
              <a:solidFill>
                <a:sysClr val="windowText" lastClr="000000"/>
              </a:solidFill>
            </a:rPr>
            <a:t>）は省略して入力</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　例：</a:t>
          </a:r>
          <a:r>
            <a:rPr kumimoji="1" lang="en-US" altLang="ja-JP" sz="1100">
              <a:ln>
                <a:noFill/>
              </a:ln>
              <a:solidFill>
                <a:sysClr val="windowText" lastClr="000000"/>
              </a:solidFill>
            </a:rPr>
            <a:t>3-3017</a:t>
          </a:r>
          <a:r>
            <a:rPr kumimoji="1" lang="ja-JP" altLang="en-US" sz="1100">
              <a:ln>
                <a:noFill/>
              </a:ln>
              <a:solidFill>
                <a:sysClr val="windowText" lastClr="000000"/>
              </a:solidFill>
            </a:rPr>
            <a:t>　→</a:t>
          </a:r>
          <a:r>
            <a:rPr kumimoji="1" lang="en-US" altLang="ja-JP" sz="1100">
              <a:ln>
                <a:noFill/>
              </a:ln>
              <a:solidFill>
                <a:sysClr val="windowText" lastClr="000000"/>
              </a:solidFill>
            </a:rPr>
            <a:t>33017</a:t>
          </a:r>
          <a:endParaRPr kumimoji="1" lang="ja-JP" altLang="en-US" sz="1100">
            <a:ln>
              <a:noFill/>
            </a:ln>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10</xdr:row>
      <xdr:rowOff>19050</xdr:rowOff>
    </xdr:from>
    <xdr:to>
      <xdr:col>2</xdr:col>
      <xdr:colOff>0</xdr:colOff>
      <xdr:row>18</xdr:row>
      <xdr:rowOff>9525</xdr:rowOff>
    </xdr:to>
    <xdr:sp macro="" textlink="">
      <xdr:nvSpPr>
        <xdr:cNvPr id="2" name="Line 1"/>
        <xdr:cNvSpPr>
          <a:spLocks noChangeShapeType="1"/>
        </xdr:cNvSpPr>
      </xdr:nvSpPr>
      <xdr:spPr bwMode="auto">
        <a:xfrm>
          <a:off x="476250" y="1600200"/>
          <a:ext cx="0" cy="1609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15</xdr:row>
      <xdr:rowOff>0</xdr:rowOff>
    </xdr:to>
    <xdr:sp macro="" textlink="">
      <xdr:nvSpPr>
        <xdr:cNvPr id="3" name="Line 2"/>
        <xdr:cNvSpPr>
          <a:spLocks noChangeShapeType="1"/>
        </xdr:cNvSpPr>
      </xdr:nvSpPr>
      <xdr:spPr bwMode="auto">
        <a:xfrm>
          <a:off x="1190625" y="2057400"/>
          <a:ext cx="0"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12</xdr:row>
      <xdr:rowOff>19050</xdr:rowOff>
    </xdr:from>
    <xdr:to>
      <xdr:col>9</xdr:col>
      <xdr:colOff>0</xdr:colOff>
      <xdr:row>15</xdr:row>
      <xdr:rowOff>19050</xdr:rowOff>
    </xdr:to>
    <xdr:sp macro="" textlink="">
      <xdr:nvSpPr>
        <xdr:cNvPr id="4" name="Line 3"/>
        <xdr:cNvSpPr>
          <a:spLocks noChangeShapeType="1"/>
        </xdr:cNvSpPr>
      </xdr:nvSpPr>
      <xdr:spPr bwMode="auto">
        <a:xfrm>
          <a:off x="2143125" y="2076450"/>
          <a:ext cx="0"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xdr:row>
      <xdr:rowOff>9525</xdr:rowOff>
    </xdr:from>
    <xdr:to>
      <xdr:col>12</xdr:col>
      <xdr:colOff>0</xdr:colOff>
      <xdr:row>18</xdr:row>
      <xdr:rowOff>9525</xdr:rowOff>
    </xdr:to>
    <xdr:sp macro="" textlink="">
      <xdr:nvSpPr>
        <xdr:cNvPr id="5" name="Line 4"/>
        <xdr:cNvSpPr>
          <a:spLocks noChangeShapeType="1"/>
        </xdr:cNvSpPr>
      </xdr:nvSpPr>
      <xdr:spPr bwMode="auto">
        <a:xfrm>
          <a:off x="2857500" y="1590675"/>
          <a:ext cx="0" cy="1619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238125</xdr:colOff>
      <xdr:row>15</xdr:row>
      <xdr:rowOff>0</xdr:rowOff>
    </xdr:from>
    <xdr:to>
      <xdr:col>17</xdr:col>
      <xdr:colOff>9525</xdr:colOff>
      <xdr:row>15</xdr:row>
      <xdr:rowOff>0</xdr:rowOff>
    </xdr:to>
    <xdr:sp macro="" textlink="">
      <xdr:nvSpPr>
        <xdr:cNvPr id="6" name="Line 5"/>
        <xdr:cNvSpPr>
          <a:spLocks noChangeShapeType="1"/>
        </xdr:cNvSpPr>
      </xdr:nvSpPr>
      <xdr:spPr bwMode="auto">
        <a:xfrm flipV="1">
          <a:off x="238125" y="2771775"/>
          <a:ext cx="381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11</xdr:col>
      <xdr:colOff>266700</xdr:colOff>
      <xdr:row>11</xdr:row>
      <xdr:rowOff>0</xdr:rowOff>
    </xdr:to>
    <xdr:sp macro="" textlink="">
      <xdr:nvSpPr>
        <xdr:cNvPr id="7" name="Line 6"/>
        <xdr:cNvSpPr>
          <a:spLocks noChangeShapeType="1"/>
        </xdr:cNvSpPr>
      </xdr:nvSpPr>
      <xdr:spPr bwMode="auto">
        <a:xfrm>
          <a:off x="476250" y="1819275"/>
          <a:ext cx="238125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238125</xdr:colOff>
      <xdr:row>31</xdr:row>
      <xdr:rowOff>228600</xdr:rowOff>
    </xdr:from>
    <xdr:to>
      <xdr:col>7</xdr:col>
      <xdr:colOff>238125</xdr:colOff>
      <xdr:row>31</xdr:row>
      <xdr:rowOff>228600</xdr:rowOff>
    </xdr:to>
    <xdr:sp macro="" textlink="">
      <xdr:nvSpPr>
        <xdr:cNvPr id="8" name="Line 7"/>
        <xdr:cNvSpPr>
          <a:spLocks noChangeShapeType="1"/>
        </xdr:cNvSpPr>
      </xdr:nvSpPr>
      <xdr:spPr bwMode="auto">
        <a:xfrm>
          <a:off x="1428750" y="5886450"/>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238125</xdr:rowOff>
    </xdr:from>
    <xdr:to>
      <xdr:col>6</xdr:col>
      <xdr:colOff>0</xdr:colOff>
      <xdr:row>31</xdr:row>
      <xdr:rowOff>238125</xdr:rowOff>
    </xdr:to>
    <xdr:sp macro="" textlink="">
      <xdr:nvSpPr>
        <xdr:cNvPr id="9" name="Line 8"/>
        <xdr:cNvSpPr>
          <a:spLocks noChangeShapeType="1"/>
        </xdr:cNvSpPr>
      </xdr:nvSpPr>
      <xdr:spPr bwMode="auto">
        <a:xfrm>
          <a:off x="1190625" y="2771775"/>
          <a:ext cx="238125" cy="3124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238125</xdr:colOff>
      <xdr:row>15</xdr:row>
      <xdr:rowOff>19050</xdr:rowOff>
    </xdr:from>
    <xdr:to>
      <xdr:col>8</xdr:col>
      <xdr:colOff>238125</xdr:colOff>
      <xdr:row>32</xdr:row>
      <xdr:rowOff>0</xdr:rowOff>
    </xdr:to>
    <xdr:sp macro="" textlink="">
      <xdr:nvSpPr>
        <xdr:cNvPr id="10" name="Line 9"/>
        <xdr:cNvSpPr>
          <a:spLocks noChangeShapeType="1"/>
        </xdr:cNvSpPr>
      </xdr:nvSpPr>
      <xdr:spPr bwMode="auto">
        <a:xfrm flipH="1">
          <a:off x="1905000" y="2790825"/>
          <a:ext cx="238125" cy="3105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22</xdr:row>
      <xdr:rowOff>238125</xdr:rowOff>
    </xdr:from>
    <xdr:to>
      <xdr:col>8</xdr:col>
      <xdr:colOff>114300</xdr:colOff>
      <xdr:row>22</xdr:row>
      <xdr:rowOff>238125</xdr:rowOff>
    </xdr:to>
    <xdr:sp macro="" textlink="">
      <xdr:nvSpPr>
        <xdr:cNvPr id="11" name="Line 10"/>
        <xdr:cNvSpPr>
          <a:spLocks noChangeShapeType="1"/>
        </xdr:cNvSpPr>
      </xdr:nvSpPr>
      <xdr:spPr bwMode="auto">
        <a:xfrm>
          <a:off x="1304925" y="4191000"/>
          <a:ext cx="714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95250</xdr:colOff>
      <xdr:row>30</xdr:row>
      <xdr:rowOff>95250</xdr:rowOff>
    </xdr:from>
    <xdr:to>
      <xdr:col>7</xdr:col>
      <xdr:colOff>152400</xdr:colOff>
      <xdr:row>31</xdr:row>
      <xdr:rowOff>200025</xdr:rowOff>
    </xdr:to>
    <xdr:sp macro="" textlink="">
      <xdr:nvSpPr>
        <xdr:cNvPr id="12" name="Oval 11"/>
        <xdr:cNvSpPr>
          <a:spLocks noChangeArrowheads="1"/>
        </xdr:cNvSpPr>
      </xdr:nvSpPr>
      <xdr:spPr bwMode="auto">
        <a:xfrm>
          <a:off x="1524000" y="5591175"/>
          <a:ext cx="295275" cy="2667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13" name="Line 12"/>
        <xdr:cNvSpPr>
          <a:spLocks noChangeShapeType="1"/>
        </xdr:cNvSpPr>
      </xdr:nvSpPr>
      <xdr:spPr bwMode="auto">
        <a:xfrm>
          <a:off x="952500" y="6134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178594</xdr:colOff>
      <xdr:row>16</xdr:row>
      <xdr:rowOff>71437</xdr:rowOff>
    </xdr:from>
    <xdr:to>
      <xdr:col>14</xdr:col>
      <xdr:colOff>0</xdr:colOff>
      <xdr:row>20</xdr:row>
      <xdr:rowOff>238124</xdr:rowOff>
    </xdr:to>
    <xdr:sp macro="" textlink="">
      <xdr:nvSpPr>
        <xdr:cNvPr id="14" name="Line 13"/>
        <xdr:cNvSpPr>
          <a:spLocks noChangeShapeType="1"/>
        </xdr:cNvSpPr>
      </xdr:nvSpPr>
      <xdr:spPr bwMode="auto">
        <a:xfrm>
          <a:off x="2797969" y="2986087"/>
          <a:ext cx="535781" cy="823912"/>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11</xdr:col>
      <xdr:colOff>172641</xdr:colOff>
      <xdr:row>17</xdr:row>
      <xdr:rowOff>71438</xdr:rowOff>
    </xdr:from>
    <xdr:to>
      <xdr:col>14</xdr:col>
      <xdr:colOff>0</xdr:colOff>
      <xdr:row>23</xdr:row>
      <xdr:rowOff>9525</xdr:rowOff>
    </xdr:to>
    <xdr:sp macro="" textlink="">
      <xdr:nvSpPr>
        <xdr:cNvPr id="15" name="Line 14"/>
        <xdr:cNvSpPr>
          <a:spLocks noChangeShapeType="1"/>
        </xdr:cNvSpPr>
      </xdr:nvSpPr>
      <xdr:spPr bwMode="auto">
        <a:xfrm>
          <a:off x="2792016" y="3128963"/>
          <a:ext cx="541734" cy="1071562"/>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8</xdr:col>
      <xdr:colOff>19050</xdr:colOff>
      <xdr:row>21</xdr:row>
      <xdr:rowOff>66675</xdr:rowOff>
    </xdr:from>
    <xdr:to>
      <xdr:col>14</xdr:col>
      <xdr:colOff>0</xdr:colOff>
      <xdr:row>27</xdr:row>
      <xdr:rowOff>238125</xdr:rowOff>
    </xdr:to>
    <xdr:sp macro="" textlink="">
      <xdr:nvSpPr>
        <xdr:cNvPr id="16" name="Line 15"/>
        <xdr:cNvSpPr>
          <a:spLocks noChangeShapeType="1"/>
        </xdr:cNvSpPr>
      </xdr:nvSpPr>
      <xdr:spPr bwMode="auto">
        <a:xfrm>
          <a:off x="1924050" y="3876675"/>
          <a:ext cx="1409700" cy="1219200"/>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7</xdr:col>
      <xdr:colOff>152400</xdr:colOff>
      <xdr:row>29</xdr:row>
      <xdr:rowOff>114300</xdr:rowOff>
    </xdr:from>
    <xdr:to>
      <xdr:col>14</xdr:col>
      <xdr:colOff>19050</xdr:colOff>
      <xdr:row>29</xdr:row>
      <xdr:rowOff>238125</xdr:rowOff>
    </xdr:to>
    <xdr:sp macro="" textlink="">
      <xdr:nvSpPr>
        <xdr:cNvPr id="17" name="Line 16"/>
        <xdr:cNvSpPr>
          <a:spLocks noChangeShapeType="1"/>
        </xdr:cNvSpPr>
      </xdr:nvSpPr>
      <xdr:spPr bwMode="auto">
        <a:xfrm>
          <a:off x="1819275" y="5372100"/>
          <a:ext cx="1533525" cy="123825"/>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11</xdr:col>
      <xdr:colOff>196452</xdr:colOff>
      <xdr:row>15</xdr:row>
      <xdr:rowOff>77391</xdr:rowOff>
    </xdr:from>
    <xdr:to>
      <xdr:col>14</xdr:col>
      <xdr:colOff>9524</xdr:colOff>
      <xdr:row>19</xdr:row>
      <xdr:rowOff>9525</xdr:rowOff>
    </xdr:to>
    <xdr:sp macro="" textlink="">
      <xdr:nvSpPr>
        <xdr:cNvPr id="18" name="Line 22"/>
        <xdr:cNvSpPr>
          <a:spLocks noChangeShapeType="1"/>
        </xdr:cNvSpPr>
      </xdr:nvSpPr>
      <xdr:spPr bwMode="auto">
        <a:xfrm>
          <a:off x="2815827" y="2849166"/>
          <a:ext cx="527447" cy="589359"/>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13</xdr:row>
      <xdr:rowOff>0</xdr:rowOff>
    </xdr:from>
    <xdr:to>
      <xdr:col>4</xdr:col>
      <xdr:colOff>266700</xdr:colOff>
      <xdr:row>13</xdr:row>
      <xdr:rowOff>0</xdr:rowOff>
    </xdr:to>
    <xdr:sp macro="" textlink="">
      <xdr:nvSpPr>
        <xdr:cNvPr id="19" name="Line 25"/>
        <xdr:cNvSpPr>
          <a:spLocks noChangeShapeType="1"/>
        </xdr:cNvSpPr>
      </xdr:nvSpPr>
      <xdr:spPr bwMode="auto">
        <a:xfrm>
          <a:off x="476250" y="2295525"/>
          <a:ext cx="714375"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9</xdr:col>
      <xdr:colOff>0</xdr:colOff>
      <xdr:row>13</xdr:row>
      <xdr:rowOff>0</xdr:rowOff>
    </xdr:from>
    <xdr:to>
      <xdr:col>12</xdr:col>
      <xdr:colOff>0</xdr:colOff>
      <xdr:row>13</xdr:row>
      <xdr:rowOff>0</xdr:rowOff>
    </xdr:to>
    <xdr:sp macro="" textlink="">
      <xdr:nvSpPr>
        <xdr:cNvPr id="20" name="Line 26"/>
        <xdr:cNvSpPr>
          <a:spLocks noChangeShapeType="1"/>
        </xdr:cNvSpPr>
      </xdr:nvSpPr>
      <xdr:spPr bwMode="auto">
        <a:xfrm>
          <a:off x="2143125" y="2295525"/>
          <a:ext cx="714375"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238125</xdr:colOff>
      <xdr:row>13</xdr:row>
      <xdr:rowOff>9525</xdr:rowOff>
    </xdr:from>
    <xdr:to>
      <xdr:col>9</xdr:col>
      <xdr:colOff>0</xdr:colOff>
      <xdr:row>13</xdr:row>
      <xdr:rowOff>9525</xdr:rowOff>
    </xdr:to>
    <xdr:sp macro="" textlink="">
      <xdr:nvSpPr>
        <xdr:cNvPr id="21" name="Line 27"/>
        <xdr:cNvSpPr>
          <a:spLocks noChangeShapeType="1"/>
        </xdr:cNvSpPr>
      </xdr:nvSpPr>
      <xdr:spPr bwMode="auto">
        <a:xfrm>
          <a:off x="1190625" y="2305050"/>
          <a:ext cx="95250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76200</xdr:colOff>
      <xdr:row>31</xdr:row>
      <xdr:rowOff>95250</xdr:rowOff>
    </xdr:from>
    <xdr:to>
      <xdr:col>10</xdr:col>
      <xdr:colOff>0</xdr:colOff>
      <xdr:row>32</xdr:row>
      <xdr:rowOff>0</xdr:rowOff>
    </xdr:to>
    <xdr:sp macro="" textlink="">
      <xdr:nvSpPr>
        <xdr:cNvPr id="22" name="Line 28"/>
        <xdr:cNvSpPr>
          <a:spLocks noChangeShapeType="1"/>
        </xdr:cNvSpPr>
      </xdr:nvSpPr>
      <xdr:spPr bwMode="auto">
        <a:xfrm>
          <a:off x="1743075" y="5753100"/>
          <a:ext cx="638175" cy="142875"/>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14</xdr:row>
      <xdr:rowOff>190500</xdr:rowOff>
    </xdr:from>
    <xdr:to>
      <xdr:col>19</xdr:col>
      <xdr:colOff>104775</xdr:colOff>
      <xdr:row>15</xdr:row>
      <xdr:rowOff>47625</xdr:rowOff>
    </xdr:to>
    <xdr:sp macro="" textlink="">
      <xdr:nvSpPr>
        <xdr:cNvPr id="23" name="Line 34"/>
        <xdr:cNvSpPr>
          <a:spLocks noChangeShapeType="1"/>
        </xdr:cNvSpPr>
      </xdr:nvSpPr>
      <xdr:spPr bwMode="auto">
        <a:xfrm flipH="1" flipV="1">
          <a:off x="4629150" y="272415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409575</xdr:colOff>
      <xdr:row>14</xdr:row>
      <xdr:rowOff>76200</xdr:rowOff>
    </xdr:from>
    <xdr:to>
      <xdr:col>18</xdr:col>
      <xdr:colOff>0</xdr:colOff>
      <xdr:row>14</xdr:row>
      <xdr:rowOff>76200</xdr:rowOff>
    </xdr:to>
    <xdr:sp macro="" textlink="">
      <xdr:nvSpPr>
        <xdr:cNvPr id="24" name="Line 35"/>
        <xdr:cNvSpPr>
          <a:spLocks noChangeShapeType="1"/>
        </xdr:cNvSpPr>
      </xdr:nvSpPr>
      <xdr:spPr bwMode="auto">
        <a:xfrm>
          <a:off x="4286250" y="260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10</xdr:row>
      <xdr:rowOff>19050</xdr:rowOff>
    </xdr:from>
    <xdr:to>
      <xdr:col>17</xdr:col>
      <xdr:colOff>9525</xdr:colOff>
      <xdr:row>14</xdr:row>
      <xdr:rowOff>238125</xdr:rowOff>
    </xdr:to>
    <xdr:sp macro="" textlink="">
      <xdr:nvSpPr>
        <xdr:cNvPr id="25" name="Line 36"/>
        <xdr:cNvSpPr>
          <a:spLocks noChangeShapeType="1"/>
        </xdr:cNvSpPr>
      </xdr:nvSpPr>
      <xdr:spPr bwMode="auto">
        <a:xfrm>
          <a:off x="4057650" y="1600200"/>
          <a:ext cx="0" cy="1171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11</xdr:row>
      <xdr:rowOff>0</xdr:rowOff>
    </xdr:from>
    <xdr:to>
      <xdr:col>17</xdr:col>
      <xdr:colOff>9525</xdr:colOff>
      <xdr:row>11</xdr:row>
      <xdr:rowOff>0</xdr:rowOff>
    </xdr:to>
    <xdr:sp macro="" textlink="">
      <xdr:nvSpPr>
        <xdr:cNvPr id="26" name="Line 37"/>
        <xdr:cNvSpPr>
          <a:spLocks noChangeShapeType="1"/>
        </xdr:cNvSpPr>
      </xdr:nvSpPr>
      <xdr:spPr bwMode="auto">
        <a:xfrm>
          <a:off x="2857500" y="1819275"/>
          <a:ext cx="120015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19</xdr:col>
      <xdr:colOff>228600</xdr:colOff>
      <xdr:row>14</xdr:row>
      <xdr:rowOff>133350</xdr:rowOff>
    </xdr:from>
    <xdr:to>
      <xdr:col>24</xdr:col>
      <xdr:colOff>228600</xdr:colOff>
      <xdr:row>14</xdr:row>
      <xdr:rowOff>200025</xdr:rowOff>
    </xdr:to>
    <xdr:sp macro="" textlink="">
      <xdr:nvSpPr>
        <xdr:cNvPr id="27" name="Line 38"/>
        <xdr:cNvSpPr>
          <a:spLocks noChangeShapeType="1"/>
        </xdr:cNvSpPr>
      </xdr:nvSpPr>
      <xdr:spPr bwMode="auto">
        <a:xfrm flipV="1">
          <a:off x="4752975" y="2667000"/>
          <a:ext cx="1190625"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18</xdr:row>
      <xdr:rowOff>0</xdr:rowOff>
    </xdr:from>
    <xdr:to>
      <xdr:col>11</xdr:col>
      <xdr:colOff>238125</xdr:colOff>
      <xdr:row>18</xdr:row>
      <xdr:rowOff>0</xdr:rowOff>
    </xdr:to>
    <xdr:sp macro="" textlink="">
      <xdr:nvSpPr>
        <xdr:cNvPr id="28" name="Line 39"/>
        <xdr:cNvSpPr>
          <a:spLocks noChangeShapeType="1"/>
        </xdr:cNvSpPr>
      </xdr:nvSpPr>
      <xdr:spPr bwMode="auto">
        <a:xfrm>
          <a:off x="476250" y="3200400"/>
          <a:ext cx="238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18</xdr:row>
      <xdr:rowOff>228600</xdr:rowOff>
    </xdr:from>
    <xdr:to>
      <xdr:col>14</xdr:col>
      <xdr:colOff>0</xdr:colOff>
      <xdr:row>26</xdr:row>
      <xdr:rowOff>0</xdr:rowOff>
    </xdr:to>
    <xdr:sp macro="" textlink="">
      <xdr:nvSpPr>
        <xdr:cNvPr id="29" name="Line 41"/>
        <xdr:cNvSpPr>
          <a:spLocks noChangeShapeType="1"/>
        </xdr:cNvSpPr>
      </xdr:nvSpPr>
      <xdr:spPr bwMode="auto">
        <a:xfrm>
          <a:off x="1952625" y="3429000"/>
          <a:ext cx="1381125" cy="1285875"/>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20</xdr:row>
      <xdr:rowOff>9525</xdr:rowOff>
    </xdr:from>
    <xdr:to>
      <xdr:col>8</xdr:col>
      <xdr:colOff>161925</xdr:colOff>
      <xdr:row>20</xdr:row>
      <xdr:rowOff>9525</xdr:rowOff>
    </xdr:to>
    <xdr:sp macro="" textlink="">
      <xdr:nvSpPr>
        <xdr:cNvPr id="30" name="Line 42"/>
        <xdr:cNvSpPr>
          <a:spLocks noChangeShapeType="1"/>
        </xdr:cNvSpPr>
      </xdr:nvSpPr>
      <xdr:spPr bwMode="auto">
        <a:xfrm flipV="1">
          <a:off x="1257300" y="3581400"/>
          <a:ext cx="809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9525</xdr:rowOff>
    </xdr:from>
    <xdr:to>
      <xdr:col>4</xdr:col>
      <xdr:colOff>85725</xdr:colOff>
      <xdr:row>23</xdr:row>
      <xdr:rowOff>9525</xdr:rowOff>
    </xdr:to>
    <xdr:sp macro="" textlink="">
      <xdr:nvSpPr>
        <xdr:cNvPr id="31" name="Line 43"/>
        <xdr:cNvSpPr>
          <a:spLocks noChangeShapeType="1"/>
        </xdr:cNvSpPr>
      </xdr:nvSpPr>
      <xdr:spPr bwMode="auto">
        <a:xfrm>
          <a:off x="476250" y="4200525"/>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31</xdr:row>
      <xdr:rowOff>0</xdr:rowOff>
    </xdr:from>
    <xdr:to>
      <xdr:col>4</xdr:col>
      <xdr:colOff>66675</xdr:colOff>
      <xdr:row>31</xdr:row>
      <xdr:rowOff>0</xdr:rowOff>
    </xdr:to>
    <xdr:sp macro="" textlink="">
      <xdr:nvSpPr>
        <xdr:cNvPr id="32" name="Line 44"/>
        <xdr:cNvSpPr>
          <a:spLocks noChangeShapeType="1"/>
        </xdr:cNvSpPr>
      </xdr:nvSpPr>
      <xdr:spPr bwMode="auto">
        <a:xfrm flipH="1">
          <a:off x="476250" y="565785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64615</xdr:colOff>
      <xdr:row>10</xdr:row>
      <xdr:rowOff>0</xdr:rowOff>
    </xdr:from>
    <xdr:to>
      <xdr:col>29</xdr:col>
      <xdr:colOff>57149</xdr:colOff>
      <xdr:row>11</xdr:row>
      <xdr:rowOff>19437</xdr:rowOff>
    </xdr:to>
    <xdr:sp macro="" textlink="">
      <xdr:nvSpPr>
        <xdr:cNvPr id="33" name="Text Box 46"/>
        <xdr:cNvSpPr txBox="1">
          <a:spLocks noChangeArrowheads="1"/>
        </xdr:cNvSpPr>
      </xdr:nvSpPr>
      <xdr:spPr bwMode="auto">
        <a:xfrm>
          <a:off x="4350865" y="1581150"/>
          <a:ext cx="2611909" cy="25756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本復旧時は傾斜式カッターで舗装切断のこと</a:t>
          </a:r>
        </a:p>
      </xdr:txBody>
    </xdr:sp>
    <xdr:clientData/>
  </xdr:twoCellAnchor>
  <xdr:twoCellAnchor>
    <xdr:from>
      <xdr:col>18</xdr:col>
      <xdr:colOff>67154</xdr:colOff>
      <xdr:row>11</xdr:row>
      <xdr:rowOff>175062</xdr:rowOff>
    </xdr:from>
    <xdr:to>
      <xdr:col>29</xdr:col>
      <xdr:colOff>28575</xdr:colOff>
      <xdr:row>14</xdr:row>
      <xdr:rowOff>66002</xdr:rowOff>
    </xdr:to>
    <xdr:sp macro="" textlink="">
      <xdr:nvSpPr>
        <xdr:cNvPr id="34" name="Text Box 42"/>
        <xdr:cNvSpPr txBox="1">
          <a:spLocks noChangeArrowheads="1"/>
        </xdr:cNvSpPr>
      </xdr:nvSpPr>
      <xdr:spPr bwMode="auto">
        <a:xfrm>
          <a:off x="4353404" y="1994337"/>
          <a:ext cx="2580796" cy="60531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絶縁線：側溝、地先境界ﾌﾞﾛｯｸ、土留、施設基礎、未舗装との境目、目地、既設舗装上のカッター跡等</a:t>
          </a:r>
        </a:p>
      </xdr:txBody>
    </xdr:sp>
    <xdr:clientData/>
  </xdr:twoCellAnchor>
  <xdr:twoCellAnchor>
    <xdr:from>
      <xdr:col>17</xdr:col>
      <xdr:colOff>9525</xdr:colOff>
      <xdr:row>14</xdr:row>
      <xdr:rowOff>228600</xdr:rowOff>
    </xdr:from>
    <xdr:to>
      <xdr:col>17</xdr:col>
      <xdr:colOff>9525</xdr:colOff>
      <xdr:row>16</xdr:row>
      <xdr:rowOff>0</xdr:rowOff>
    </xdr:to>
    <xdr:sp macro="" textlink="">
      <xdr:nvSpPr>
        <xdr:cNvPr id="35" name="Line 30"/>
        <xdr:cNvSpPr>
          <a:spLocks noChangeShapeType="1"/>
        </xdr:cNvSpPr>
      </xdr:nvSpPr>
      <xdr:spPr bwMode="auto">
        <a:xfrm>
          <a:off x="4057650" y="276225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142875</xdr:rowOff>
    </xdr:from>
    <xdr:to>
      <xdr:col>20</xdr:col>
      <xdr:colOff>9525</xdr:colOff>
      <xdr:row>16</xdr:row>
      <xdr:rowOff>0</xdr:rowOff>
    </xdr:to>
    <xdr:sp macro="" textlink="">
      <xdr:nvSpPr>
        <xdr:cNvPr id="36" name="Line 31"/>
        <xdr:cNvSpPr>
          <a:spLocks noChangeShapeType="1"/>
        </xdr:cNvSpPr>
      </xdr:nvSpPr>
      <xdr:spPr bwMode="auto">
        <a:xfrm>
          <a:off x="4048125" y="2914650"/>
          <a:ext cx="723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238125</xdr:colOff>
      <xdr:row>14</xdr:row>
      <xdr:rowOff>190500</xdr:rowOff>
    </xdr:from>
    <xdr:to>
      <xdr:col>19</xdr:col>
      <xdr:colOff>238125</xdr:colOff>
      <xdr:row>16</xdr:row>
      <xdr:rowOff>0</xdr:rowOff>
    </xdr:to>
    <xdr:sp macro="" textlink="">
      <xdr:nvSpPr>
        <xdr:cNvPr id="37" name="Line 32"/>
        <xdr:cNvSpPr>
          <a:spLocks noChangeShapeType="1"/>
        </xdr:cNvSpPr>
      </xdr:nvSpPr>
      <xdr:spPr bwMode="auto">
        <a:xfrm flipV="1">
          <a:off x="4762500" y="272415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238125</xdr:colOff>
      <xdr:row>15</xdr:row>
      <xdr:rowOff>0</xdr:rowOff>
    </xdr:from>
    <xdr:to>
      <xdr:col>19</xdr:col>
      <xdr:colOff>104775</xdr:colOff>
      <xdr:row>15</xdr:row>
      <xdr:rowOff>57150</xdr:rowOff>
    </xdr:to>
    <xdr:sp macro="" textlink="">
      <xdr:nvSpPr>
        <xdr:cNvPr id="38" name="Line 33"/>
        <xdr:cNvSpPr>
          <a:spLocks noChangeShapeType="1"/>
        </xdr:cNvSpPr>
      </xdr:nvSpPr>
      <xdr:spPr bwMode="auto">
        <a:xfrm>
          <a:off x="4048125" y="2771775"/>
          <a:ext cx="58102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95250</xdr:colOff>
      <xdr:row>14</xdr:row>
      <xdr:rowOff>190500</xdr:rowOff>
    </xdr:from>
    <xdr:to>
      <xdr:col>19</xdr:col>
      <xdr:colOff>238125</xdr:colOff>
      <xdr:row>14</xdr:row>
      <xdr:rowOff>190500</xdr:rowOff>
    </xdr:to>
    <xdr:sp macro="" textlink="">
      <xdr:nvSpPr>
        <xdr:cNvPr id="39" name="Line 34"/>
        <xdr:cNvSpPr>
          <a:spLocks noChangeShapeType="1"/>
        </xdr:cNvSpPr>
      </xdr:nvSpPr>
      <xdr:spPr bwMode="auto">
        <a:xfrm flipH="1" flipV="1">
          <a:off x="4619625" y="2724150"/>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23</xdr:row>
      <xdr:rowOff>19050</xdr:rowOff>
    </xdr:from>
    <xdr:to>
      <xdr:col>2</xdr:col>
      <xdr:colOff>123825</xdr:colOff>
      <xdr:row>31</xdr:row>
      <xdr:rowOff>0</xdr:rowOff>
    </xdr:to>
    <xdr:sp macro="" textlink="">
      <xdr:nvSpPr>
        <xdr:cNvPr id="40" name="Line 45"/>
        <xdr:cNvSpPr>
          <a:spLocks noChangeShapeType="1"/>
        </xdr:cNvSpPr>
      </xdr:nvSpPr>
      <xdr:spPr bwMode="auto">
        <a:xfrm>
          <a:off x="600075" y="4210050"/>
          <a:ext cx="0" cy="14478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238026</xdr:colOff>
      <xdr:row>16</xdr:row>
      <xdr:rowOff>3347</xdr:rowOff>
    </xdr:from>
    <xdr:to>
      <xdr:col>12</xdr:col>
      <xdr:colOff>959</xdr:colOff>
      <xdr:row>16</xdr:row>
      <xdr:rowOff>3347</xdr:rowOff>
    </xdr:to>
    <xdr:sp macro="" textlink="">
      <xdr:nvSpPr>
        <xdr:cNvPr id="41" name="Line 42"/>
        <xdr:cNvSpPr>
          <a:spLocks noChangeShapeType="1"/>
        </xdr:cNvSpPr>
      </xdr:nvSpPr>
      <xdr:spPr bwMode="auto">
        <a:xfrm flipV="1">
          <a:off x="476151" y="2917997"/>
          <a:ext cx="2382308"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236384</xdr:colOff>
      <xdr:row>17</xdr:row>
      <xdr:rowOff>2473</xdr:rowOff>
    </xdr:from>
    <xdr:to>
      <xdr:col>11</xdr:col>
      <xdr:colOff>214311</xdr:colOff>
      <xdr:row>17</xdr:row>
      <xdr:rowOff>2473</xdr:rowOff>
    </xdr:to>
    <xdr:sp macro="" textlink="">
      <xdr:nvSpPr>
        <xdr:cNvPr id="42" name="Line 42"/>
        <xdr:cNvSpPr>
          <a:spLocks noChangeShapeType="1"/>
        </xdr:cNvSpPr>
      </xdr:nvSpPr>
      <xdr:spPr bwMode="auto">
        <a:xfrm flipV="1">
          <a:off x="474509" y="3059998"/>
          <a:ext cx="2359177"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238125</xdr:colOff>
      <xdr:row>9</xdr:row>
      <xdr:rowOff>219075</xdr:rowOff>
    </xdr:from>
    <xdr:to>
      <xdr:col>1</xdr:col>
      <xdr:colOff>238125</xdr:colOff>
      <xdr:row>18</xdr:row>
      <xdr:rowOff>9525</xdr:rowOff>
    </xdr:to>
    <xdr:sp macro="" textlink="">
      <xdr:nvSpPr>
        <xdr:cNvPr id="2" name="Line 1"/>
        <xdr:cNvSpPr>
          <a:spLocks noChangeShapeType="1"/>
        </xdr:cNvSpPr>
      </xdr:nvSpPr>
      <xdr:spPr bwMode="auto">
        <a:xfrm>
          <a:off x="476250" y="1514475"/>
          <a:ext cx="0" cy="1647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15</xdr:row>
      <xdr:rowOff>0</xdr:rowOff>
    </xdr:to>
    <xdr:sp macro="" textlink="">
      <xdr:nvSpPr>
        <xdr:cNvPr id="3" name="Line 2"/>
        <xdr:cNvSpPr>
          <a:spLocks noChangeShapeType="1"/>
        </xdr:cNvSpPr>
      </xdr:nvSpPr>
      <xdr:spPr bwMode="auto">
        <a:xfrm>
          <a:off x="1190625" y="2009775"/>
          <a:ext cx="0"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12</xdr:row>
      <xdr:rowOff>19050</xdr:rowOff>
    </xdr:from>
    <xdr:to>
      <xdr:col>9</xdr:col>
      <xdr:colOff>0</xdr:colOff>
      <xdr:row>15</xdr:row>
      <xdr:rowOff>19050</xdr:rowOff>
    </xdr:to>
    <xdr:sp macro="" textlink="">
      <xdr:nvSpPr>
        <xdr:cNvPr id="4" name="Line 3"/>
        <xdr:cNvSpPr>
          <a:spLocks noChangeShapeType="1"/>
        </xdr:cNvSpPr>
      </xdr:nvSpPr>
      <xdr:spPr bwMode="auto">
        <a:xfrm>
          <a:off x="2143125" y="2028825"/>
          <a:ext cx="0"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xdr:row>
      <xdr:rowOff>19050</xdr:rowOff>
    </xdr:from>
    <xdr:to>
      <xdr:col>12</xdr:col>
      <xdr:colOff>0</xdr:colOff>
      <xdr:row>18</xdr:row>
      <xdr:rowOff>9525</xdr:rowOff>
    </xdr:to>
    <xdr:sp macro="" textlink="">
      <xdr:nvSpPr>
        <xdr:cNvPr id="5" name="Line 4"/>
        <xdr:cNvSpPr>
          <a:spLocks noChangeShapeType="1"/>
        </xdr:cNvSpPr>
      </xdr:nvSpPr>
      <xdr:spPr bwMode="auto">
        <a:xfrm flipH="1">
          <a:off x="2857500" y="1552575"/>
          <a:ext cx="0" cy="1609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15</xdr:row>
      <xdr:rowOff>0</xdr:rowOff>
    </xdr:from>
    <xdr:to>
      <xdr:col>18</xdr:col>
      <xdr:colOff>200025</xdr:colOff>
      <xdr:row>15</xdr:row>
      <xdr:rowOff>0</xdr:rowOff>
    </xdr:to>
    <xdr:sp macro="" textlink="">
      <xdr:nvSpPr>
        <xdr:cNvPr id="6" name="Line 5"/>
        <xdr:cNvSpPr>
          <a:spLocks noChangeShapeType="1"/>
        </xdr:cNvSpPr>
      </xdr:nvSpPr>
      <xdr:spPr bwMode="auto">
        <a:xfrm flipV="1">
          <a:off x="1600200" y="2724150"/>
          <a:ext cx="2886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11</xdr:col>
      <xdr:colOff>266700</xdr:colOff>
      <xdr:row>11</xdr:row>
      <xdr:rowOff>0</xdr:rowOff>
    </xdr:to>
    <xdr:sp macro="" textlink="">
      <xdr:nvSpPr>
        <xdr:cNvPr id="7" name="Line 6"/>
        <xdr:cNvSpPr>
          <a:spLocks noChangeShapeType="1"/>
        </xdr:cNvSpPr>
      </xdr:nvSpPr>
      <xdr:spPr bwMode="auto">
        <a:xfrm>
          <a:off x="476250" y="1771650"/>
          <a:ext cx="238125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33</xdr:row>
      <xdr:rowOff>9525</xdr:rowOff>
    </xdr:to>
    <xdr:sp macro="" textlink="">
      <xdr:nvSpPr>
        <xdr:cNvPr id="8" name="Line 8"/>
        <xdr:cNvSpPr>
          <a:spLocks noChangeShapeType="1"/>
        </xdr:cNvSpPr>
      </xdr:nvSpPr>
      <xdr:spPr bwMode="auto">
        <a:xfrm>
          <a:off x="1190625" y="2724150"/>
          <a:ext cx="0" cy="3238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15</xdr:row>
      <xdr:rowOff>19050</xdr:rowOff>
    </xdr:from>
    <xdr:to>
      <xdr:col>8</xdr:col>
      <xdr:colOff>238125</xdr:colOff>
      <xdr:row>27</xdr:row>
      <xdr:rowOff>9525</xdr:rowOff>
    </xdr:to>
    <xdr:sp macro="" textlink="">
      <xdr:nvSpPr>
        <xdr:cNvPr id="9" name="Line 9"/>
        <xdr:cNvSpPr>
          <a:spLocks noChangeShapeType="1"/>
        </xdr:cNvSpPr>
      </xdr:nvSpPr>
      <xdr:spPr bwMode="auto">
        <a:xfrm flipH="1">
          <a:off x="1971675" y="2743200"/>
          <a:ext cx="171450" cy="2076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180294</xdr:colOff>
      <xdr:row>17</xdr:row>
      <xdr:rowOff>78241</xdr:rowOff>
    </xdr:from>
    <xdr:to>
      <xdr:col>14</xdr:col>
      <xdr:colOff>9524</xdr:colOff>
      <xdr:row>22</xdr:row>
      <xdr:rowOff>238125</xdr:rowOff>
    </xdr:to>
    <xdr:sp macro="" textlink="">
      <xdr:nvSpPr>
        <xdr:cNvPr id="10" name="Line 13"/>
        <xdr:cNvSpPr>
          <a:spLocks noChangeShapeType="1"/>
        </xdr:cNvSpPr>
      </xdr:nvSpPr>
      <xdr:spPr bwMode="auto">
        <a:xfrm>
          <a:off x="2799669" y="3088141"/>
          <a:ext cx="543605" cy="1064759"/>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11</xdr:col>
      <xdr:colOff>180295</xdr:colOff>
      <xdr:row>15</xdr:row>
      <xdr:rowOff>68036</xdr:rowOff>
    </xdr:from>
    <xdr:to>
      <xdr:col>14</xdr:col>
      <xdr:colOff>0</xdr:colOff>
      <xdr:row>19</xdr:row>
      <xdr:rowOff>9525</xdr:rowOff>
    </xdr:to>
    <xdr:sp macro="" textlink="">
      <xdr:nvSpPr>
        <xdr:cNvPr id="11" name="Line 21"/>
        <xdr:cNvSpPr>
          <a:spLocks noChangeShapeType="1"/>
        </xdr:cNvSpPr>
      </xdr:nvSpPr>
      <xdr:spPr bwMode="auto">
        <a:xfrm>
          <a:off x="2799670" y="2792186"/>
          <a:ext cx="534080" cy="608239"/>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13</xdr:row>
      <xdr:rowOff>0</xdr:rowOff>
    </xdr:from>
    <xdr:to>
      <xdr:col>4</xdr:col>
      <xdr:colOff>266700</xdr:colOff>
      <xdr:row>13</xdr:row>
      <xdr:rowOff>0</xdr:rowOff>
    </xdr:to>
    <xdr:sp macro="" textlink="">
      <xdr:nvSpPr>
        <xdr:cNvPr id="12" name="Line 24"/>
        <xdr:cNvSpPr>
          <a:spLocks noChangeShapeType="1"/>
        </xdr:cNvSpPr>
      </xdr:nvSpPr>
      <xdr:spPr bwMode="auto">
        <a:xfrm>
          <a:off x="476250" y="2247900"/>
          <a:ext cx="714375"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9</xdr:col>
      <xdr:colOff>0</xdr:colOff>
      <xdr:row>13</xdr:row>
      <xdr:rowOff>0</xdr:rowOff>
    </xdr:from>
    <xdr:to>
      <xdr:col>12</xdr:col>
      <xdr:colOff>0</xdr:colOff>
      <xdr:row>13</xdr:row>
      <xdr:rowOff>0</xdr:rowOff>
    </xdr:to>
    <xdr:sp macro="" textlink="">
      <xdr:nvSpPr>
        <xdr:cNvPr id="13" name="Line 25"/>
        <xdr:cNvSpPr>
          <a:spLocks noChangeShapeType="1"/>
        </xdr:cNvSpPr>
      </xdr:nvSpPr>
      <xdr:spPr bwMode="auto">
        <a:xfrm>
          <a:off x="2143125" y="2247900"/>
          <a:ext cx="714375"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13</xdr:row>
      <xdr:rowOff>0</xdr:rowOff>
    </xdr:from>
    <xdr:to>
      <xdr:col>8</xdr:col>
      <xdr:colOff>190500</xdr:colOff>
      <xdr:row>13</xdr:row>
      <xdr:rowOff>0</xdr:rowOff>
    </xdr:to>
    <xdr:sp macro="" textlink="">
      <xdr:nvSpPr>
        <xdr:cNvPr id="14" name="Line 26"/>
        <xdr:cNvSpPr>
          <a:spLocks noChangeShapeType="1"/>
        </xdr:cNvSpPr>
      </xdr:nvSpPr>
      <xdr:spPr bwMode="auto">
        <a:xfrm>
          <a:off x="1190625" y="2247900"/>
          <a:ext cx="904875"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47625</xdr:colOff>
      <xdr:row>14</xdr:row>
      <xdr:rowOff>200025</xdr:rowOff>
    </xdr:from>
    <xdr:to>
      <xdr:col>5</xdr:col>
      <xdr:colOff>47625</xdr:colOff>
      <xdr:row>33</xdr:row>
      <xdr:rowOff>9525</xdr:rowOff>
    </xdr:to>
    <xdr:sp macro="" textlink="">
      <xdr:nvSpPr>
        <xdr:cNvPr id="15" name="Line 29"/>
        <xdr:cNvSpPr>
          <a:spLocks noChangeShapeType="1"/>
        </xdr:cNvSpPr>
      </xdr:nvSpPr>
      <xdr:spPr bwMode="auto">
        <a:xfrm>
          <a:off x="1238250" y="2686050"/>
          <a:ext cx="0" cy="3276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14</xdr:row>
      <xdr:rowOff>104775</xdr:rowOff>
    </xdr:from>
    <xdr:to>
      <xdr:col>6</xdr:col>
      <xdr:colOff>171450</xdr:colOff>
      <xdr:row>33</xdr:row>
      <xdr:rowOff>9525</xdr:rowOff>
    </xdr:to>
    <xdr:sp macro="" textlink="">
      <xdr:nvSpPr>
        <xdr:cNvPr id="16" name="Line 30"/>
        <xdr:cNvSpPr>
          <a:spLocks noChangeShapeType="1"/>
        </xdr:cNvSpPr>
      </xdr:nvSpPr>
      <xdr:spPr bwMode="auto">
        <a:xfrm>
          <a:off x="1600200" y="2590800"/>
          <a:ext cx="0" cy="3371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14</xdr:row>
      <xdr:rowOff>152400</xdr:rowOff>
    </xdr:from>
    <xdr:to>
      <xdr:col>5</xdr:col>
      <xdr:colOff>209550</xdr:colOff>
      <xdr:row>14</xdr:row>
      <xdr:rowOff>238125</xdr:rowOff>
    </xdr:to>
    <xdr:sp macro="" textlink="">
      <xdr:nvSpPr>
        <xdr:cNvPr id="17" name="Line 31"/>
        <xdr:cNvSpPr>
          <a:spLocks noChangeShapeType="1"/>
        </xdr:cNvSpPr>
      </xdr:nvSpPr>
      <xdr:spPr bwMode="auto">
        <a:xfrm flipV="1">
          <a:off x="1133475" y="2638425"/>
          <a:ext cx="26670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14</xdr:row>
      <xdr:rowOff>57150</xdr:rowOff>
    </xdr:from>
    <xdr:to>
      <xdr:col>5</xdr:col>
      <xdr:colOff>209550</xdr:colOff>
      <xdr:row>14</xdr:row>
      <xdr:rowOff>161925</xdr:rowOff>
    </xdr:to>
    <xdr:sp macro="" textlink="">
      <xdr:nvSpPr>
        <xdr:cNvPr id="18" name="Line 32"/>
        <xdr:cNvSpPr>
          <a:spLocks noChangeShapeType="1"/>
        </xdr:cNvSpPr>
      </xdr:nvSpPr>
      <xdr:spPr bwMode="auto">
        <a:xfrm flipV="1">
          <a:off x="1400175" y="2543175"/>
          <a:ext cx="0" cy="104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14</xdr:row>
      <xdr:rowOff>57150</xdr:rowOff>
    </xdr:from>
    <xdr:to>
      <xdr:col>6</xdr:col>
      <xdr:colOff>76200</xdr:colOff>
      <xdr:row>15</xdr:row>
      <xdr:rowOff>0</xdr:rowOff>
    </xdr:to>
    <xdr:sp macro="" textlink="">
      <xdr:nvSpPr>
        <xdr:cNvPr id="19" name="Line 33"/>
        <xdr:cNvSpPr>
          <a:spLocks noChangeShapeType="1"/>
        </xdr:cNvSpPr>
      </xdr:nvSpPr>
      <xdr:spPr bwMode="auto">
        <a:xfrm>
          <a:off x="1400175" y="2543175"/>
          <a:ext cx="104775"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14</xdr:row>
      <xdr:rowOff>123825</xdr:rowOff>
    </xdr:from>
    <xdr:to>
      <xdr:col>6</xdr:col>
      <xdr:colOff>85725</xdr:colOff>
      <xdr:row>15</xdr:row>
      <xdr:rowOff>9525</xdr:rowOff>
    </xdr:to>
    <xdr:sp macro="" textlink="">
      <xdr:nvSpPr>
        <xdr:cNvPr id="20" name="Line 34"/>
        <xdr:cNvSpPr>
          <a:spLocks noChangeShapeType="1"/>
        </xdr:cNvSpPr>
      </xdr:nvSpPr>
      <xdr:spPr bwMode="auto">
        <a:xfrm flipV="1">
          <a:off x="1504950" y="2609850"/>
          <a:ext cx="9525" cy="123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26</xdr:row>
      <xdr:rowOff>133350</xdr:rowOff>
    </xdr:from>
    <xdr:to>
      <xdr:col>6</xdr:col>
      <xdr:colOff>219075</xdr:colOff>
      <xdr:row>32</xdr:row>
      <xdr:rowOff>238125</xdr:rowOff>
    </xdr:to>
    <xdr:sp macro="" textlink="">
      <xdr:nvSpPr>
        <xdr:cNvPr id="21" name="Line 36"/>
        <xdr:cNvSpPr>
          <a:spLocks noChangeShapeType="1"/>
        </xdr:cNvSpPr>
      </xdr:nvSpPr>
      <xdr:spPr bwMode="auto">
        <a:xfrm flipV="1">
          <a:off x="1647825" y="4810125"/>
          <a:ext cx="0" cy="1143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27</xdr:row>
      <xdr:rowOff>0</xdr:rowOff>
    </xdr:from>
    <xdr:to>
      <xdr:col>8</xdr:col>
      <xdr:colOff>66675</xdr:colOff>
      <xdr:row>27</xdr:row>
      <xdr:rowOff>0</xdr:rowOff>
    </xdr:to>
    <xdr:sp macro="" textlink="">
      <xdr:nvSpPr>
        <xdr:cNvPr id="22" name="Line 37"/>
        <xdr:cNvSpPr>
          <a:spLocks noChangeShapeType="1"/>
        </xdr:cNvSpPr>
      </xdr:nvSpPr>
      <xdr:spPr bwMode="auto">
        <a:xfrm>
          <a:off x="1647825" y="481012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5</xdr:col>
      <xdr:colOff>0</xdr:colOff>
      <xdr:row>15</xdr:row>
      <xdr:rowOff>0</xdr:rowOff>
    </xdr:to>
    <xdr:sp macro="" textlink="">
      <xdr:nvSpPr>
        <xdr:cNvPr id="23" name="Line 40"/>
        <xdr:cNvSpPr>
          <a:spLocks noChangeShapeType="1"/>
        </xdr:cNvSpPr>
      </xdr:nvSpPr>
      <xdr:spPr bwMode="auto">
        <a:xfrm flipH="1">
          <a:off x="238125" y="2724150"/>
          <a:ext cx="9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18</xdr:row>
      <xdr:rowOff>9525</xdr:rowOff>
    </xdr:from>
    <xdr:to>
      <xdr:col>12</xdr:col>
      <xdr:colOff>0</xdr:colOff>
      <xdr:row>18</xdr:row>
      <xdr:rowOff>9525</xdr:rowOff>
    </xdr:to>
    <xdr:sp macro="" textlink="">
      <xdr:nvSpPr>
        <xdr:cNvPr id="24" name="Line 111"/>
        <xdr:cNvSpPr>
          <a:spLocks noChangeShapeType="1"/>
        </xdr:cNvSpPr>
      </xdr:nvSpPr>
      <xdr:spPr bwMode="auto">
        <a:xfrm>
          <a:off x="1600200" y="3162300"/>
          <a:ext cx="1257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18</xdr:row>
      <xdr:rowOff>9525</xdr:rowOff>
    </xdr:from>
    <xdr:to>
      <xdr:col>4</xdr:col>
      <xdr:colOff>238125</xdr:colOff>
      <xdr:row>18</xdr:row>
      <xdr:rowOff>9525</xdr:rowOff>
    </xdr:to>
    <xdr:sp macro="" textlink="">
      <xdr:nvSpPr>
        <xdr:cNvPr id="25" name="Line 112"/>
        <xdr:cNvSpPr>
          <a:spLocks noChangeShapeType="1"/>
        </xdr:cNvSpPr>
      </xdr:nvSpPr>
      <xdr:spPr bwMode="auto">
        <a:xfrm flipH="1" flipV="1">
          <a:off x="476250" y="3162300"/>
          <a:ext cx="714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33</xdr:row>
      <xdr:rowOff>0</xdr:rowOff>
    </xdr:from>
    <xdr:to>
      <xdr:col>6</xdr:col>
      <xdr:colOff>228600</xdr:colOff>
      <xdr:row>33</xdr:row>
      <xdr:rowOff>9525</xdr:rowOff>
    </xdr:to>
    <xdr:sp macro="" textlink="">
      <xdr:nvSpPr>
        <xdr:cNvPr id="26" name="Line 7"/>
        <xdr:cNvSpPr>
          <a:spLocks noChangeShapeType="1"/>
        </xdr:cNvSpPr>
      </xdr:nvSpPr>
      <xdr:spPr bwMode="auto">
        <a:xfrm>
          <a:off x="1190625" y="5953125"/>
          <a:ext cx="466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193902</xdr:colOff>
      <xdr:row>16</xdr:row>
      <xdr:rowOff>68036</xdr:rowOff>
    </xdr:from>
    <xdr:to>
      <xdr:col>14</xdr:col>
      <xdr:colOff>9525</xdr:colOff>
      <xdr:row>20</xdr:row>
      <xdr:rowOff>238125</xdr:rowOff>
    </xdr:to>
    <xdr:sp macro="" textlink="">
      <xdr:nvSpPr>
        <xdr:cNvPr id="27" name="Line 21"/>
        <xdr:cNvSpPr>
          <a:spLocks noChangeShapeType="1"/>
        </xdr:cNvSpPr>
      </xdr:nvSpPr>
      <xdr:spPr bwMode="auto">
        <a:xfrm>
          <a:off x="2813277" y="2935061"/>
          <a:ext cx="529998" cy="836839"/>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18</xdr:row>
      <xdr:rowOff>152400</xdr:rowOff>
    </xdr:from>
    <xdr:to>
      <xdr:col>14</xdr:col>
      <xdr:colOff>9525</xdr:colOff>
      <xdr:row>25</xdr:row>
      <xdr:rowOff>238125</xdr:rowOff>
    </xdr:to>
    <xdr:sp macro="" textlink="">
      <xdr:nvSpPr>
        <xdr:cNvPr id="28" name="Line 13"/>
        <xdr:cNvSpPr>
          <a:spLocks noChangeShapeType="1"/>
        </xdr:cNvSpPr>
      </xdr:nvSpPr>
      <xdr:spPr bwMode="auto">
        <a:xfrm>
          <a:off x="1924050" y="3305175"/>
          <a:ext cx="1419225" cy="1371600"/>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8</xdr:col>
      <xdr:colOff>19050</xdr:colOff>
      <xdr:row>20</xdr:row>
      <xdr:rowOff>133350</xdr:rowOff>
    </xdr:from>
    <xdr:to>
      <xdr:col>14</xdr:col>
      <xdr:colOff>0</xdr:colOff>
      <xdr:row>27</xdr:row>
      <xdr:rowOff>228600</xdr:rowOff>
    </xdr:to>
    <xdr:sp macro="" textlink="">
      <xdr:nvSpPr>
        <xdr:cNvPr id="29" name="Line 13"/>
        <xdr:cNvSpPr>
          <a:spLocks noChangeShapeType="1"/>
        </xdr:cNvSpPr>
      </xdr:nvSpPr>
      <xdr:spPr bwMode="auto">
        <a:xfrm>
          <a:off x="1924050" y="3667125"/>
          <a:ext cx="1409700" cy="1371600"/>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20</xdr:row>
      <xdr:rowOff>0</xdr:rowOff>
    </xdr:from>
    <xdr:to>
      <xdr:col>8</xdr:col>
      <xdr:colOff>180975</xdr:colOff>
      <xdr:row>20</xdr:row>
      <xdr:rowOff>0</xdr:rowOff>
    </xdr:to>
    <xdr:sp macro="" textlink="">
      <xdr:nvSpPr>
        <xdr:cNvPr id="30" name="Line 112"/>
        <xdr:cNvSpPr>
          <a:spLocks noChangeShapeType="1"/>
        </xdr:cNvSpPr>
      </xdr:nvSpPr>
      <xdr:spPr bwMode="auto">
        <a:xfrm flipH="1" flipV="1">
          <a:off x="1600200" y="3533775"/>
          <a:ext cx="4857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22</xdr:row>
      <xdr:rowOff>0</xdr:rowOff>
    </xdr:from>
    <xdr:to>
      <xdr:col>8</xdr:col>
      <xdr:colOff>142875</xdr:colOff>
      <xdr:row>22</xdr:row>
      <xdr:rowOff>0</xdr:rowOff>
    </xdr:to>
    <xdr:sp macro="" textlink="">
      <xdr:nvSpPr>
        <xdr:cNvPr id="31" name="Line 112"/>
        <xdr:cNvSpPr>
          <a:spLocks noChangeShapeType="1"/>
        </xdr:cNvSpPr>
      </xdr:nvSpPr>
      <xdr:spPr bwMode="auto">
        <a:xfrm flipH="1" flipV="1">
          <a:off x="1600200" y="3914775"/>
          <a:ext cx="447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24</xdr:row>
      <xdr:rowOff>0</xdr:rowOff>
    </xdr:from>
    <xdr:to>
      <xdr:col>14</xdr:col>
      <xdr:colOff>0</xdr:colOff>
      <xdr:row>30</xdr:row>
      <xdr:rowOff>0</xdr:rowOff>
    </xdr:to>
    <xdr:sp macro="" textlink="">
      <xdr:nvSpPr>
        <xdr:cNvPr id="32" name="Line 13"/>
        <xdr:cNvSpPr>
          <a:spLocks noChangeShapeType="1"/>
        </xdr:cNvSpPr>
      </xdr:nvSpPr>
      <xdr:spPr bwMode="auto">
        <a:xfrm>
          <a:off x="1943100" y="4295775"/>
          <a:ext cx="1390650" cy="1133475"/>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6</xdr:col>
      <xdr:colOff>19050</xdr:colOff>
      <xdr:row>31</xdr:row>
      <xdr:rowOff>152400</xdr:rowOff>
    </xdr:from>
    <xdr:to>
      <xdr:col>10</xdr:col>
      <xdr:colOff>47625</xdr:colOff>
      <xdr:row>31</xdr:row>
      <xdr:rowOff>161925</xdr:rowOff>
    </xdr:to>
    <xdr:sp macro="" textlink="">
      <xdr:nvSpPr>
        <xdr:cNvPr id="33" name="Line 13"/>
        <xdr:cNvSpPr>
          <a:spLocks noChangeShapeType="1"/>
        </xdr:cNvSpPr>
      </xdr:nvSpPr>
      <xdr:spPr bwMode="auto">
        <a:xfrm>
          <a:off x="1447800" y="5724525"/>
          <a:ext cx="981075" cy="9525"/>
        </a:xfrm>
        <a:prstGeom prst="line">
          <a:avLst/>
        </a:prstGeom>
        <a:noFill/>
        <a:ln w="9525">
          <a:solidFill>
            <a:srgbClr val="000000"/>
          </a:solidFill>
          <a:round/>
          <a:headEnd type="triangle" w="sm" len="sm"/>
          <a:tailEnd/>
        </a:ln>
        <a:extLst>
          <a:ext uri="{909E8E84-426E-40DD-AFC4-6F175D3DCCD1}">
            <a14:hiddenFill xmlns:a14="http://schemas.microsoft.com/office/drawing/2010/main">
              <a:noFill/>
            </a14:hiddenFill>
          </a:ext>
        </a:extLst>
      </xdr:spPr>
    </xdr:sp>
    <xdr:clientData/>
  </xdr:twoCellAnchor>
  <xdr:twoCellAnchor>
    <xdr:from>
      <xdr:col>6</xdr:col>
      <xdr:colOff>85725</xdr:colOff>
      <xdr:row>14</xdr:row>
      <xdr:rowOff>47625</xdr:rowOff>
    </xdr:from>
    <xdr:to>
      <xdr:col>7</xdr:col>
      <xdr:colOff>161925</xdr:colOff>
      <xdr:row>14</xdr:row>
      <xdr:rowOff>123825</xdr:rowOff>
    </xdr:to>
    <xdr:sp macro="" textlink="">
      <xdr:nvSpPr>
        <xdr:cNvPr id="34" name="Line 35"/>
        <xdr:cNvSpPr>
          <a:spLocks noChangeShapeType="1"/>
        </xdr:cNvSpPr>
      </xdr:nvSpPr>
      <xdr:spPr bwMode="auto">
        <a:xfrm flipV="1">
          <a:off x="1514475" y="2533650"/>
          <a:ext cx="314325" cy="76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409575</xdr:colOff>
      <xdr:row>14</xdr:row>
      <xdr:rowOff>76200</xdr:rowOff>
    </xdr:from>
    <xdr:to>
      <xdr:col>18</xdr:col>
      <xdr:colOff>0</xdr:colOff>
      <xdr:row>14</xdr:row>
      <xdr:rowOff>76200</xdr:rowOff>
    </xdr:to>
    <xdr:sp macro="" textlink="">
      <xdr:nvSpPr>
        <xdr:cNvPr id="35" name="Line 35"/>
        <xdr:cNvSpPr>
          <a:spLocks noChangeShapeType="1"/>
        </xdr:cNvSpPr>
      </xdr:nvSpPr>
      <xdr:spPr bwMode="auto">
        <a:xfrm>
          <a:off x="4286250" y="2562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10</xdr:row>
      <xdr:rowOff>19050</xdr:rowOff>
    </xdr:from>
    <xdr:to>
      <xdr:col>17</xdr:col>
      <xdr:colOff>9525</xdr:colOff>
      <xdr:row>14</xdr:row>
      <xdr:rowOff>238125</xdr:rowOff>
    </xdr:to>
    <xdr:sp macro="" textlink="">
      <xdr:nvSpPr>
        <xdr:cNvPr id="36" name="Line 36"/>
        <xdr:cNvSpPr>
          <a:spLocks noChangeShapeType="1"/>
        </xdr:cNvSpPr>
      </xdr:nvSpPr>
      <xdr:spPr bwMode="auto">
        <a:xfrm>
          <a:off x="4057650" y="1552575"/>
          <a:ext cx="0" cy="1171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11</xdr:row>
      <xdr:rowOff>0</xdr:rowOff>
    </xdr:from>
    <xdr:to>
      <xdr:col>17</xdr:col>
      <xdr:colOff>9525</xdr:colOff>
      <xdr:row>11</xdr:row>
      <xdr:rowOff>0</xdr:rowOff>
    </xdr:to>
    <xdr:sp macro="" textlink="">
      <xdr:nvSpPr>
        <xdr:cNvPr id="37" name="Line 37"/>
        <xdr:cNvSpPr>
          <a:spLocks noChangeShapeType="1"/>
        </xdr:cNvSpPr>
      </xdr:nvSpPr>
      <xdr:spPr bwMode="auto">
        <a:xfrm>
          <a:off x="2857500" y="1771650"/>
          <a:ext cx="120015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18</xdr:col>
      <xdr:colOff>64615</xdr:colOff>
      <xdr:row>10</xdr:row>
      <xdr:rowOff>0</xdr:rowOff>
    </xdr:from>
    <xdr:to>
      <xdr:col>29</xdr:col>
      <xdr:colOff>57149</xdr:colOff>
      <xdr:row>11</xdr:row>
      <xdr:rowOff>19437</xdr:rowOff>
    </xdr:to>
    <xdr:sp macro="" textlink="">
      <xdr:nvSpPr>
        <xdr:cNvPr id="38" name="Text Box 46"/>
        <xdr:cNvSpPr txBox="1">
          <a:spLocks noChangeArrowheads="1"/>
        </xdr:cNvSpPr>
      </xdr:nvSpPr>
      <xdr:spPr bwMode="auto">
        <a:xfrm>
          <a:off x="4350865" y="1533525"/>
          <a:ext cx="2611909" cy="25756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本復旧時は傾斜式カッターで舗装切断のこと</a:t>
          </a:r>
        </a:p>
      </xdr:txBody>
    </xdr:sp>
    <xdr:clientData/>
  </xdr:twoCellAnchor>
  <xdr:twoCellAnchor>
    <xdr:from>
      <xdr:col>18</xdr:col>
      <xdr:colOff>67154</xdr:colOff>
      <xdr:row>11</xdr:row>
      <xdr:rowOff>175062</xdr:rowOff>
    </xdr:from>
    <xdr:to>
      <xdr:col>29</xdr:col>
      <xdr:colOff>28575</xdr:colOff>
      <xdr:row>14</xdr:row>
      <xdr:rowOff>66002</xdr:rowOff>
    </xdr:to>
    <xdr:sp macro="" textlink="">
      <xdr:nvSpPr>
        <xdr:cNvPr id="39" name="Text Box 42"/>
        <xdr:cNvSpPr txBox="1">
          <a:spLocks noChangeArrowheads="1"/>
        </xdr:cNvSpPr>
      </xdr:nvSpPr>
      <xdr:spPr bwMode="auto">
        <a:xfrm>
          <a:off x="4353404" y="1946712"/>
          <a:ext cx="2580796" cy="60531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絶縁線：側溝、地先境界ﾌﾞﾛｯｸ、土留、施設基礎、未舗装との境目、目地、既設舗装上のカッター跡等</a:t>
          </a:r>
        </a:p>
      </xdr:txBody>
    </xdr:sp>
    <xdr:clientData/>
  </xdr:twoCellAnchor>
  <xdr:twoCellAnchor>
    <xdr:from>
      <xdr:col>4</xdr:col>
      <xdr:colOff>153943</xdr:colOff>
      <xdr:row>50</xdr:row>
      <xdr:rowOff>39701</xdr:rowOff>
    </xdr:from>
    <xdr:to>
      <xdr:col>6</xdr:col>
      <xdr:colOff>194312</xdr:colOff>
      <xdr:row>52</xdr:row>
      <xdr:rowOff>70781</xdr:rowOff>
    </xdr:to>
    <xdr:sp macro="" textlink="">
      <xdr:nvSpPr>
        <xdr:cNvPr id="40" name="円/楕円 1"/>
        <xdr:cNvSpPr/>
      </xdr:nvSpPr>
      <xdr:spPr>
        <a:xfrm>
          <a:off x="1106443" y="10040951"/>
          <a:ext cx="516619" cy="507330"/>
        </a:xfrm>
        <a:prstGeom prst="ellipse">
          <a:avLst/>
        </a:prstGeom>
        <a:solidFill>
          <a:srgbClr val="FFFF00">
            <a:alpha val="50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82415</xdr:colOff>
      <xdr:row>50</xdr:row>
      <xdr:rowOff>41413</xdr:rowOff>
    </xdr:from>
    <xdr:to>
      <xdr:col>10</xdr:col>
      <xdr:colOff>115956</xdr:colOff>
      <xdr:row>52</xdr:row>
      <xdr:rowOff>74544</xdr:rowOff>
    </xdr:to>
    <xdr:sp macro="" textlink="">
      <xdr:nvSpPr>
        <xdr:cNvPr id="41" name="円/楕円 2"/>
        <xdr:cNvSpPr/>
      </xdr:nvSpPr>
      <xdr:spPr>
        <a:xfrm>
          <a:off x="1987415" y="10042663"/>
          <a:ext cx="509791" cy="509381"/>
        </a:xfrm>
        <a:prstGeom prst="ellipse">
          <a:avLst/>
        </a:prstGeom>
        <a:solidFill>
          <a:srgbClr val="FF0000">
            <a:alpha val="50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66262</xdr:colOff>
      <xdr:row>50</xdr:row>
      <xdr:rowOff>66262</xdr:rowOff>
    </xdr:from>
    <xdr:to>
      <xdr:col>17</xdr:col>
      <xdr:colOff>190501</xdr:colOff>
      <xdr:row>51</xdr:row>
      <xdr:rowOff>222468</xdr:rowOff>
    </xdr:to>
    <xdr:sp macro="" textlink="">
      <xdr:nvSpPr>
        <xdr:cNvPr id="42" name="正方形/長方形 41"/>
        <xdr:cNvSpPr/>
      </xdr:nvSpPr>
      <xdr:spPr>
        <a:xfrm>
          <a:off x="3876262" y="10067512"/>
          <a:ext cx="362364" cy="394331"/>
        </a:xfrm>
        <a:prstGeom prst="rect">
          <a:avLst/>
        </a:prstGeom>
        <a:solidFill>
          <a:srgbClr val="FFFF00">
            <a:alpha val="45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66262</xdr:colOff>
      <xdr:row>50</xdr:row>
      <xdr:rowOff>74545</xdr:rowOff>
    </xdr:from>
    <xdr:to>
      <xdr:col>23</xdr:col>
      <xdr:colOff>190501</xdr:colOff>
      <xdr:row>51</xdr:row>
      <xdr:rowOff>230751</xdr:rowOff>
    </xdr:to>
    <xdr:sp macro="" textlink="">
      <xdr:nvSpPr>
        <xdr:cNvPr id="43" name="正方形/長方形 42"/>
        <xdr:cNvSpPr/>
      </xdr:nvSpPr>
      <xdr:spPr>
        <a:xfrm>
          <a:off x="5305012" y="10075795"/>
          <a:ext cx="362364" cy="394331"/>
        </a:xfrm>
        <a:prstGeom prst="rect">
          <a:avLst/>
        </a:prstGeom>
        <a:solidFill>
          <a:srgbClr val="FF0000">
            <a:alpha val="45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51767</xdr:colOff>
      <xdr:row>51</xdr:row>
      <xdr:rowOff>133764</xdr:rowOff>
    </xdr:from>
    <xdr:to>
      <xdr:col>13</xdr:col>
      <xdr:colOff>151667</xdr:colOff>
      <xdr:row>52</xdr:row>
      <xdr:rowOff>109568</xdr:rowOff>
    </xdr:to>
    <xdr:sp macro="" textlink="">
      <xdr:nvSpPr>
        <xdr:cNvPr id="44" name="テキスト ボックス 43"/>
        <xdr:cNvSpPr txBox="1"/>
      </xdr:nvSpPr>
      <xdr:spPr>
        <a:xfrm>
          <a:off x="2909267" y="10373139"/>
          <a:ext cx="338025" cy="213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u="sng"/>
            <a:t>Ａ</a:t>
          </a:r>
        </a:p>
      </xdr:txBody>
    </xdr:sp>
    <xdr:clientData/>
  </xdr:twoCellAnchor>
  <xdr:twoCellAnchor>
    <xdr:from>
      <xdr:col>19</xdr:col>
      <xdr:colOff>39343</xdr:colOff>
      <xdr:row>51</xdr:row>
      <xdr:rowOff>107675</xdr:rowOff>
    </xdr:from>
    <xdr:to>
      <xdr:col>20</xdr:col>
      <xdr:colOff>207989</xdr:colOff>
      <xdr:row>52</xdr:row>
      <xdr:rowOff>83479</xdr:rowOff>
    </xdr:to>
    <xdr:sp macro="" textlink="">
      <xdr:nvSpPr>
        <xdr:cNvPr id="45" name="テキスト ボックス 44"/>
        <xdr:cNvSpPr txBox="1"/>
      </xdr:nvSpPr>
      <xdr:spPr>
        <a:xfrm>
          <a:off x="4563718" y="10347050"/>
          <a:ext cx="406771" cy="213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u="sng" baseline="0"/>
            <a:t>Ｂ</a:t>
          </a:r>
        </a:p>
      </xdr:txBody>
    </xdr:sp>
    <xdr:clientData/>
  </xdr:twoCellAnchor>
  <xdr:twoCellAnchor>
    <xdr:from>
      <xdr:col>19</xdr:col>
      <xdr:colOff>16565</xdr:colOff>
      <xdr:row>50</xdr:row>
      <xdr:rowOff>236934</xdr:rowOff>
    </xdr:from>
    <xdr:to>
      <xdr:col>21</xdr:col>
      <xdr:colOff>1501</xdr:colOff>
      <xdr:row>50</xdr:row>
      <xdr:rowOff>236934</xdr:rowOff>
    </xdr:to>
    <xdr:cxnSp macro="">
      <xdr:nvCxnSpPr>
        <xdr:cNvPr id="46" name="直線矢印コネクタ 45"/>
        <xdr:cNvCxnSpPr/>
      </xdr:nvCxnSpPr>
      <xdr:spPr>
        <a:xfrm>
          <a:off x="4540940" y="10238184"/>
          <a:ext cx="461186" cy="0"/>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41412</xdr:colOff>
      <xdr:row>50</xdr:row>
      <xdr:rowOff>236934</xdr:rowOff>
    </xdr:from>
    <xdr:to>
      <xdr:col>14</xdr:col>
      <xdr:colOff>190500</xdr:colOff>
      <xdr:row>50</xdr:row>
      <xdr:rowOff>236934</xdr:rowOff>
    </xdr:to>
    <xdr:cxnSp macro="">
      <xdr:nvCxnSpPr>
        <xdr:cNvPr id="47" name="直線矢印コネクタ 46"/>
        <xdr:cNvCxnSpPr/>
      </xdr:nvCxnSpPr>
      <xdr:spPr>
        <a:xfrm>
          <a:off x="2660787" y="10238184"/>
          <a:ext cx="863463" cy="0"/>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233341</xdr:colOff>
      <xdr:row>53</xdr:row>
      <xdr:rowOff>63119</xdr:rowOff>
    </xdr:from>
    <xdr:to>
      <xdr:col>6</xdr:col>
      <xdr:colOff>232753</xdr:colOff>
      <xdr:row>54</xdr:row>
      <xdr:rowOff>38924</xdr:rowOff>
    </xdr:to>
    <xdr:sp macro="" textlink="">
      <xdr:nvSpPr>
        <xdr:cNvPr id="48" name="テキスト ボックス 47"/>
        <xdr:cNvSpPr txBox="1"/>
      </xdr:nvSpPr>
      <xdr:spPr>
        <a:xfrm>
          <a:off x="947716" y="10778744"/>
          <a:ext cx="713787" cy="21393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撤去 ｺﾝ柱</a:t>
          </a:r>
        </a:p>
      </xdr:txBody>
    </xdr:sp>
    <xdr:clientData/>
  </xdr:twoCellAnchor>
  <xdr:twoCellAnchor>
    <xdr:from>
      <xdr:col>7</xdr:col>
      <xdr:colOff>183217</xdr:colOff>
      <xdr:row>53</xdr:row>
      <xdr:rowOff>63119</xdr:rowOff>
    </xdr:from>
    <xdr:to>
      <xdr:col>10</xdr:col>
      <xdr:colOff>182630</xdr:colOff>
      <xdr:row>54</xdr:row>
      <xdr:rowOff>38924</xdr:rowOff>
    </xdr:to>
    <xdr:sp macro="" textlink="">
      <xdr:nvSpPr>
        <xdr:cNvPr id="49" name="テキスト ボックス 48"/>
        <xdr:cNvSpPr txBox="1"/>
      </xdr:nvSpPr>
      <xdr:spPr>
        <a:xfrm>
          <a:off x="1850092" y="10778744"/>
          <a:ext cx="713788" cy="21393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新設 ｺﾝ柱</a:t>
          </a:r>
        </a:p>
      </xdr:txBody>
    </xdr:sp>
    <xdr:clientData/>
  </xdr:twoCellAnchor>
  <xdr:twoCellAnchor>
    <xdr:from>
      <xdr:col>20</xdr:col>
      <xdr:colOff>235412</xdr:colOff>
      <xdr:row>53</xdr:row>
      <xdr:rowOff>63119</xdr:rowOff>
    </xdr:from>
    <xdr:to>
      <xdr:col>24</xdr:col>
      <xdr:colOff>178342</xdr:colOff>
      <xdr:row>54</xdr:row>
      <xdr:rowOff>38924</xdr:rowOff>
    </xdr:to>
    <xdr:sp macro="" textlink="">
      <xdr:nvSpPr>
        <xdr:cNvPr id="50" name="テキスト ボックス 49"/>
        <xdr:cNvSpPr txBox="1"/>
      </xdr:nvSpPr>
      <xdr:spPr>
        <a:xfrm>
          <a:off x="4997912" y="10778744"/>
          <a:ext cx="895430" cy="21393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新設 地支線</a:t>
          </a:r>
        </a:p>
      </xdr:txBody>
    </xdr:sp>
    <xdr:clientData/>
  </xdr:twoCellAnchor>
  <xdr:twoCellAnchor>
    <xdr:from>
      <xdr:col>15</xdr:col>
      <xdr:colOff>5140</xdr:colOff>
      <xdr:row>53</xdr:row>
      <xdr:rowOff>59407</xdr:rowOff>
    </xdr:from>
    <xdr:to>
      <xdr:col>18</xdr:col>
      <xdr:colOff>184553</xdr:colOff>
      <xdr:row>54</xdr:row>
      <xdr:rowOff>38924</xdr:rowOff>
    </xdr:to>
    <xdr:sp macro="" textlink="">
      <xdr:nvSpPr>
        <xdr:cNvPr id="51" name="テキスト ボックス 50"/>
        <xdr:cNvSpPr txBox="1"/>
      </xdr:nvSpPr>
      <xdr:spPr>
        <a:xfrm>
          <a:off x="3577015" y="10775032"/>
          <a:ext cx="893788" cy="2176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撤去 地支線</a:t>
          </a:r>
        </a:p>
      </xdr:txBody>
    </xdr:sp>
    <xdr:clientData/>
  </xdr:twoCellAnchor>
  <xdr:twoCellAnchor>
    <xdr:from>
      <xdr:col>10</xdr:col>
      <xdr:colOff>223630</xdr:colOff>
      <xdr:row>53</xdr:row>
      <xdr:rowOff>16565</xdr:rowOff>
    </xdr:from>
    <xdr:to>
      <xdr:col>13</xdr:col>
      <xdr:colOff>115956</xdr:colOff>
      <xdr:row>55</xdr:row>
      <xdr:rowOff>8282</xdr:rowOff>
    </xdr:to>
    <xdr:cxnSp macro="">
      <xdr:nvCxnSpPr>
        <xdr:cNvPr id="52" name="直線矢印コネクタ 51"/>
        <xdr:cNvCxnSpPr/>
      </xdr:nvCxnSpPr>
      <xdr:spPr>
        <a:xfrm flipH="1" flipV="1">
          <a:off x="2604880" y="10732190"/>
          <a:ext cx="606701" cy="4679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127553</xdr:colOff>
      <xdr:row>52</xdr:row>
      <xdr:rowOff>231913</xdr:rowOff>
    </xdr:from>
    <xdr:to>
      <xdr:col>15</xdr:col>
      <xdr:colOff>41413</xdr:colOff>
      <xdr:row>55</xdr:row>
      <xdr:rowOff>11597</xdr:rowOff>
    </xdr:to>
    <xdr:cxnSp macro="">
      <xdr:nvCxnSpPr>
        <xdr:cNvPr id="53" name="直線矢印コネクタ 52"/>
        <xdr:cNvCxnSpPr/>
      </xdr:nvCxnSpPr>
      <xdr:spPr>
        <a:xfrm flipV="1">
          <a:off x="3223178" y="10709413"/>
          <a:ext cx="390110" cy="4940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114301</xdr:colOff>
      <xdr:row>52</xdr:row>
      <xdr:rowOff>223630</xdr:rowOff>
    </xdr:from>
    <xdr:to>
      <xdr:col>21</xdr:col>
      <xdr:colOff>24848</xdr:colOff>
      <xdr:row>55</xdr:row>
      <xdr:rowOff>6628</xdr:rowOff>
    </xdr:to>
    <xdr:cxnSp macro="">
      <xdr:nvCxnSpPr>
        <xdr:cNvPr id="54" name="直線矢印コネクタ 53"/>
        <xdr:cNvCxnSpPr/>
      </xdr:nvCxnSpPr>
      <xdr:spPr>
        <a:xfrm flipV="1">
          <a:off x="3209926" y="10701130"/>
          <a:ext cx="1815547" cy="4973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57151</xdr:colOff>
      <xdr:row>71</xdr:row>
      <xdr:rowOff>85726</xdr:rowOff>
    </xdr:from>
    <xdr:to>
      <xdr:col>15</xdr:col>
      <xdr:colOff>210207</xdr:colOff>
      <xdr:row>72</xdr:row>
      <xdr:rowOff>226651</xdr:rowOff>
    </xdr:to>
    <xdr:sp macro="" textlink="">
      <xdr:nvSpPr>
        <xdr:cNvPr id="55" name="円/楕円 1"/>
        <xdr:cNvSpPr/>
      </xdr:nvSpPr>
      <xdr:spPr>
        <a:xfrm>
          <a:off x="3390901" y="15087601"/>
          <a:ext cx="391181" cy="379050"/>
        </a:xfrm>
        <a:prstGeom prst="ellipse">
          <a:avLst/>
        </a:prstGeom>
        <a:solidFill>
          <a:schemeClr val="tx1">
            <a:alpha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71</xdr:row>
      <xdr:rowOff>85725</xdr:rowOff>
    </xdr:from>
    <xdr:to>
      <xdr:col>14</xdr:col>
      <xdr:colOff>45675</xdr:colOff>
      <xdr:row>72</xdr:row>
      <xdr:rowOff>226650</xdr:rowOff>
    </xdr:to>
    <xdr:sp macro="" textlink="">
      <xdr:nvSpPr>
        <xdr:cNvPr id="56" name="正方形/長方形 55"/>
        <xdr:cNvSpPr/>
      </xdr:nvSpPr>
      <xdr:spPr>
        <a:xfrm>
          <a:off x="3019425" y="15087600"/>
          <a:ext cx="360000" cy="379050"/>
        </a:xfrm>
        <a:prstGeom prst="rect">
          <a:avLst/>
        </a:prstGeom>
        <a:solidFill>
          <a:srgbClr val="FF0000">
            <a:alpha val="45000"/>
          </a:srgb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7454</xdr:colOff>
      <xdr:row>72</xdr:row>
      <xdr:rowOff>20293</xdr:rowOff>
    </xdr:from>
    <xdr:to>
      <xdr:col>12</xdr:col>
      <xdr:colOff>156542</xdr:colOff>
      <xdr:row>72</xdr:row>
      <xdr:rowOff>20293</xdr:rowOff>
    </xdr:to>
    <xdr:cxnSp macro="">
      <xdr:nvCxnSpPr>
        <xdr:cNvPr id="57" name="直線矢印コネクタ 56"/>
        <xdr:cNvCxnSpPr/>
      </xdr:nvCxnSpPr>
      <xdr:spPr>
        <a:xfrm>
          <a:off x="2150579" y="15260293"/>
          <a:ext cx="863463" cy="0"/>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100264</xdr:colOff>
      <xdr:row>69</xdr:row>
      <xdr:rowOff>10026</xdr:rowOff>
    </xdr:from>
    <xdr:to>
      <xdr:col>13</xdr:col>
      <xdr:colOff>103801</xdr:colOff>
      <xdr:row>71</xdr:row>
      <xdr:rowOff>85725</xdr:rowOff>
    </xdr:to>
    <xdr:cxnSp macro="">
      <xdr:nvCxnSpPr>
        <xdr:cNvPr id="58" name="直線矢印コネクタ 57"/>
        <xdr:cNvCxnSpPr>
          <a:endCxn id="56" idx="0"/>
        </xdr:cNvCxnSpPr>
      </xdr:nvCxnSpPr>
      <xdr:spPr>
        <a:xfrm>
          <a:off x="3195889" y="14535651"/>
          <a:ext cx="3537" cy="551949"/>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72</xdr:row>
      <xdr:rowOff>0</xdr:rowOff>
    </xdr:from>
    <xdr:to>
      <xdr:col>11</xdr:col>
      <xdr:colOff>99900</xdr:colOff>
      <xdr:row>72</xdr:row>
      <xdr:rowOff>212286</xdr:rowOff>
    </xdr:to>
    <xdr:sp macro="" textlink="">
      <xdr:nvSpPr>
        <xdr:cNvPr id="59" name="テキスト ボックス 58"/>
        <xdr:cNvSpPr txBox="1"/>
      </xdr:nvSpPr>
      <xdr:spPr>
        <a:xfrm>
          <a:off x="2381250" y="15240000"/>
          <a:ext cx="338025" cy="21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u="sng"/>
            <a:t>Ａ</a:t>
          </a:r>
        </a:p>
      </xdr:txBody>
    </xdr:sp>
    <xdr:clientData/>
  </xdr:twoCellAnchor>
  <xdr:twoCellAnchor>
    <xdr:from>
      <xdr:col>13</xdr:col>
      <xdr:colOff>39916</xdr:colOff>
      <xdr:row>69</xdr:row>
      <xdr:rowOff>162797</xdr:rowOff>
    </xdr:from>
    <xdr:to>
      <xdr:col>14</xdr:col>
      <xdr:colOff>212275</xdr:colOff>
      <xdr:row>70</xdr:row>
      <xdr:rowOff>138601</xdr:rowOff>
    </xdr:to>
    <xdr:sp macro="" textlink="">
      <xdr:nvSpPr>
        <xdr:cNvPr id="60" name="テキスト ボックス 59"/>
        <xdr:cNvSpPr txBox="1"/>
      </xdr:nvSpPr>
      <xdr:spPr>
        <a:xfrm>
          <a:off x="3135541" y="14688422"/>
          <a:ext cx="410484" cy="213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u="sng" baseline="0"/>
            <a:t>Ｂ</a:t>
          </a:r>
        </a:p>
      </xdr:txBody>
    </xdr:sp>
    <xdr:clientData/>
  </xdr:twoCellAnchor>
  <xdr:twoCellAnchor>
    <xdr:from>
      <xdr:col>4</xdr:col>
      <xdr:colOff>72259</xdr:colOff>
      <xdr:row>70</xdr:row>
      <xdr:rowOff>6569</xdr:rowOff>
    </xdr:from>
    <xdr:to>
      <xdr:col>7</xdr:col>
      <xdr:colOff>170794</xdr:colOff>
      <xdr:row>70</xdr:row>
      <xdr:rowOff>218857</xdr:rowOff>
    </xdr:to>
    <xdr:sp macro="" textlink="">
      <xdr:nvSpPr>
        <xdr:cNvPr id="61" name="テキスト ボックス 60"/>
        <xdr:cNvSpPr txBox="1"/>
      </xdr:nvSpPr>
      <xdr:spPr>
        <a:xfrm>
          <a:off x="1024759" y="14770319"/>
          <a:ext cx="812910" cy="21228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絶縁線　</a:t>
          </a:r>
          <a:r>
            <a:rPr kumimoji="1" lang="en-US" altLang="ja-JP" sz="1000"/>
            <a:t>※</a:t>
          </a:r>
          <a:r>
            <a:rPr kumimoji="1" lang="ja-JP" altLang="en-US" sz="1000"/>
            <a:t>１</a:t>
          </a:r>
          <a:endParaRPr kumimoji="1" lang="ja-JP" altLang="en-US" sz="1100"/>
        </a:p>
      </xdr:txBody>
    </xdr:sp>
    <xdr:clientData/>
  </xdr:twoCellAnchor>
  <xdr:twoCellAnchor>
    <xdr:from>
      <xdr:col>7</xdr:col>
      <xdr:colOff>170793</xdr:colOff>
      <xdr:row>70</xdr:row>
      <xdr:rowOff>98535</xdr:rowOff>
    </xdr:from>
    <xdr:to>
      <xdr:col>8</xdr:col>
      <xdr:colOff>197068</xdr:colOff>
      <xdr:row>70</xdr:row>
      <xdr:rowOff>98535</xdr:rowOff>
    </xdr:to>
    <xdr:cxnSp macro="">
      <xdr:nvCxnSpPr>
        <xdr:cNvPr id="62" name="直線矢印コネクタ 61"/>
        <xdr:cNvCxnSpPr/>
      </xdr:nvCxnSpPr>
      <xdr:spPr>
        <a:xfrm>
          <a:off x="1837668" y="14862285"/>
          <a:ext cx="2644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3401</xdr:colOff>
      <xdr:row>16</xdr:row>
      <xdr:rowOff>3252</xdr:rowOff>
    </xdr:from>
    <xdr:to>
      <xdr:col>4</xdr:col>
      <xdr:colOff>238124</xdr:colOff>
      <xdr:row>16</xdr:row>
      <xdr:rowOff>3252</xdr:rowOff>
    </xdr:to>
    <xdr:sp macro="" textlink="">
      <xdr:nvSpPr>
        <xdr:cNvPr id="63" name="Line 112"/>
        <xdr:cNvSpPr>
          <a:spLocks noChangeShapeType="1"/>
        </xdr:cNvSpPr>
      </xdr:nvSpPr>
      <xdr:spPr bwMode="auto">
        <a:xfrm flipH="1" flipV="1">
          <a:off x="479651" y="2870277"/>
          <a:ext cx="710973"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3402</xdr:colOff>
      <xdr:row>17</xdr:row>
      <xdr:rowOff>2721</xdr:rowOff>
    </xdr:from>
    <xdr:to>
      <xdr:col>4</xdr:col>
      <xdr:colOff>238124</xdr:colOff>
      <xdr:row>17</xdr:row>
      <xdr:rowOff>2721</xdr:rowOff>
    </xdr:to>
    <xdr:sp macro="" textlink="">
      <xdr:nvSpPr>
        <xdr:cNvPr id="64" name="Line 112"/>
        <xdr:cNvSpPr>
          <a:spLocks noChangeShapeType="1"/>
        </xdr:cNvSpPr>
      </xdr:nvSpPr>
      <xdr:spPr bwMode="auto">
        <a:xfrm flipH="1" flipV="1">
          <a:off x="479652" y="3012621"/>
          <a:ext cx="710972"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159037</xdr:colOff>
      <xdr:row>16</xdr:row>
      <xdr:rowOff>3385</xdr:rowOff>
    </xdr:from>
    <xdr:to>
      <xdr:col>11</xdr:col>
      <xdr:colOff>238124</xdr:colOff>
      <xdr:row>16</xdr:row>
      <xdr:rowOff>3385</xdr:rowOff>
    </xdr:to>
    <xdr:sp macro="" textlink="">
      <xdr:nvSpPr>
        <xdr:cNvPr id="65" name="Line 112"/>
        <xdr:cNvSpPr>
          <a:spLocks noChangeShapeType="1"/>
        </xdr:cNvSpPr>
      </xdr:nvSpPr>
      <xdr:spPr bwMode="auto">
        <a:xfrm flipH="1" flipV="1">
          <a:off x="1587787" y="2870410"/>
          <a:ext cx="1269712"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162126</xdr:colOff>
      <xdr:row>17</xdr:row>
      <xdr:rowOff>0</xdr:rowOff>
    </xdr:from>
    <xdr:to>
      <xdr:col>11</xdr:col>
      <xdr:colOff>234722</xdr:colOff>
      <xdr:row>17</xdr:row>
      <xdr:rowOff>731</xdr:rowOff>
    </xdr:to>
    <xdr:sp macro="" textlink="">
      <xdr:nvSpPr>
        <xdr:cNvPr id="66" name="Line 112"/>
        <xdr:cNvSpPr>
          <a:spLocks noChangeShapeType="1"/>
        </xdr:cNvSpPr>
      </xdr:nvSpPr>
      <xdr:spPr bwMode="auto">
        <a:xfrm flipH="1" flipV="1">
          <a:off x="1590876" y="3009900"/>
          <a:ext cx="1263221" cy="731"/>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E3"/>
  <sheetViews>
    <sheetView view="pageBreakPreview" topLeftCell="A43" zoomScale="70" zoomScaleNormal="100" zoomScaleSheetLayoutView="70" workbookViewId="0">
      <selection activeCell="J65" sqref="J65"/>
    </sheetView>
  </sheetViews>
  <sheetFormatPr defaultColWidth="3.59765625" defaultRowHeight="18.8" customHeight="1" x14ac:dyDescent="0.2"/>
  <cols>
    <col min="1" max="16384" width="3.59765625" style="124"/>
  </cols>
  <sheetData>
    <row r="1" spans="1:57" ht="18.8" customHeight="1" x14ac:dyDescent="0.2">
      <c r="A1" s="162" t="s">
        <v>13466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row>
    <row r="2" spans="1:57" ht="18.8" customHeight="1" x14ac:dyDescent="0.2">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row>
    <row r="3" spans="1:57" ht="18.8" customHeight="1" x14ac:dyDescent="0.2">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row>
  </sheetData>
  <sheetProtection algorithmName="SHA-512" hashValue="pl+JsI9JjJFFAyeX2a9VJ/ne74V7GSipEjqD23m/nIymmBG4FgtPM6Wsdopk1neEi2y6POw4a0a6IPGFTnHdVw==" saltValue="V9cO1fpSzY1WL9yC50av/g==" spinCount="100000" sheet="1" objects="1" scenarios="1"/>
  <mergeCells count="1">
    <mergeCell ref="A1:BE3"/>
  </mergeCells>
  <phoneticPr fontId="3"/>
  <pageMargins left="0.51181102362204722" right="0.51181102362204722" top="0.74803149606299213" bottom="0.74803149606299213" header="0.31496062992125984" footer="0.31496062992125984"/>
  <pageSetup paperSize="9" scale="50" orientation="portrait" horizontalDpi="1200" verticalDpi="1200" r:id="rId1"/>
  <rowBreaks count="1" manualBreakCount="1">
    <brk id="73" max="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E75"/>
  <sheetViews>
    <sheetView tabSelected="1" view="pageBreakPreview" zoomScale="70" zoomScaleNormal="75" zoomScaleSheetLayoutView="70" workbookViewId="0">
      <selection activeCell="R18" sqref="R18:X19"/>
    </sheetView>
  </sheetViews>
  <sheetFormatPr defaultColWidth="3.59765625" defaultRowHeight="18.8" customHeight="1" x14ac:dyDescent="0.2"/>
  <cols>
    <col min="1" max="17" width="3.59765625" style="5" customWidth="1"/>
    <col min="18" max="19" width="3.59765625" style="6" customWidth="1"/>
    <col min="20" max="30" width="3.59765625" style="7" customWidth="1"/>
    <col min="31" max="31" width="3.59765625" style="8" customWidth="1"/>
    <col min="32" max="34" width="3.59765625" style="7" customWidth="1"/>
    <col min="35" max="35" width="3.59765625" style="5" customWidth="1"/>
    <col min="36" max="46" width="3.59765625" style="5" hidden="1" customWidth="1"/>
    <col min="47" max="47" width="3.59765625" style="5" customWidth="1"/>
    <col min="48" max="48" width="10.296875" style="5" customWidth="1"/>
    <col min="49" max="16384" width="3.59765625" style="5"/>
  </cols>
  <sheetData>
    <row r="1" spans="1:57" ht="27" customHeight="1" x14ac:dyDescent="0.15">
      <c r="A1" s="144" t="s">
        <v>13388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K1" s="17"/>
    </row>
    <row r="2" spans="1:57" ht="18.8" customHeight="1" thickBot="1" x14ac:dyDescent="0.25"/>
    <row r="3" spans="1:57" ht="22.6" customHeight="1" thickBot="1" x14ac:dyDescent="0.25">
      <c r="A3" s="51" t="s">
        <v>13393</v>
      </c>
      <c r="B3" s="52"/>
      <c r="C3" s="51"/>
      <c r="D3" s="53"/>
      <c r="E3" s="54" t="str">
        <f>VLOOKUP($AV$3,認定調書舗装構成入り!$A$3:$BU2542,2,FALSE)</f>
        <v>2-3-077</v>
      </c>
      <c r="F3" s="53"/>
      <c r="G3" s="53"/>
      <c r="H3" s="53"/>
      <c r="I3" s="54" t="str">
        <f>VLOOKUP($AV$3,認定調書舗装構成入り!$A$3:$BU2542,15,FALSE)</f>
        <v>幸町一丁目１号線　</v>
      </c>
      <c r="J3" s="53"/>
      <c r="K3" s="51"/>
      <c r="L3" s="51"/>
      <c r="M3" s="51"/>
      <c r="N3" s="55"/>
      <c r="O3" s="55"/>
      <c r="P3" s="55"/>
      <c r="Q3" s="56"/>
      <c r="R3" s="61"/>
      <c r="S3" s="61"/>
      <c r="AV3" s="39">
        <v>23077</v>
      </c>
      <c r="AW3" s="41" t="s">
        <v>13398</v>
      </c>
    </row>
    <row r="4" spans="1:57" ht="22.6" hidden="1" customHeight="1" thickTop="1" thickBot="1" x14ac:dyDescent="0.25">
      <c r="A4" s="51" t="s">
        <v>10849</v>
      </c>
      <c r="B4" s="103"/>
      <c r="C4" s="104"/>
      <c r="D4" s="105"/>
      <c r="E4" s="106" t="str">
        <f>VLOOKUP($AV$4,認定調書舗装構成入り!$A$3:$BU2543,2,FALSE)</f>
        <v>20-3-017</v>
      </c>
      <c r="F4" s="105"/>
      <c r="G4" s="105"/>
      <c r="H4" s="105"/>
      <c r="I4" s="106" t="str">
        <f>VLOOKUP($AV$4,認定調書舗装構成入り!$A$3:$BU2543,15,FALSE)</f>
        <v>君畑線　</v>
      </c>
      <c r="J4" s="104"/>
      <c r="K4" s="104"/>
      <c r="L4" s="104"/>
      <c r="M4" s="107"/>
      <c r="N4" s="107"/>
      <c r="O4" s="107"/>
      <c r="P4" s="108"/>
      <c r="Q4" s="109"/>
      <c r="R4" s="109"/>
      <c r="S4" s="110"/>
      <c r="U4" s="28"/>
      <c r="AV4" s="44">
        <v>203017</v>
      </c>
      <c r="AW4" s="41" t="s">
        <v>13399</v>
      </c>
    </row>
    <row r="5" spans="1:57" ht="22.6" hidden="1" customHeight="1" thickTop="1" thickBot="1" x14ac:dyDescent="0.25">
      <c r="A5" s="51" t="s">
        <v>10849</v>
      </c>
      <c r="B5" s="52"/>
      <c r="C5" s="51"/>
      <c r="D5" s="53"/>
      <c r="E5" s="54" t="str">
        <f>VLOOKUP($AV$5,認定調書舗装構成入り!$A$3:$BU2544,2,FALSE)</f>
        <v>2-3-142</v>
      </c>
      <c r="F5" s="53"/>
      <c r="G5" s="53"/>
      <c r="H5" s="53"/>
      <c r="I5" s="54" t="str">
        <f>VLOOKUP($AV$5,認定調書舗装構成入り!$A$3:$BU2544,15,FALSE)</f>
        <v>東栄町４号線　</v>
      </c>
      <c r="J5" s="51"/>
      <c r="K5" s="51"/>
      <c r="L5" s="51"/>
      <c r="M5" s="55"/>
      <c r="N5" s="55"/>
      <c r="O5" s="55"/>
      <c r="P5" s="56"/>
      <c r="Q5" s="61"/>
      <c r="R5" s="61"/>
      <c r="S5" s="102"/>
      <c r="U5" s="28"/>
      <c r="AV5" s="45">
        <v>23142</v>
      </c>
      <c r="AW5" s="41" t="s">
        <v>13400</v>
      </c>
    </row>
    <row r="6" spans="1:57" ht="22.6" hidden="1" customHeight="1" thickTop="1" thickBot="1" x14ac:dyDescent="0.25">
      <c r="A6" s="51" t="s">
        <v>10849</v>
      </c>
      <c r="B6" s="52"/>
      <c r="C6" s="51"/>
      <c r="D6" s="53"/>
      <c r="E6" s="54" t="str">
        <f>VLOOKUP($AV$6,認定調書舗装構成入り!$A$3:$BU2545,2,FALSE)</f>
        <v>2-3-143</v>
      </c>
      <c r="F6" s="53"/>
      <c r="G6" s="53"/>
      <c r="H6" s="53"/>
      <c r="I6" s="54" t="str">
        <f>VLOOKUP($AV$6,認定調書舗装構成入り!$A$3:$BU2545,15,FALSE)</f>
        <v>東栄町５号線　</v>
      </c>
      <c r="J6" s="51"/>
      <c r="K6" s="51"/>
      <c r="L6" s="51"/>
      <c r="M6" s="55"/>
      <c r="N6" s="55"/>
      <c r="O6" s="55"/>
      <c r="P6" s="56"/>
      <c r="Q6" s="61"/>
      <c r="R6" s="61"/>
      <c r="S6" s="102"/>
      <c r="U6" s="28"/>
      <c r="AV6" s="45">
        <v>23143</v>
      </c>
      <c r="AW6" s="41" t="s">
        <v>13401</v>
      </c>
    </row>
    <row r="7" spans="1:57" ht="22.6" hidden="1" customHeight="1" thickTop="1" thickBot="1" x14ac:dyDescent="0.25">
      <c r="A7" s="51" t="s">
        <v>10849</v>
      </c>
      <c r="B7" s="52"/>
      <c r="C7" s="51"/>
      <c r="D7" s="53"/>
      <c r="E7" s="54" t="str">
        <f>VLOOKUP($AV$7,認定調書舗装構成入り!$A$3:$BU2546,2,FALSE)</f>
        <v>2-3-144</v>
      </c>
      <c r="F7" s="53"/>
      <c r="G7" s="53"/>
      <c r="H7" s="53"/>
      <c r="I7" s="54" t="str">
        <f>VLOOKUP($AV$7,認定調書舗装構成入り!$A$3:$BU2546,15,FALSE)</f>
        <v>東栄町７号線　</v>
      </c>
      <c r="J7" s="51"/>
      <c r="K7" s="51"/>
      <c r="L7" s="51"/>
      <c r="M7" s="55"/>
      <c r="N7" s="55"/>
      <c r="O7" s="55"/>
      <c r="P7" s="56"/>
      <c r="Q7" s="61"/>
      <c r="R7" s="61"/>
      <c r="S7" s="102"/>
      <c r="U7" s="28"/>
      <c r="AV7" s="45">
        <v>23144</v>
      </c>
      <c r="AW7" s="41" t="s">
        <v>13402</v>
      </c>
    </row>
    <row r="8" spans="1:57" ht="18.8" customHeight="1" thickTop="1" thickBot="1" x14ac:dyDescent="0.25">
      <c r="A8" s="28"/>
      <c r="B8" s="29"/>
      <c r="C8" s="28"/>
      <c r="D8" s="30"/>
      <c r="E8" s="30"/>
      <c r="F8" s="30"/>
      <c r="G8" s="30"/>
      <c r="H8" s="30"/>
      <c r="I8" s="30"/>
      <c r="J8" s="30"/>
      <c r="K8" s="30"/>
      <c r="L8" s="30"/>
      <c r="M8" s="28"/>
      <c r="N8" s="9"/>
      <c r="O8" s="9"/>
      <c r="P8" s="9"/>
    </row>
    <row r="9" spans="1:57" ht="18.8" customHeight="1" thickTop="1" x14ac:dyDescent="0.2">
      <c r="A9" s="101" t="s">
        <v>13394</v>
      </c>
      <c r="B9" s="29"/>
      <c r="C9" s="28"/>
      <c r="D9" s="30"/>
      <c r="E9" s="30"/>
      <c r="F9" s="30"/>
      <c r="G9" s="30"/>
      <c r="H9" s="30"/>
      <c r="I9" s="30"/>
      <c r="J9" s="30"/>
      <c r="K9" s="30"/>
      <c r="L9" s="30"/>
      <c r="M9" s="28"/>
      <c r="N9" s="9"/>
      <c r="O9" s="9"/>
      <c r="P9" s="9"/>
      <c r="AV9" s="122" t="s">
        <v>13403</v>
      </c>
      <c r="AW9" s="120"/>
      <c r="AX9" s="120"/>
      <c r="AY9" s="120"/>
      <c r="AZ9" s="120"/>
      <c r="BA9" s="120"/>
      <c r="BB9" s="120"/>
      <c r="BC9" s="120"/>
      <c r="BD9" s="120"/>
      <c r="BE9" s="121"/>
    </row>
    <row r="10" spans="1:57" ht="18.8" customHeight="1" x14ac:dyDescent="0.2">
      <c r="A10" s="101"/>
      <c r="B10" s="29"/>
      <c r="C10" s="28"/>
      <c r="D10" s="30"/>
      <c r="E10" s="30"/>
      <c r="F10" s="30"/>
      <c r="G10" s="30"/>
      <c r="H10" s="30"/>
      <c r="I10" s="30"/>
      <c r="J10" s="30"/>
      <c r="K10" s="30"/>
      <c r="L10" s="30"/>
      <c r="M10" s="28"/>
      <c r="N10" s="9"/>
      <c r="O10" s="9"/>
      <c r="P10" s="9"/>
      <c r="AV10" s="128" t="str">
        <f>VLOOKUP($AV$3,認定調書舗装構成入り!$A$3:$BU2542,73,FALSE)&amp;""</f>
        <v/>
      </c>
      <c r="AW10" s="129"/>
      <c r="AX10" s="129"/>
      <c r="AY10" s="129"/>
      <c r="AZ10" s="129"/>
      <c r="BA10" s="129"/>
      <c r="BB10" s="129"/>
      <c r="BC10" s="129"/>
      <c r="BD10" s="129"/>
      <c r="BE10" s="130"/>
    </row>
    <row r="11" spans="1:57" ht="18.8" customHeight="1" x14ac:dyDescent="0.2">
      <c r="E11" s="48"/>
      <c r="F11" s="49" t="s">
        <v>13385</v>
      </c>
      <c r="G11" s="135">
        <f>C12+J12</f>
        <v>860</v>
      </c>
      <c r="H11" s="135"/>
      <c r="I11" s="50" t="s">
        <v>13386</v>
      </c>
      <c r="J11" s="48"/>
      <c r="K11" s="10"/>
      <c r="M11" s="136" t="s">
        <v>10833</v>
      </c>
      <c r="N11" s="136"/>
      <c r="O11" s="136"/>
      <c r="P11" s="136"/>
      <c r="Q11" s="136"/>
      <c r="AJ11" s="4"/>
      <c r="AV11" s="128"/>
      <c r="AW11" s="129"/>
      <c r="AX11" s="129"/>
      <c r="AY11" s="129"/>
      <c r="AZ11" s="129"/>
      <c r="BA11" s="129"/>
      <c r="BB11" s="129"/>
      <c r="BC11" s="129"/>
      <c r="BD11" s="129"/>
      <c r="BE11" s="130"/>
    </row>
    <row r="12" spans="1:57" ht="18.8" customHeight="1" x14ac:dyDescent="0.2">
      <c r="C12" s="147">
        <f>IF((AJ26+AJ28)*10&lt;=300,300,(AJ26+AJ28)*10)</f>
        <v>430</v>
      </c>
      <c r="D12" s="147"/>
      <c r="E12" s="22" t="s">
        <v>10850</v>
      </c>
      <c r="G12" s="139" t="s">
        <v>10834</v>
      </c>
      <c r="H12" s="139"/>
      <c r="J12" s="147">
        <f>IF((AJ26+AJ28)*10&lt;=300,300,(AJ26+AJ28)*10)</f>
        <v>430</v>
      </c>
      <c r="K12" s="147"/>
      <c r="L12" s="22" t="s">
        <v>10850</v>
      </c>
      <c r="M12" s="140" t="s">
        <v>10835</v>
      </c>
      <c r="N12" s="140"/>
      <c r="O12" s="140"/>
      <c r="P12" s="140"/>
      <c r="Q12" s="140"/>
      <c r="AV12" s="128"/>
      <c r="AW12" s="129"/>
      <c r="AX12" s="129"/>
      <c r="AY12" s="129"/>
      <c r="AZ12" s="129"/>
      <c r="BA12" s="129"/>
      <c r="BB12" s="129"/>
      <c r="BC12" s="129"/>
      <c r="BD12" s="129"/>
      <c r="BE12" s="130"/>
    </row>
    <row r="13" spans="1:57" ht="18.8" customHeight="1" thickBot="1" x14ac:dyDescent="0.25">
      <c r="C13" s="145" t="s">
        <v>13384</v>
      </c>
      <c r="D13" s="145"/>
      <c r="E13" s="145"/>
      <c r="G13" s="139"/>
      <c r="H13" s="139"/>
      <c r="J13" s="146" t="s">
        <v>10851</v>
      </c>
      <c r="K13" s="146"/>
      <c r="L13" s="146"/>
      <c r="M13" s="140"/>
      <c r="N13" s="140"/>
      <c r="O13" s="140"/>
      <c r="P13" s="140"/>
      <c r="Q13" s="140"/>
      <c r="AV13" s="131"/>
      <c r="AW13" s="132"/>
      <c r="AX13" s="132"/>
      <c r="AY13" s="132"/>
      <c r="AZ13" s="132"/>
      <c r="BA13" s="132"/>
      <c r="BB13" s="132"/>
      <c r="BC13" s="132"/>
      <c r="BD13" s="132"/>
      <c r="BE13" s="133"/>
    </row>
    <row r="14" spans="1:57" ht="18.8" customHeight="1" thickTop="1" thickBot="1" x14ac:dyDescent="0.25">
      <c r="C14" s="139" t="s">
        <v>10836</v>
      </c>
      <c r="D14" s="139"/>
      <c r="E14" s="139"/>
      <c r="F14" s="139" t="s">
        <v>10837</v>
      </c>
      <c r="G14" s="139"/>
      <c r="H14" s="139"/>
      <c r="I14" s="139"/>
      <c r="J14" s="139" t="s">
        <v>10838</v>
      </c>
      <c r="K14" s="139"/>
      <c r="L14" s="139"/>
      <c r="M14" s="140"/>
      <c r="N14" s="140"/>
      <c r="O14" s="140"/>
      <c r="P14" s="140"/>
      <c r="Q14" s="140"/>
      <c r="T14" s="6"/>
      <c r="U14" s="6"/>
      <c r="V14" s="6"/>
      <c r="W14" s="6"/>
    </row>
    <row r="15" spans="1:57" ht="18.8" customHeight="1" thickTop="1" x14ac:dyDescent="0.2">
      <c r="C15" s="139"/>
      <c r="D15" s="139"/>
      <c r="E15" s="139"/>
      <c r="F15" s="139"/>
      <c r="G15" s="139"/>
      <c r="H15" s="139"/>
      <c r="I15" s="139"/>
      <c r="J15" s="139"/>
      <c r="K15" s="139"/>
      <c r="L15" s="139"/>
      <c r="M15" s="140"/>
      <c r="N15" s="140"/>
      <c r="O15" s="140"/>
      <c r="P15" s="140"/>
      <c r="Q15" s="140"/>
      <c r="T15" s="6"/>
      <c r="U15" s="6"/>
      <c r="V15" s="6"/>
      <c r="W15" s="6"/>
      <c r="AV15" s="122" t="s">
        <v>13404</v>
      </c>
      <c r="AW15" s="120"/>
      <c r="AX15" s="120"/>
      <c r="AY15" s="120"/>
      <c r="AZ15" s="120"/>
      <c r="BA15" s="120"/>
      <c r="BB15" s="120"/>
      <c r="BC15" s="120"/>
      <c r="BD15" s="120"/>
      <c r="BE15" s="121"/>
    </row>
    <row r="16" spans="1:57" ht="11.3" customHeight="1" x14ac:dyDescent="0.3">
      <c r="O16" s="7"/>
      <c r="P16" s="7"/>
      <c r="Q16" s="7"/>
      <c r="R16" s="7"/>
      <c r="S16" s="7"/>
      <c r="AE16" s="11"/>
      <c r="AV16" s="128" t="str">
        <f>VLOOKUP($AV$4,認定調書舗装構成入り!$A$3:$BU2548,73,FALSE)&amp;""</f>
        <v/>
      </c>
      <c r="AW16" s="129"/>
      <c r="AX16" s="129"/>
      <c r="AY16" s="129"/>
      <c r="AZ16" s="129"/>
      <c r="BA16" s="129"/>
      <c r="BB16" s="129"/>
      <c r="BC16" s="129"/>
      <c r="BD16" s="129"/>
      <c r="BE16" s="130"/>
    </row>
    <row r="17" spans="1:57" ht="11.3" customHeight="1" x14ac:dyDescent="0.3">
      <c r="O17" s="6"/>
      <c r="P17" s="6"/>
      <c r="Q17" s="6"/>
      <c r="R17" s="18"/>
      <c r="S17" s="18"/>
      <c r="T17" s="18"/>
      <c r="U17" s="18"/>
      <c r="V17" s="18"/>
      <c r="W17" s="18"/>
      <c r="X17" s="18"/>
      <c r="AE17" s="11"/>
      <c r="AV17" s="128"/>
      <c r="AW17" s="129"/>
      <c r="AX17" s="129"/>
      <c r="AY17" s="129"/>
      <c r="AZ17" s="129"/>
      <c r="BA17" s="129"/>
      <c r="BB17" s="129"/>
      <c r="BC17" s="129"/>
      <c r="BD17" s="129"/>
      <c r="BE17" s="130"/>
    </row>
    <row r="18" spans="1:57" ht="11.3" customHeight="1" x14ac:dyDescent="0.3">
      <c r="O18" s="137" t="s">
        <v>10839</v>
      </c>
      <c r="P18" s="137"/>
      <c r="Q18" s="137"/>
      <c r="R18" s="142" t="str">
        <f>VLOOKUP($AV$3,認定調書舗装構成入り!$A$3:$BU2542,61,FALSE)&amp;""</f>
        <v>再生密粒度ｱｽｺﾝ(13F)</v>
      </c>
      <c r="S18" s="142"/>
      <c r="T18" s="142"/>
      <c r="U18" s="142"/>
      <c r="V18" s="142"/>
      <c r="W18" s="142"/>
      <c r="X18" s="142"/>
      <c r="Y18" s="13"/>
      <c r="Z18" s="24"/>
      <c r="AA18" s="24"/>
      <c r="AB18" s="24"/>
      <c r="AC18" s="24"/>
      <c r="AD18" s="24"/>
      <c r="AE18" s="23"/>
      <c r="AF18" s="13"/>
      <c r="AG18" s="13"/>
      <c r="AV18" s="128"/>
      <c r="AW18" s="129"/>
      <c r="AX18" s="129"/>
      <c r="AY18" s="129"/>
      <c r="AZ18" s="129"/>
      <c r="BA18" s="129"/>
      <c r="BB18" s="129"/>
      <c r="BC18" s="129"/>
      <c r="BD18" s="129"/>
      <c r="BE18" s="130"/>
    </row>
    <row r="19" spans="1:57" ht="18" customHeight="1" thickBot="1" x14ac:dyDescent="0.35">
      <c r="O19" s="138"/>
      <c r="P19" s="138"/>
      <c r="Q19" s="138"/>
      <c r="R19" s="143"/>
      <c r="S19" s="143"/>
      <c r="T19" s="143"/>
      <c r="U19" s="143"/>
      <c r="V19" s="143"/>
      <c r="W19" s="143"/>
      <c r="X19" s="143"/>
      <c r="Y19" s="26" t="s">
        <v>10840</v>
      </c>
      <c r="Z19" s="25"/>
      <c r="AA19" s="25"/>
      <c r="AB19" s="25"/>
      <c r="AC19" s="25"/>
      <c r="AD19" s="25"/>
      <c r="AE19" s="46" t="str">
        <f>VLOOKUP($AV$3,認定調書舗装構成入り!$A$3:$BU2542,60,FALSE)&amp;""</f>
        <v>5</v>
      </c>
      <c r="AF19" s="20" t="s">
        <v>10841</v>
      </c>
      <c r="AG19" s="13"/>
      <c r="AV19" s="131"/>
      <c r="AW19" s="132"/>
      <c r="AX19" s="132"/>
      <c r="AY19" s="132"/>
      <c r="AZ19" s="132"/>
      <c r="BA19" s="132"/>
      <c r="BB19" s="132"/>
      <c r="BC19" s="132"/>
      <c r="BD19" s="132"/>
      <c r="BE19" s="133"/>
    </row>
    <row r="20" spans="1:57" ht="11.3" customHeight="1" thickTop="1" thickBot="1" x14ac:dyDescent="0.35">
      <c r="O20" s="137" t="s">
        <v>10842</v>
      </c>
      <c r="P20" s="137"/>
      <c r="Q20" s="137"/>
      <c r="R20" s="142" t="str">
        <f>VLOOKUP($AV$3,認定調書舗装構成入り!$A$3:$BU2542,63,FALSE)&amp;""</f>
        <v>-</v>
      </c>
      <c r="S20" s="142"/>
      <c r="T20" s="142"/>
      <c r="U20" s="142"/>
      <c r="V20" s="142"/>
      <c r="W20" s="142"/>
      <c r="X20" s="142"/>
      <c r="Y20" s="27"/>
      <c r="Z20" s="24"/>
      <c r="AA20" s="24"/>
      <c r="AB20" s="24"/>
      <c r="AC20" s="24"/>
      <c r="AD20" s="24"/>
      <c r="AE20" s="47"/>
      <c r="AF20" s="13"/>
      <c r="AG20" s="13"/>
    </row>
    <row r="21" spans="1:57" ht="18.8" customHeight="1" thickTop="1" x14ac:dyDescent="0.3">
      <c r="O21" s="138"/>
      <c r="P21" s="138"/>
      <c r="Q21" s="138"/>
      <c r="R21" s="143"/>
      <c r="S21" s="143"/>
      <c r="T21" s="143"/>
      <c r="U21" s="143"/>
      <c r="V21" s="143"/>
      <c r="W21" s="143"/>
      <c r="X21" s="143"/>
      <c r="Y21" s="26" t="s">
        <v>10840</v>
      </c>
      <c r="Z21" s="25"/>
      <c r="AA21" s="25"/>
      <c r="AB21" s="25"/>
      <c r="AC21" s="25"/>
      <c r="AD21" s="25"/>
      <c r="AE21" s="46" t="str">
        <f>VLOOKUP($AV$3,認定調書舗装構成入り!$A$3:$BU2542,62,FALSE)&amp;""</f>
        <v>-</v>
      </c>
      <c r="AF21" s="20" t="s">
        <v>10841</v>
      </c>
      <c r="AG21" s="13"/>
      <c r="AV21" s="122" t="s">
        <v>13405</v>
      </c>
      <c r="AW21" s="120"/>
      <c r="AX21" s="120"/>
      <c r="AY21" s="120"/>
      <c r="AZ21" s="120"/>
      <c r="BA21" s="120"/>
      <c r="BB21" s="120"/>
      <c r="BC21" s="120"/>
      <c r="BD21" s="120"/>
      <c r="BE21" s="121"/>
    </row>
    <row r="22" spans="1:57" ht="11.3" customHeight="1" x14ac:dyDescent="0.3">
      <c r="B22" s="10"/>
      <c r="O22" s="137" t="s">
        <v>10843</v>
      </c>
      <c r="P22" s="137"/>
      <c r="Q22" s="137"/>
      <c r="R22" s="142" t="str">
        <f>VLOOKUP($AV$3,認定調書舗装構成入り!$A$3:$BU2542,65,FALSE)&amp;""</f>
        <v>-</v>
      </c>
      <c r="S22" s="142"/>
      <c r="T22" s="142"/>
      <c r="U22" s="142"/>
      <c r="V22" s="142"/>
      <c r="W22" s="142"/>
      <c r="X22" s="142"/>
      <c r="Y22" s="27"/>
      <c r="Z22" s="24"/>
      <c r="AA22" s="24"/>
      <c r="AB22" s="24"/>
      <c r="AC22" s="24"/>
      <c r="AD22" s="24"/>
      <c r="AE22" s="47"/>
      <c r="AF22" s="13"/>
      <c r="AG22" s="13"/>
      <c r="AV22" s="128" t="str">
        <f>VLOOKUP($AV$5,認定調書舗装構成入り!$A$3:$BU2554,73,FALSE)&amp;""</f>
        <v/>
      </c>
      <c r="AW22" s="129"/>
      <c r="AX22" s="129"/>
      <c r="AY22" s="129"/>
      <c r="AZ22" s="129"/>
      <c r="BA22" s="129"/>
      <c r="BB22" s="129"/>
      <c r="BC22" s="129"/>
      <c r="BD22" s="129"/>
      <c r="BE22" s="130"/>
    </row>
    <row r="23" spans="1:57" ht="18.8" customHeight="1" x14ac:dyDescent="0.3">
      <c r="B23" s="10"/>
      <c r="O23" s="138"/>
      <c r="P23" s="138"/>
      <c r="Q23" s="138"/>
      <c r="R23" s="143"/>
      <c r="S23" s="143"/>
      <c r="T23" s="143"/>
      <c r="U23" s="143"/>
      <c r="V23" s="143"/>
      <c r="W23" s="143"/>
      <c r="X23" s="143"/>
      <c r="Y23" s="26" t="s">
        <v>10840</v>
      </c>
      <c r="Z23" s="25"/>
      <c r="AA23" s="25"/>
      <c r="AB23" s="25"/>
      <c r="AC23" s="25"/>
      <c r="AD23" s="25"/>
      <c r="AE23" s="46" t="str">
        <f>VLOOKUP($AV$3,認定調書舗装構成入り!$A$3:$BU2542,64,FALSE)&amp;""</f>
        <v>-</v>
      </c>
      <c r="AF23" s="21" t="s">
        <v>10841</v>
      </c>
      <c r="AG23" s="31"/>
      <c r="AV23" s="128"/>
      <c r="AW23" s="129"/>
      <c r="AX23" s="129"/>
      <c r="AY23" s="129"/>
      <c r="AZ23" s="129"/>
      <c r="BA23" s="129"/>
      <c r="BB23" s="129"/>
      <c r="BC23" s="129"/>
      <c r="BD23" s="129"/>
      <c r="BE23" s="130"/>
    </row>
    <row r="24" spans="1:57" ht="11.3" customHeight="1" x14ac:dyDescent="0.3">
      <c r="A24" s="10"/>
      <c r="B24" s="10"/>
      <c r="O24" s="137" t="s">
        <v>10844</v>
      </c>
      <c r="P24" s="137"/>
      <c r="Q24" s="137"/>
      <c r="R24" s="62"/>
      <c r="S24" s="62"/>
      <c r="T24" s="62"/>
      <c r="U24" s="62"/>
      <c r="V24" s="62"/>
      <c r="W24" s="62"/>
      <c r="X24" s="62"/>
      <c r="Y24" s="63"/>
      <c r="Z24" s="62"/>
      <c r="AA24" s="62"/>
      <c r="AB24" s="62"/>
      <c r="AC24" s="62"/>
      <c r="AD24" s="62"/>
      <c r="AE24" s="64"/>
      <c r="AF24" s="62"/>
      <c r="AG24" s="13"/>
      <c r="AJ24" s="40"/>
      <c r="AV24" s="128"/>
      <c r="AW24" s="129"/>
      <c r="AX24" s="129"/>
      <c r="AY24" s="129"/>
      <c r="AZ24" s="129"/>
      <c r="BA24" s="129"/>
      <c r="BB24" s="129"/>
      <c r="BC24" s="129"/>
      <c r="BD24" s="129"/>
      <c r="BE24" s="130"/>
    </row>
    <row r="25" spans="1:57" ht="11.3" customHeight="1" thickBot="1" x14ac:dyDescent="0.35">
      <c r="A25" s="10"/>
      <c r="B25" s="10"/>
      <c r="O25" s="137"/>
      <c r="P25" s="137"/>
      <c r="Q25" s="137"/>
      <c r="R25" s="142" t="str">
        <f>VLOOKUP($AV$3,認定調書舗装構成入り!$A$3:$BU2542,68,FALSE)&amp;""</f>
        <v>粒調砕石(M40)</v>
      </c>
      <c r="S25" s="142"/>
      <c r="T25" s="142"/>
      <c r="U25" s="142"/>
      <c r="V25" s="142"/>
      <c r="W25" s="142"/>
      <c r="X25" s="142"/>
      <c r="Y25" s="27"/>
      <c r="Z25" s="24"/>
      <c r="AA25" s="24"/>
      <c r="AB25" s="24"/>
      <c r="AC25" s="24"/>
      <c r="AD25" s="24"/>
      <c r="AE25" s="47"/>
      <c r="AF25" s="13"/>
      <c r="AG25" s="13"/>
      <c r="AJ25" s="40"/>
      <c r="AV25" s="131"/>
      <c r="AW25" s="132"/>
      <c r="AX25" s="132"/>
      <c r="AY25" s="132"/>
      <c r="AZ25" s="132"/>
      <c r="BA25" s="132"/>
      <c r="BB25" s="132"/>
      <c r="BC25" s="132"/>
      <c r="BD25" s="132"/>
      <c r="BE25" s="133"/>
    </row>
    <row r="26" spans="1:57" ht="18.8" customHeight="1" thickTop="1" thickBot="1" x14ac:dyDescent="0.35">
      <c r="A26" s="10"/>
      <c r="B26" s="10"/>
      <c r="O26" s="138"/>
      <c r="P26" s="138"/>
      <c r="Q26" s="138"/>
      <c r="R26" s="143"/>
      <c r="S26" s="143"/>
      <c r="T26" s="143"/>
      <c r="U26" s="143"/>
      <c r="V26" s="143"/>
      <c r="W26" s="143"/>
      <c r="X26" s="143"/>
      <c r="Y26" s="26" t="s">
        <v>10840</v>
      </c>
      <c r="Z26" s="25"/>
      <c r="AA26" s="25"/>
      <c r="AB26" s="25"/>
      <c r="AC26" s="25"/>
      <c r="AD26" s="25"/>
      <c r="AE26" s="46" t="str">
        <f>VLOOKUP($AV$3,認定調書舗装構成入り!$A$3:$BU2542,66,FALSE)&amp;""</f>
        <v>12</v>
      </c>
      <c r="AF26" s="21" t="s">
        <v>10841</v>
      </c>
      <c r="AG26" s="31"/>
      <c r="AJ26" s="40">
        <f>VLOOKUP($AV$3,認定調書舗装構成入り!$A$3:$BU2542,67,FALSE)</f>
        <v>12</v>
      </c>
    </row>
    <row r="27" spans="1:57" ht="11.3" customHeight="1" thickTop="1" x14ac:dyDescent="0.3">
      <c r="A27" s="141"/>
      <c r="B27" s="141"/>
      <c r="G27" s="15"/>
      <c r="H27" s="16"/>
      <c r="O27" s="137" t="s">
        <v>10846</v>
      </c>
      <c r="P27" s="137"/>
      <c r="Q27" s="137"/>
      <c r="R27" s="142" t="str">
        <f>VLOOKUP($AV$3,認定調書舗装構成入り!$A$3:$BU2542,71,FALSE)&amp;""</f>
        <v>再生ｸﾗｯｼｬｰﾗﾝ(RC40)</v>
      </c>
      <c r="S27" s="142"/>
      <c r="T27" s="142"/>
      <c r="U27" s="142"/>
      <c r="V27" s="142"/>
      <c r="W27" s="142"/>
      <c r="X27" s="142"/>
      <c r="Y27" s="27"/>
      <c r="Z27" s="24"/>
      <c r="AA27" s="24"/>
      <c r="AB27" s="24"/>
      <c r="AC27" s="24"/>
      <c r="AD27" s="24"/>
      <c r="AE27" s="47"/>
      <c r="AF27" s="13"/>
      <c r="AG27" s="13"/>
      <c r="AJ27" s="40"/>
      <c r="AV27" s="122" t="s">
        <v>13406</v>
      </c>
      <c r="AW27" s="120"/>
      <c r="AX27" s="120"/>
      <c r="AY27" s="120"/>
      <c r="AZ27" s="120"/>
      <c r="BA27" s="120"/>
      <c r="BB27" s="120"/>
      <c r="BC27" s="120"/>
      <c r="BD27" s="120"/>
      <c r="BE27" s="121"/>
    </row>
    <row r="28" spans="1:57" ht="18.8" customHeight="1" x14ac:dyDescent="0.3">
      <c r="A28" s="141" t="s">
        <v>10845</v>
      </c>
      <c r="B28" s="141"/>
      <c r="G28" s="15"/>
      <c r="H28" s="16"/>
      <c r="O28" s="138"/>
      <c r="P28" s="138"/>
      <c r="Q28" s="138"/>
      <c r="R28" s="143"/>
      <c r="S28" s="143"/>
      <c r="T28" s="143"/>
      <c r="U28" s="143"/>
      <c r="V28" s="143"/>
      <c r="W28" s="143"/>
      <c r="X28" s="143"/>
      <c r="Y28" s="26" t="s">
        <v>10840</v>
      </c>
      <c r="Z28" s="25"/>
      <c r="AA28" s="25"/>
      <c r="AB28" s="25"/>
      <c r="AC28" s="25"/>
      <c r="AD28" s="25"/>
      <c r="AE28" s="46" t="str">
        <f>VLOOKUP($AV$3,認定調書舗装構成入り!$A$3:$BU2542,69,FALSE)&amp;""</f>
        <v>31</v>
      </c>
      <c r="AF28" s="21" t="s">
        <v>10841</v>
      </c>
      <c r="AG28" s="31"/>
      <c r="AJ28" s="40">
        <f>VLOOKUP($AV$3,認定調書舗装構成入り!$A$3:$BU2542,70,FALSE)</f>
        <v>31</v>
      </c>
      <c r="AV28" s="128" t="str">
        <f>VLOOKUP($AV$6,認定調書舗装構成入り!$A$3:$BU2560,73,FALSE)&amp;""</f>
        <v/>
      </c>
      <c r="AW28" s="129"/>
      <c r="AX28" s="129"/>
      <c r="AY28" s="129"/>
      <c r="AZ28" s="129"/>
      <c r="BA28" s="129"/>
      <c r="BB28" s="129"/>
      <c r="BC28" s="129"/>
      <c r="BD28" s="129"/>
      <c r="BE28" s="130"/>
    </row>
    <row r="29" spans="1:57" ht="12.8" customHeight="1" x14ac:dyDescent="0.3">
      <c r="A29" s="6"/>
      <c r="B29" s="6"/>
      <c r="G29" s="15"/>
      <c r="H29" s="16"/>
      <c r="O29" s="12"/>
      <c r="P29" s="12"/>
      <c r="Q29" s="12"/>
      <c r="R29" s="19"/>
      <c r="S29" s="19"/>
      <c r="T29" s="19"/>
      <c r="U29" s="19"/>
      <c r="V29" s="19"/>
      <c r="W29" s="19"/>
      <c r="X29" s="19"/>
      <c r="Y29" s="13"/>
      <c r="Z29" s="13"/>
      <c r="AA29" s="13"/>
      <c r="AB29" s="13"/>
      <c r="AC29" s="13"/>
      <c r="AD29" s="13"/>
      <c r="AE29" s="14"/>
      <c r="AF29" s="13"/>
      <c r="AG29" s="13"/>
      <c r="AV29" s="128"/>
      <c r="AW29" s="129"/>
      <c r="AX29" s="129"/>
      <c r="AY29" s="129"/>
      <c r="AZ29" s="129"/>
      <c r="BA29" s="129"/>
      <c r="BB29" s="129"/>
      <c r="BC29" s="129"/>
      <c r="BD29" s="129"/>
      <c r="BE29" s="130"/>
    </row>
    <row r="30" spans="1:57" ht="18.8" customHeight="1" x14ac:dyDescent="0.2">
      <c r="G30" s="15"/>
      <c r="H30" s="16"/>
      <c r="O30" s="138" t="s">
        <v>10847</v>
      </c>
      <c r="P30" s="138"/>
      <c r="Q30" s="138"/>
      <c r="R30" s="138"/>
      <c r="S30" s="138"/>
      <c r="T30" s="138"/>
      <c r="U30" s="138"/>
      <c r="V30" s="138"/>
      <c r="W30" s="138"/>
      <c r="X30" s="138"/>
      <c r="Y30" s="138"/>
      <c r="Z30" s="138"/>
      <c r="AA30" s="138"/>
      <c r="AB30" s="138"/>
      <c r="AC30" s="138"/>
      <c r="AD30" s="138"/>
      <c r="AE30" s="138"/>
      <c r="AF30" s="138"/>
      <c r="AG30" s="12"/>
      <c r="AV30" s="128"/>
      <c r="AW30" s="129"/>
      <c r="AX30" s="129"/>
      <c r="AY30" s="129"/>
      <c r="AZ30" s="129"/>
      <c r="BA30" s="129"/>
      <c r="BB30" s="129"/>
      <c r="BC30" s="129"/>
      <c r="BD30" s="129"/>
      <c r="BE30" s="130"/>
    </row>
    <row r="31" spans="1:57" ht="12.8" customHeight="1" thickBot="1" x14ac:dyDescent="0.25">
      <c r="G31" s="15"/>
      <c r="H31" s="16"/>
      <c r="K31" s="137"/>
      <c r="L31" s="137"/>
      <c r="M31" s="137"/>
      <c r="R31" s="5"/>
      <c r="T31" s="6"/>
      <c r="AE31" s="7"/>
      <c r="AF31" s="8"/>
      <c r="AI31" s="7"/>
      <c r="AV31" s="131"/>
      <c r="AW31" s="132"/>
      <c r="AX31" s="132"/>
      <c r="AY31" s="132"/>
      <c r="AZ31" s="132"/>
      <c r="BA31" s="132"/>
      <c r="BB31" s="132"/>
      <c r="BC31" s="132"/>
      <c r="BD31" s="132"/>
      <c r="BE31" s="133"/>
    </row>
    <row r="32" spans="1:57" ht="18.8" customHeight="1" thickTop="1" thickBot="1" x14ac:dyDescent="0.25">
      <c r="G32" s="15"/>
      <c r="H32" s="16"/>
      <c r="K32" s="138" t="s">
        <v>10848</v>
      </c>
      <c r="L32" s="138"/>
      <c r="M32" s="138"/>
    </row>
    <row r="33" spans="1:57" ht="18.8" customHeight="1" thickTop="1" x14ac:dyDescent="0.2">
      <c r="G33" s="38"/>
      <c r="H33" s="38"/>
      <c r="AV33" s="122" t="s">
        <v>13407</v>
      </c>
      <c r="AW33" s="120"/>
      <c r="AX33" s="120"/>
      <c r="AY33" s="120"/>
      <c r="AZ33" s="120"/>
      <c r="BA33" s="120"/>
      <c r="BB33" s="120"/>
      <c r="BC33" s="120"/>
      <c r="BD33" s="120"/>
      <c r="BE33" s="121"/>
    </row>
    <row r="34" spans="1:57" ht="18.8" customHeight="1" x14ac:dyDescent="0.2">
      <c r="AV34" s="128" t="str">
        <f>VLOOKUP($AV$7,認定調書舗装構成入り!$A$3:$BU2566,73,FALSE)&amp;""</f>
        <v/>
      </c>
      <c r="AW34" s="129"/>
      <c r="AX34" s="129"/>
      <c r="AY34" s="129"/>
      <c r="AZ34" s="129"/>
      <c r="BA34" s="129"/>
      <c r="BB34" s="129"/>
      <c r="BC34" s="129"/>
      <c r="BD34" s="129"/>
      <c r="BE34" s="130"/>
    </row>
    <row r="35" spans="1:57" ht="18.8"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43"/>
      <c r="AG35" s="43"/>
      <c r="AV35" s="128"/>
      <c r="AW35" s="129"/>
      <c r="AX35" s="129"/>
      <c r="AY35" s="129"/>
      <c r="AZ35" s="129"/>
      <c r="BA35" s="129"/>
      <c r="BB35" s="129"/>
      <c r="BC35" s="129"/>
      <c r="BD35" s="129"/>
      <c r="BE35" s="130"/>
    </row>
    <row r="36" spans="1:57" ht="18.8" customHeight="1" x14ac:dyDescent="0.2">
      <c r="B36" s="134" t="s">
        <v>13387</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22"/>
      <c r="AG36" s="22"/>
      <c r="AV36" s="128"/>
      <c r="AW36" s="129"/>
      <c r="AX36" s="129"/>
      <c r="AY36" s="129"/>
      <c r="AZ36" s="129"/>
      <c r="BA36" s="129"/>
      <c r="BB36" s="129"/>
      <c r="BC36" s="129"/>
      <c r="BD36" s="129"/>
      <c r="BE36" s="130"/>
    </row>
    <row r="37" spans="1:57" ht="18.8" customHeight="1" thickBot="1" x14ac:dyDescent="0.25">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22"/>
      <c r="AG37" s="22"/>
      <c r="AV37" s="131"/>
      <c r="AW37" s="132"/>
      <c r="AX37" s="132"/>
      <c r="AY37" s="132"/>
      <c r="AZ37" s="132"/>
      <c r="BA37" s="132"/>
      <c r="BB37" s="132"/>
      <c r="BC37" s="132"/>
      <c r="BD37" s="132"/>
      <c r="BE37" s="133"/>
    </row>
    <row r="38" spans="1:57" ht="18.8" customHeight="1" thickTop="1" x14ac:dyDescent="0.2">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22"/>
      <c r="AG38" s="22"/>
    </row>
    <row r="39" spans="1:57" ht="18.8" customHeight="1" x14ac:dyDescent="0.2">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22"/>
      <c r="AG39" s="22"/>
    </row>
    <row r="40" spans="1:57" ht="18.8" customHeight="1" x14ac:dyDescent="0.2">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22"/>
      <c r="AG40" s="22"/>
    </row>
    <row r="41" spans="1:57" ht="18.8" customHeight="1" x14ac:dyDescent="0.2">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22"/>
      <c r="AG41" s="22"/>
    </row>
    <row r="42" spans="1:57" ht="18.8" customHeigh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22"/>
      <c r="AG42" s="22"/>
    </row>
    <row r="43" spans="1:57" ht="18.8" customHeight="1" x14ac:dyDescent="0.2">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22"/>
      <c r="AG43" s="22"/>
    </row>
    <row r="44" spans="1:57" ht="18.8" customHeight="1" x14ac:dyDescent="0.2">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22"/>
      <c r="AG44" s="22"/>
    </row>
    <row r="45" spans="1:57" ht="18.8" customHeight="1" x14ac:dyDescent="0.2">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row>
    <row r="46" spans="1:57" ht="18.8" customHeight="1" x14ac:dyDescent="0.2">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row>
    <row r="47" spans="1:57" ht="18.8" customHeight="1" x14ac:dyDescent="0.2">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row>
    <row r="48" spans="1:57" ht="18.8" customHeight="1" x14ac:dyDescent="0.2">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row>
    <row r="49" spans="1:57" ht="18.8" customHeight="1" x14ac:dyDescent="0.2">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row>
    <row r="50" spans="1:57" ht="18.8" customHeight="1"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row>
    <row r="51" spans="1:57" ht="18.8" customHeight="1"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row>
    <row r="52" spans="1:57" ht="18.8" customHeight="1"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row>
    <row r="53" spans="1:57" ht="18.8" customHeight="1"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row>
    <row r="54" spans="1:57" ht="18.8" customHeight="1"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row>
    <row r="75" spans="8:9" ht="18.8" customHeight="1" x14ac:dyDescent="0.2">
      <c r="H75" s="41" t="s">
        <v>13412</v>
      </c>
      <c r="I75" s="41" t="s">
        <v>13413</v>
      </c>
    </row>
  </sheetData>
  <mergeCells count="33">
    <mergeCell ref="A1:AH1"/>
    <mergeCell ref="O18:Q19"/>
    <mergeCell ref="O20:Q21"/>
    <mergeCell ref="O22:Q23"/>
    <mergeCell ref="R18:X19"/>
    <mergeCell ref="R20:X21"/>
    <mergeCell ref="R22:X23"/>
    <mergeCell ref="C13:E13"/>
    <mergeCell ref="J13:L13"/>
    <mergeCell ref="C12:D12"/>
    <mergeCell ref="J14:L15"/>
    <mergeCell ref="J12:K12"/>
    <mergeCell ref="B36:AE44"/>
    <mergeCell ref="G11:H11"/>
    <mergeCell ref="M11:Q11"/>
    <mergeCell ref="K31:M31"/>
    <mergeCell ref="K32:M32"/>
    <mergeCell ref="G12:H13"/>
    <mergeCell ref="M12:Q15"/>
    <mergeCell ref="C14:E15"/>
    <mergeCell ref="F14:I15"/>
    <mergeCell ref="O30:AF30"/>
    <mergeCell ref="A27:B27"/>
    <mergeCell ref="O24:Q26"/>
    <mergeCell ref="O27:Q28"/>
    <mergeCell ref="R27:X28"/>
    <mergeCell ref="A28:B28"/>
    <mergeCell ref="R25:X26"/>
    <mergeCell ref="AV28:BE31"/>
    <mergeCell ref="AV34:BE37"/>
    <mergeCell ref="AV10:BE13"/>
    <mergeCell ref="AV16:BE19"/>
    <mergeCell ref="AV22:BE25"/>
  </mergeCells>
  <phoneticPr fontId="3"/>
  <printOptions horizontalCentered="1"/>
  <pageMargins left="0.78740157480314965" right="0.19685039370078741" top="0.98425196850393704" bottom="0.19685039370078741" header="0.51181102362204722" footer="0.51181102362204722"/>
  <pageSetup paperSize="9" scale="80" orientation="landscape" copies="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54"/>
  <sheetViews>
    <sheetView view="pageBreakPreview" zoomScaleNormal="75" zoomScaleSheetLayoutView="100" workbookViewId="0">
      <selection activeCell="AR3" sqref="AR3"/>
    </sheetView>
  </sheetViews>
  <sheetFormatPr defaultColWidth="3.59765625" defaultRowHeight="18.8" customHeight="1" x14ac:dyDescent="0.2"/>
  <cols>
    <col min="1" max="17" width="3.59765625" style="5" customWidth="1"/>
    <col min="18" max="19" width="3.59765625" style="114" customWidth="1"/>
    <col min="20" max="26" width="3.59765625" style="7" customWidth="1"/>
    <col min="27" max="27" width="3.59765625" style="8" customWidth="1"/>
    <col min="28" max="30" width="3.59765625" style="7" customWidth="1"/>
    <col min="31" max="43" width="3.59765625" style="5" customWidth="1"/>
    <col min="44" max="44" width="10.296875" style="5" customWidth="1"/>
    <col min="45" max="16384" width="3.59765625" style="5"/>
  </cols>
  <sheetData>
    <row r="1" spans="1:44" ht="27" customHeight="1" x14ac:dyDescent="0.15">
      <c r="A1" s="144" t="s">
        <v>13388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G1" s="17"/>
    </row>
    <row r="2" spans="1:44" ht="18.8" customHeight="1" thickBot="1" x14ac:dyDescent="0.25"/>
    <row r="3" spans="1:44" ht="22.6" customHeight="1" thickBot="1" x14ac:dyDescent="0.25">
      <c r="A3" s="51" t="s">
        <v>13393</v>
      </c>
      <c r="B3" s="52"/>
      <c r="C3" s="51"/>
      <c r="D3" s="53"/>
      <c r="E3" s="54" t="str">
        <f>VLOOKUP($AR$3,認定調書舗装構成入り!$A$3:$BU2542,2,FALSE)</f>
        <v>3-1-005</v>
      </c>
      <c r="F3" s="53"/>
      <c r="G3" s="53"/>
      <c r="H3" s="53"/>
      <c r="I3" s="54" t="str">
        <f>VLOOKUP($AR$3,認定調書舗装構成入り!$A$3:$BU2542,15,FALSE)</f>
        <v>東中の口亀ヶ崎線　</v>
      </c>
      <c r="J3" s="53"/>
      <c r="K3" s="51"/>
      <c r="L3" s="51"/>
      <c r="M3" s="51"/>
      <c r="N3" s="55"/>
      <c r="O3" s="55"/>
      <c r="P3" s="55"/>
      <c r="Q3" s="56"/>
      <c r="R3" s="61"/>
      <c r="S3" s="61"/>
      <c r="AR3" s="39">
        <v>31005</v>
      </c>
    </row>
    <row r="4" spans="1:44" ht="22.6" hidden="1" customHeight="1" thickTop="1" thickBot="1" x14ac:dyDescent="0.25">
      <c r="A4" s="51" t="s">
        <v>10849</v>
      </c>
      <c r="B4" s="103"/>
      <c r="C4" s="104"/>
      <c r="D4" s="105"/>
      <c r="E4" s="106" t="str">
        <f>VLOOKUP($AR$4,認定調書舗装構成入り!$A$3:$BU2543,2,FALSE)</f>
        <v>2-3-141</v>
      </c>
      <c r="F4" s="105"/>
      <c r="G4" s="105"/>
      <c r="H4" s="105"/>
      <c r="I4" s="106" t="str">
        <f>VLOOKUP($AR$4,認定調書舗装構成入り!$A$3:$BU2543,15,FALSE)</f>
        <v>東栄町３号線　</v>
      </c>
      <c r="J4" s="104"/>
      <c r="K4" s="104"/>
      <c r="L4" s="104"/>
      <c r="M4" s="107"/>
      <c r="N4" s="107"/>
      <c r="O4" s="107"/>
      <c r="P4" s="108"/>
      <c r="Q4" s="109"/>
      <c r="R4" s="109"/>
      <c r="S4" s="110"/>
      <c r="U4" s="28"/>
      <c r="AR4" s="44">
        <v>23141</v>
      </c>
    </row>
    <row r="5" spans="1:44" ht="22.6" hidden="1" customHeight="1" thickTop="1" thickBot="1" x14ac:dyDescent="0.25">
      <c r="A5" s="51" t="s">
        <v>10849</v>
      </c>
      <c r="B5" s="52"/>
      <c r="C5" s="51"/>
      <c r="D5" s="53"/>
      <c r="E5" s="54" t="str">
        <f>VLOOKUP($AR$5,認定調書舗装構成入り!$A$3:$BU2544,2,FALSE)</f>
        <v>2-3-142</v>
      </c>
      <c r="F5" s="53"/>
      <c r="G5" s="53"/>
      <c r="H5" s="53"/>
      <c r="I5" s="54" t="str">
        <f>VLOOKUP($AR$5,認定調書舗装構成入り!$A$3:$BU2544,15,FALSE)</f>
        <v>東栄町４号線　</v>
      </c>
      <c r="J5" s="51"/>
      <c r="K5" s="51"/>
      <c r="L5" s="51"/>
      <c r="M5" s="55"/>
      <c r="N5" s="55"/>
      <c r="O5" s="55"/>
      <c r="P5" s="56"/>
      <c r="Q5" s="61"/>
      <c r="R5" s="61"/>
      <c r="S5" s="102"/>
      <c r="U5" s="28"/>
      <c r="AR5" s="45">
        <v>23142</v>
      </c>
    </row>
    <row r="6" spans="1:44" ht="22.6" hidden="1" customHeight="1" thickTop="1" thickBot="1" x14ac:dyDescent="0.25">
      <c r="A6" s="51" t="s">
        <v>10849</v>
      </c>
      <c r="B6" s="52"/>
      <c r="C6" s="51"/>
      <c r="D6" s="53"/>
      <c r="E6" s="54" t="str">
        <f>VLOOKUP($AR$6,認定調書舗装構成入り!$A$3:$BU2545,2,FALSE)</f>
        <v>2-3-143</v>
      </c>
      <c r="F6" s="53"/>
      <c r="G6" s="53"/>
      <c r="H6" s="53"/>
      <c r="I6" s="54" t="str">
        <f>VLOOKUP($AR$6,認定調書舗装構成入り!$A$3:$BU2545,15,FALSE)</f>
        <v>東栄町５号線　</v>
      </c>
      <c r="J6" s="51"/>
      <c r="K6" s="51"/>
      <c r="L6" s="51"/>
      <c r="M6" s="55"/>
      <c r="N6" s="55"/>
      <c r="O6" s="55"/>
      <c r="P6" s="56"/>
      <c r="Q6" s="61"/>
      <c r="R6" s="61"/>
      <c r="S6" s="102"/>
      <c r="U6" s="28"/>
      <c r="AR6" s="45">
        <v>23143</v>
      </c>
    </row>
    <row r="7" spans="1:44" ht="22.6" hidden="1" customHeight="1" thickTop="1" thickBot="1" x14ac:dyDescent="0.25">
      <c r="A7" s="51" t="s">
        <v>10849</v>
      </c>
      <c r="B7" s="52"/>
      <c r="C7" s="51"/>
      <c r="D7" s="53"/>
      <c r="E7" s="54" t="str">
        <f>VLOOKUP($AR$7,認定調書舗装構成入り!$A$3:$BU2546,2,FALSE)</f>
        <v>2-3-144</v>
      </c>
      <c r="F7" s="53"/>
      <c r="G7" s="53"/>
      <c r="H7" s="53"/>
      <c r="I7" s="54" t="str">
        <f>VLOOKUP($AR$7,認定調書舗装構成入り!$A$3:$BU2546,15,FALSE)</f>
        <v>東栄町７号線　</v>
      </c>
      <c r="J7" s="51"/>
      <c r="K7" s="51"/>
      <c r="L7" s="51"/>
      <c r="M7" s="55"/>
      <c r="N7" s="55"/>
      <c r="O7" s="55"/>
      <c r="P7" s="56"/>
      <c r="Q7" s="61"/>
      <c r="R7" s="61"/>
      <c r="S7" s="102"/>
      <c r="U7" s="28"/>
      <c r="AR7" s="45">
        <v>23144</v>
      </c>
    </row>
    <row r="8" spans="1:44" ht="18.8" customHeight="1" thickTop="1" x14ac:dyDescent="0.2">
      <c r="A8" s="28"/>
      <c r="B8" s="29"/>
      <c r="C8" s="28"/>
      <c r="D8" s="30"/>
      <c r="E8" s="30"/>
      <c r="F8" s="30"/>
      <c r="G8" s="30"/>
      <c r="H8" s="30"/>
      <c r="I8" s="30"/>
      <c r="J8" s="30"/>
      <c r="K8" s="30"/>
      <c r="L8" s="30"/>
      <c r="M8" s="28"/>
      <c r="N8" s="9"/>
      <c r="O8" s="9"/>
      <c r="P8" s="9"/>
    </row>
    <row r="9" spans="1:44" ht="18.8" customHeight="1" x14ac:dyDescent="0.2">
      <c r="A9" s="101" t="s">
        <v>13394</v>
      </c>
      <c r="B9" s="29"/>
      <c r="C9" s="28"/>
      <c r="D9" s="30"/>
      <c r="E9" s="30"/>
      <c r="F9" s="30"/>
      <c r="G9" s="30"/>
      <c r="H9" s="30"/>
      <c r="I9" s="30"/>
      <c r="J9" s="30"/>
      <c r="K9" s="30"/>
      <c r="L9" s="30"/>
      <c r="M9" s="28"/>
      <c r="N9" s="9"/>
      <c r="O9" s="9"/>
      <c r="P9" s="9"/>
    </row>
    <row r="10" spans="1:44" ht="18.8" customHeight="1" x14ac:dyDescent="0.2">
      <c r="A10" s="101"/>
      <c r="B10" s="29"/>
      <c r="C10" s="28"/>
      <c r="D10" s="30"/>
      <c r="E10" s="30"/>
      <c r="F10" s="30"/>
      <c r="G10" s="30"/>
      <c r="H10" s="30"/>
      <c r="I10" s="30"/>
      <c r="J10" s="30"/>
      <c r="K10" s="30"/>
      <c r="L10" s="30"/>
      <c r="M10" s="28"/>
      <c r="N10" s="9"/>
      <c r="O10" s="9"/>
      <c r="P10" s="9"/>
    </row>
    <row r="11" spans="1:44" ht="18.8" customHeight="1" x14ac:dyDescent="0.2">
      <c r="E11" s="48"/>
      <c r="F11" s="49" t="s">
        <v>13385</v>
      </c>
      <c r="G11" s="135" t="e">
        <f>C12+J12</f>
        <v>#VALUE!</v>
      </c>
      <c r="H11" s="135"/>
      <c r="I11" s="50" t="s">
        <v>13386</v>
      </c>
      <c r="J11" s="48"/>
      <c r="K11" s="113"/>
      <c r="M11" s="136" t="s">
        <v>10833</v>
      </c>
      <c r="N11" s="136"/>
      <c r="O11" s="136"/>
      <c r="P11" s="136"/>
      <c r="Q11" s="136"/>
      <c r="AF11" s="4"/>
      <c r="AR11" s="41"/>
    </row>
    <row r="12" spans="1:44" ht="18.8" customHeight="1" x14ac:dyDescent="0.2">
      <c r="C12" s="147" t="e">
        <f>IF((AF26+AF28)*10&lt;=300,300,(AF26+AF28)*10)</f>
        <v>#VALUE!</v>
      </c>
      <c r="D12" s="147"/>
      <c r="E12" s="22" t="s">
        <v>10850</v>
      </c>
      <c r="G12" s="139" t="s">
        <v>10834</v>
      </c>
      <c r="H12" s="139"/>
      <c r="J12" s="147" t="e">
        <f>IF((AF26+AF28)*10&lt;=300,300,(AF26+AF28)*10)</f>
        <v>#VALUE!</v>
      </c>
      <c r="K12" s="147"/>
      <c r="L12" s="22" t="s">
        <v>10850</v>
      </c>
      <c r="M12" s="140" t="s">
        <v>10835</v>
      </c>
      <c r="N12" s="140"/>
      <c r="O12" s="140"/>
      <c r="P12" s="140"/>
      <c r="Q12" s="140"/>
    </row>
    <row r="13" spans="1:44" ht="18.8" customHeight="1" x14ac:dyDescent="0.2">
      <c r="C13" s="145" t="s">
        <v>13384</v>
      </c>
      <c r="D13" s="145"/>
      <c r="E13" s="145"/>
      <c r="G13" s="139"/>
      <c r="H13" s="139"/>
      <c r="J13" s="146" t="s">
        <v>10851</v>
      </c>
      <c r="K13" s="146"/>
      <c r="L13" s="146"/>
      <c r="M13" s="140"/>
      <c r="N13" s="140"/>
      <c r="O13" s="140"/>
      <c r="P13" s="140"/>
      <c r="Q13" s="140"/>
    </row>
    <row r="14" spans="1:44" ht="18.8" customHeight="1" x14ac:dyDescent="0.2">
      <c r="C14" s="139" t="s">
        <v>10836</v>
      </c>
      <c r="D14" s="139"/>
      <c r="E14" s="139"/>
      <c r="F14" s="139" t="s">
        <v>10837</v>
      </c>
      <c r="G14" s="139"/>
      <c r="H14" s="139"/>
      <c r="I14" s="139"/>
      <c r="J14" s="139" t="s">
        <v>10838</v>
      </c>
      <c r="K14" s="139"/>
      <c r="L14" s="139"/>
      <c r="M14" s="140"/>
      <c r="N14" s="140"/>
      <c r="O14" s="140"/>
      <c r="P14" s="140"/>
      <c r="Q14" s="140"/>
      <c r="T14" s="114"/>
      <c r="U14" s="114"/>
      <c r="V14" s="114"/>
      <c r="W14" s="114"/>
    </row>
    <row r="15" spans="1:44" ht="18.8" customHeight="1" x14ac:dyDescent="0.2">
      <c r="C15" s="139"/>
      <c r="D15" s="139"/>
      <c r="E15" s="139"/>
      <c r="F15" s="139"/>
      <c r="G15" s="139"/>
      <c r="H15" s="139"/>
      <c r="I15" s="139"/>
      <c r="J15" s="139"/>
      <c r="K15" s="139"/>
      <c r="L15" s="139"/>
      <c r="M15" s="140"/>
      <c r="N15" s="140"/>
      <c r="O15" s="140"/>
      <c r="P15" s="140"/>
      <c r="Q15" s="140"/>
      <c r="T15" s="114"/>
      <c r="U15" s="114"/>
      <c r="V15" s="114"/>
      <c r="W15" s="114"/>
    </row>
    <row r="16" spans="1:44" ht="11.3" customHeight="1" x14ac:dyDescent="0.3">
      <c r="O16" s="7"/>
      <c r="P16" s="7"/>
      <c r="Q16" s="7"/>
      <c r="R16" s="7"/>
      <c r="S16" s="7"/>
      <c r="AA16" s="11"/>
    </row>
    <row r="17" spans="1:32" ht="11.3" customHeight="1" x14ac:dyDescent="0.3">
      <c r="O17" s="114"/>
      <c r="P17" s="114"/>
      <c r="Q17" s="114"/>
      <c r="R17" s="18"/>
      <c r="S17" s="18"/>
      <c r="T17" s="18"/>
      <c r="U17" s="18"/>
      <c r="V17" s="18"/>
      <c r="W17" s="18"/>
      <c r="X17" s="18"/>
      <c r="AA17" s="11"/>
    </row>
    <row r="18" spans="1:32" ht="11.3" customHeight="1" x14ac:dyDescent="0.3">
      <c r="O18" s="137" t="s">
        <v>10839</v>
      </c>
      <c r="P18" s="137"/>
      <c r="Q18" s="137"/>
      <c r="R18" s="142" t="str">
        <f>VLOOKUP($AR$3,認定調書舗装構成入り!$A$3:$BU2542,61,FALSE)&amp;""</f>
        <v>再生密粒度ｱｽｺﾝ(13F)</v>
      </c>
      <c r="S18" s="142"/>
      <c r="T18" s="142"/>
      <c r="U18" s="142"/>
      <c r="V18" s="142"/>
      <c r="W18" s="142"/>
      <c r="X18" s="142"/>
      <c r="Y18" s="13"/>
      <c r="Z18" s="24"/>
      <c r="AA18" s="23"/>
      <c r="AB18" s="13"/>
      <c r="AC18" s="13"/>
    </row>
    <row r="19" spans="1:32" ht="18" customHeight="1" x14ac:dyDescent="0.3">
      <c r="O19" s="138"/>
      <c r="P19" s="138"/>
      <c r="Q19" s="138"/>
      <c r="R19" s="143"/>
      <c r="S19" s="143"/>
      <c r="T19" s="143"/>
      <c r="U19" s="143"/>
      <c r="V19" s="143"/>
      <c r="W19" s="143"/>
      <c r="X19" s="143"/>
      <c r="Y19" s="26" t="s">
        <v>10840</v>
      </c>
      <c r="Z19" s="25"/>
      <c r="AA19" s="46" t="str">
        <f>VLOOKUP($AR$3,認定調書舗装構成入り!$A$3:$BU2542,60,FALSE)&amp;""</f>
        <v>3</v>
      </c>
      <c r="AB19" s="20" t="s">
        <v>10841</v>
      </c>
      <c r="AC19" s="13"/>
    </row>
    <row r="20" spans="1:32" ht="11.3" customHeight="1" x14ac:dyDescent="0.3">
      <c r="O20" s="137" t="s">
        <v>10842</v>
      </c>
      <c r="P20" s="137"/>
      <c r="Q20" s="137"/>
      <c r="R20" s="142" t="str">
        <f>VLOOKUP($AR$3,認定調書舗装構成入り!$A$3:$BU2542,63,FALSE)&amp;""</f>
        <v>再生粗粒度ｱｽｺﾝ(20)</v>
      </c>
      <c r="S20" s="142"/>
      <c r="T20" s="142"/>
      <c r="U20" s="142"/>
      <c r="V20" s="142"/>
      <c r="W20" s="142"/>
      <c r="X20" s="142"/>
      <c r="Y20" s="27"/>
      <c r="Z20" s="24"/>
      <c r="AA20" s="47"/>
      <c r="AB20" s="13"/>
      <c r="AC20" s="13"/>
    </row>
    <row r="21" spans="1:32" ht="18.8" customHeight="1" x14ac:dyDescent="0.3">
      <c r="O21" s="138"/>
      <c r="P21" s="138"/>
      <c r="Q21" s="138"/>
      <c r="R21" s="143"/>
      <c r="S21" s="143"/>
      <c r="T21" s="143"/>
      <c r="U21" s="143"/>
      <c r="V21" s="143"/>
      <c r="W21" s="143"/>
      <c r="X21" s="143"/>
      <c r="Y21" s="26" t="s">
        <v>10840</v>
      </c>
      <c r="Z21" s="25"/>
      <c r="AA21" s="46" t="str">
        <f>VLOOKUP($AR$3,認定調書舗装構成入り!$A$3:$BU2542,62,FALSE)&amp;""</f>
        <v>4</v>
      </c>
      <c r="AB21" s="20" t="s">
        <v>10841</v>
      </c>
      <c r="AC21" s="13"/>
    </row>
    <row r="22" spans="1:32" ht="11.3" customHeight="1" x14ac:dyDescent="0.3">
      <c r="B22" s="113"/>
      <c r="O22" s="137" t="s">
        <v>10843</v>
      </c>
      <c r="P22" s="137"/>
      <c r="Q22" s="137"/>
      <c r="R22" s="142" t="str">
        <f>VLOOKUP($AR$3,認定調書舗装構成入り!$A$3:$BU2542,65,FALSE)&amp;""</f>
        <v>As安定処理(20)</v>
      </c>
      <c r="S22" s="142"/>
      <c r="T22" s="142"/>
      <c r="U22" s="142"/>
      <c r="V22" s="142"/>
      <c r="W22" s="142"/>
      <c r="X22" s="142"/>
      <c r="Y22" s="27"/>
      <c r="Z22" s="24"/>
      <c r="AA22" s="47"/>
      <c r="AB22" s="13"/>
      <c r="AC22" s="13"/>
    </row>
    <row r="23" spans="1:32" ht="18.8" customHeight="1" x14ac:dyDescent="0.3">
      <c r="B23" s="113"/>
      <c r="O23" s="138"/>
      <c r="P23" s="138"/>
      <c r="Q23" s="138"/>
      <c r="R23" s="143"/>
      <c r="S23" s="143"/>
      <c r="T23" s="143"/>
      <c r="U23" s="143"/>
      <c r="V23" s="143"/>
      <c r="W23" s="143"/>
      <c r="X23" s="143"/>
      <c r="Y23" s="26" t="s">
        <v>10840</v>
      </c>
      <c r="Z23" s="25"/>
      <c r="AA23" s="46" t="str">
        <f>VLOOKUP($AR$3,認定調書舗装構成入り!$A$3:$BU2542,64,FALSE)&amp;""</f>
        <v>5</v>
      </c>
      <c r="AB23" s="21" t="s">
        <v>10841</v>
      </c>
      <c r="AC23" s="31"/>
    </row>
    <row r="24" spans="1:32" ht="11.3" customHeight="1" x14ac:dyDescent="0.3">
      <c r="A24" s="113"/>
      <c r="B24" s="113"/>
      <c r="O24" s="137" t="s">
        <v>10844</v>
      </c>
      <c r="P24" s="137"/>
      <c r="Q24" s="137"/>
      <c r="R24" s="62"/>
      <c r="S24" s="62"/>
      <c r="T24" s="62"/>
      <c r="U24" s="62"/>
      <c r="V24" s="62"/>
      <c r="W24" s="62"/>
      <c r="X24" s="62"/>
      <c r="Y24" s="63"/>
      <c r="Z24" s="62"/>
      <c r="AA24" s="64"/>
      <c r="AB24" s="62"/>
      <c r="AC24" s="13"/>
      <c r="AF24" s="40"/>
    </row>
    <row r="25" spans="1:32" ht="11.3" customHeight="1" x14ac:dyDescent="0.3">
      <c r="A25" s="113"/>
      <c r="B25" s="113"/>
      <c r="O25" s="137"/>
      <c r="P25" s="137"/>
      <c r="Q25" s="137"/>
      <c r="R25" s="142" t="str">
        <f>VLOOKUP($AR$3,認定調書舗装構成入り!$A$3:$BU2542,67,FALSE)&amp;""</f>
        <v>10</v>
      </c>
      <c r="S25" s="142"/>
      <c r="T25" s="142"/>
      <c r="U25" s="142"/>
      <c r="V25" s="142"/>
      <c r="W25" s="142"/>
      <c r="X25" s="142"/>
      <c r="Y25" s="27"/>
      <c r="Z25" s="24"/>
      <c r="AA25" s="47"/>
      <c r="AB25" s="13"/>
      <c r="AC25" s="13"/>
      <c r="AF25" s="40"/>
    </row>
    <row r="26" spans="1:32" ht="18.8" customHeight="1" x14ac:dyDescent="0.3">
      <c r="A26" s="113"/>
      <c r="B26" s="113"/>
      <c r="O26" s="138"/>
      <c r="P26" s="138"/>
      <c r="Q26" s="138"/>
      <c r="R26" s="143"/>
      <c r="S26" s="143"/>
      <c r="T26" s="143"/>
      <c r="U26" s="143"/>
      <c r="V26" s="143"/>
      <c r="W26" s="143"/>
      <c r="X26" s="143"/>
      <c r="Y26" s="26" t="s">
        <v>10840</v>
      </c>
      <c r="Z26" s="25"/>
      <c r="AA26" s="46" t="str">
        <f>VLOOKUP($AR$3,認定調書舗装構成入り!$A$3:$BU2542,66,FALSE)&amp;""</f>
        <v>10</v>
      </c>
      <c r="AB26" s="21" t="s">
        <v>10841</v>
      </c>
      <c r="AC26" s="31"/>
      <c r="AF26" s="40" t="str">
        <f>VLOOKUP($AR$3,認定調書舗装構成入り!$A$3:$BU2542,66,FALSE)</f>
        <v>10</v>
      </c>
    </row>
    <row r="27" spans="1:32" ht="11.3" customHeight="1" x14ac:dyDescent="0.3">
      <c r="A27" s="141"/>
      <c r="B27" s="141"/>
      <c r="G27" s="15"/>
      <c r="H27" s="16"/>
      <c r="O27" s="137" t="s">
        <v>10846</v>
      </c>
      <c r="P27" s="137"/>
      <c r="Q27" s="137"/>
      <c r="R27" s="142" t="str">
        <f>VLOOKUP($AR$3,認定調書舗装構成入り!$A$3:$BU2542,69,FALSE)&amp;""</f>
        <v>30</v>
      </c>
      <c r="S27" s="142"/>
      <c r="T27" s="142"/>
      <c r="U27" s="142"/>
      <c r="V27" s="142"/>
      <c r="W27" s="142"/>
      <c r="X27" s="142"/>
      <c r="Y27" s="27"/>
      <c r="Z27" s="24"/>
      <c r="AA27" s="47"/>
      <c r="AB27" s="13"/>
      <c r="AC27" s="13"/>
      <c r="AF27" s="40"/>
    </row>
    <row r="28" spans="1:32" ht="18.8" customHeight="1" x14ac:dyDescent="0.3">
      <c r="A28" s="141" t="s">
        <v>10845</v>
      </c>
      <c r="B28" s="141"/>
      <c r="G28" s="15"/>
      <c r="H28" s="16"/>
      <c r="O28" s="138"/>
      <c r="P28" s="138"/>
      <c r="Q28" s="138"/>
      <c r="R28" s="143"/>
      <c r="S28" s="143"/>
      <c r="T28" s="143"/>
      <c r="U28" s="143"/>
      <c r="V28" s="143"/>
      <c r="W28" s="143"/>
      <c r="X28" s="143"/>
      <c r="Y28" s="26" t="s">
        <v>10840</v>
      </c>
      <c r="Z28" s="25"/>
      <c r="AA28" s="46" t="str">
        <f>VLOOKUP($AR$3,認定調書舗装構成入り!$A$3:$BU2542,68,FALSE)&amp;""</f>
        <v>粒調砕石(M40)</v>
      </c>
      <c r="AB28" s="21" t="s">
        <v>10841</v>
      </c>
      <c r="AC28" s="31"/>
      <c r="AF28" s="40" t="str">
        <f>VLOOKUP($AR$3,認定調書舗装構成入り!$A$3:$BU2542,68,FALSE)</f>
        <v>粒調砕石(M40)</v>
      </c>
    </row>
    <row r="29" spans="1:32" ht="12.8" customHeight="1" x14ac:dyDescent="0.3">
      <c r="A29" s="114"/>
      <c r="B29" s="114"/>
      <c r="G29" s="15"/>
      <c r="H29" s="16"/>
      <c r="O29" s="112"/>
      <c r="P29" s="112"/>
      <c r="Q29" s="112"/>
      <c r="R29" s="19"/>
      <c r="S29" s="19"/>
      <c r="T29" s="19"/>
      <c r="U29" s="19"/>
      <c r="V29" s="19"/>
      <c r="W29" s="19"/>
      <c r="X29" s="19"/>
      <c r="Y29" s="13"/>
      <c r="Z29" s="13"/>
      <c r="AA29" s="14"/>
      <c r="AB29" s="13"/>
      <c r="AC29" s="13"/>
    </row>
    <row r="30" spans="1:32" ht="18.8" customHeight="1" x14ac:dyDescent="0.2">
      <c r="G30" s="15"/>
      <c r="H30" s="16"/>
      <c r="O30" s="138" t="s">
        <v>10847</v>
      </c>
      <c r="P30" s="138"/>
      <c r="Q30" s="138"/>
      <c r="R30" s="138"/>
      <c r="S30" s="138"/>
      <c r="T30" s="138"/>
      <c r="U30" s="138"/>
      <c r="V30" s="138"/>
      <c r="W30" s="138"/>
      <c r="X30" s="138"/>
      <c r="Y30" s="138"/>
      <c r="Z30" s="138"/>
      <c r="AA30" s="138"/>
      <c r="AB30" s="138"/>
      <c r="AC30" s="112"/>
    </row>
    <row r="31" spans="1:32" ht="12.8" customHeight="1" x14ac:dyDescent="0.2">
      <c r="G31" s="15"/>
      <c r="H31" s="16"/>
      <c r="K31" s="137"/>
      <c r="L31" s="137"/>
      <c r="M31" s="137"/>
      <c r="R31" s="5"/>
      <c r="T31" s="114"/>
      <c r="AA31" s="7"/>
      <c r="AB31" s="8"/>
      <c r="AE31" s="7"/>
    </row>
    <row r="32" spans="1:32" ht="18.8" customHeight="1" x14ac:dyDescent="0.2">
      <c r="G32" s="15"/>
      <c r="H32" s="16"/>
      <c r="K32" s="138" t="s">
        <v>10848</v>
      </c>
      <c r="L32" s="138"/>
      <c r="M32" s="138"/>
    </row>
    <row r="33" spans="1:53" ht="18.8" customHeight="1" x14ac:dyDescent="0.2">
      <c r="G33" s="38"/>
      <c r="H33" s="38"/>
    </row>
    <row r="35" spans="1:53" ht="18.8"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43"/>
      <c r="AC35" s="43"/>
    </row>
    <row r="36" spans="1:53" ht="18.8" customHeight="1" x14ac:dyDescent="0.2">
      <c r="B36" s="134" t="s">
        <v>13387</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22"/>
      <c r="AC36" s="22"/>
    </row>
    <row r="37" spans="1:53" ht="18.8" customHeight="1" x14ac:dyDescent="0.2">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22"/>
      <c r="AC37" s="22"/>
    </row>
    <row r="38" spans="1:53" ht="18.8" customHeight="1" x14ac:dyDescent="0.2">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22"/>
      <c r="AC38" s="22"/>
    </row>
    <row r="39" spans="1:53" ht="18.8" customHeight="1" x14ac:dyDescent="0.2">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22"/>
      <c r="AC39" s="22"/>
    </row>
    <row r="40" spans="1:53" ht="18.8" customHeight="1" x14ac:dyDescent="0.2">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22"/>
      <c r="AC40" s="22"/>
    </row>
    <row r="41" spans="1:53" ht="18.8" customHeight="1" x14ac:dyDescent="0.2">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22"/>
      <c r="AC41" s="22"/>
    </row>
    <row r="42" spans="1:53" ht="18.8" customHeigh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22"/>
      <c r="AC42" s="22"/>
    </row>
    <row r="43" spans="1:53" ht="18.8" customHeight="1" x14ac:dyDescent="0.2">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22"/>
      <c r="AC43" s="22"/>
    </row>
    <row r="44" spans="1:53" ht="18.8" customHeight="1" x14ac:dyDescent="0.2">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22"/>
      <c r="AC44" s="22"/>
    </row>
    <row r="45" spans="1:53" ht="18.8" customHeight="1" x14ac:dyDescent="0.2">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ht="18.8" customHeight="1" x14ac:dyDescent="0.2">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ht="18.8" customHeight="1" x14ac:dyDescent="0.2">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ht="18.8" customHeight="1" x14ac:dyDescent="0.2">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ht="18.8" customHeight="1" x14ac:dyDescent="0.2">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ht="18.8" customHeight="1"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ht="18.8" customHeight="1"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ht="18.8" customHeight="1"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ht="18.8" customHeight="1"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ht="18.8" customHeight="1"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sheetData>
  <mergeCells count="28">
    <mergeCell ref="A1:AD1"/>
    <mergeCell ref="G11:H11"/>
    <mergeCell ref="M11:Q11"/>
    <mergeCell ref="C12:D12"/>
    <mergeCell ref="G12:H13"/>
    <mergeCell ref="J12:K12"/>
    <mergeCell ref="M12:Q15"/>
    <mergeCell ref="C13:E13"/>
    <mergeCell ref="J13:L13"/>
    <mergeCell ref="C14:E15"/>
    <mergeCell ref="F14:I15"/>
    <mergeCell ref="J14:L15"/>
    <mergeCell ref="O18:Q19"/>
    <mergeCell ref="R18:X19"/>
    <mergeCell ref="O20:Q21"/>
    <mergeCell ref="R20:X21"/>
    <mergeCell ref="O30:AB30"/>
    <mergeCell ref="K31:M31"/>
    <mergeCell ref="K32:M32"/>
    <mergeCell ref="B36:AA44"/>
    <mergeCell ref="O22:Q23"/>
    <mergeCell ref="R22:X23"/>
    <mergeCell ref="O24:Q26"/>
    <mergeCell ref="R25:X26"/>
    <mergeCell ref="A27:B27"/>
    <mergeCell ref="O27:Q28"/>
    <mergeCell ref="R27:X28"/>
    <mergeCell ref="A28:B28"/>
  </mergeCells>
  <phoneticPr fontId="3"/>
  <printOptions horizontalCentered="1"/>
  <pageMargins left="0.78740157480314965" right="0.19685039370078741" top="0.98425196850393704" bottom="0.19685039370078741" header="0.51181102362204722" footer="0.51181102362204722"/>
  <pageSetup paperSize="9" scale="94" orientation="portrait" copies="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S84"/>
  <sheetViews>
    <sheetView view="pageBreakPreview" zoomScaleNormal="200" zoomScaleSheetLayoutView="100" workbookViewId="0">
      <selection activeCell="AW28" sqref="AW28"/>
    </sheetView>
  </sheetViews>
  <sheetFormatPr defaultColWidth="3.59765625" defaultRowHeight="18.8" customHeight="1" x14ac:dyDescent="0.2"/>
  <cols>
    <col min="1" max="14" width="3.59765625" style="32" customWidth="1"/>
    <col min="15" max="17" width="3.59765625" style="5" customWidth="1"/>
    <col min="18" max="19" width="3.59765625" style="114" customWidth="1"/>
    <col min="20" max="26" width="3.59765625" style="7" customWidth="1"/>
    <col min="27" max="27" width="3.59765625" style="8" customWidth="1"/>
    <col min="28" max="30" width="3.59765625" style="7" customWidth="1"/>
    <col min="31" max="31" width="3.59765625" style="32" customWidth="1"/>
    <col min="32" max="43" width="3.59765625" style="32" hidden="1" customWidth="1"/>
    <col min="44" max="44" width="10.296875" style="32" customWidth="1"/>
    <col min="45" max="16384" width="3.59765625" style="32"/>
  </cols>
  <sheetData>
    <row r="1" spans="1:44" s="5" customFormat="1" ht="27" customHeight="1" x14ac:dyDescent="0.15">
      <c r="A1" s="144" t="s">
        <v>13388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G1" s="17"/>
    </row>
    <row r="2" spans="1:44" ht="18.8" customHeight="1" thickBot="1" x14ac:dyDescent="0.25"/>
    <row r="3" spans="1:44" s="5" customFormat="1" ht="18.8" customHeight="1" thickBot="1" x14ac:dyDescent="0.25">
      <c r="A3" s="51" t="s">
        <v>10849</v>
      </c>
      <c r="B3" s="52"/>
      <c r="C3" s="51"/>
      <c r="D3" s="53"/>
      <c r="E3" s="54" t="str">
        <f>VLOOKUP($AR$3,認定調書舗装構成入り!$A$3:$BU2542,2,FALSE)</f>
        <v>2-3-075</v>
      </c>
      <c r="F3" s="53"/>
      <c r="G3" s="53"/>
      <c r="H3" s="53"/>
      <c r="I3" s="54" t="str">
        <f>VLOOKUP($AR$3,認定調書舗装構成入り!$A$3:$BU2542,15,FALSE)</f>
        <v>北千日町豊里線　</v>
      </c>
      <c r="J3" s="53"/>
      <c r="K3" s="51"/>
      <c r="L3" s="51"/>
      <c r="M3" s="51"/>
      <c r="N3" s="55"/>
      <c r="O3" s="55"/>
      <c r="P3" s="55"/>
      <c r="Q3" s="56"/>
      <c r="R3" s="61"/>
      <c r="S3" s="61"/>
      <c r="T3" s="7"/>
      <c r="U3" s="7"/>
      <c r="V3" s="7"/>
      <c r="W3" s="7"/>
      <c r="X3" s="7"/>
      <c r="Y3" s="7"/>
      <c r="Z3" s="7"/>
      <c r="AA3" s="8"/>
      <c r="AB3" s="7"/>
      <c r="AC3" s="7"/>
      <c r="AD3" s="7"/>
      <c r="AR3" s="39">
        <v>23075</v>
      </c>
    </row>
    <row r="4" spans="1:44" ht="18.8" hidden="1" customHeight="1" thickTop="1" x14ac:dyDescent="0.2">
      <c r="C4" s="36"/>
      <c r="O4" s="9"/>
      <c r="P4" s="9"/>
    </row>
    <row r="5" spans="1:44" ht="18.8" hidden="1" customHeight="1" x14ac:dyDescent="0.2">
      <c r="C5" s="36"/>
      <c r="O5" s="9"/>
      <c r="P5" s="9"/>
    </row>
    <row r="6" spans="1:44" ht="18.8" hidden="1" customHeight="1" x14ac:dyDescent="0.2">
      <c r="C6" s="36"/>
      <c r="O6" s="9"/>
      <c r="P6" s="9"/>
    </row>
    <row r="7" spans="1:44" ht="18.8" hidden="1" customHeight="1" x14ac:dyDescent="0.2">
      <c r="C7" s="36"/>
      <c r="O7" s="9"/>
      <c r="P7" s="9"/>
    </row>
    <row r="8" spans="1:44" ht="18.8" customHeight="1" thickTop="1" x14ac:dyDescent="0.2">
      <c r="C8" s="36"/>
      <c r="O8" s="32"/>
      <c r="P8" s="9"/>
      <c r="Q8" s="9"/>
      <c r="R8" s="5"/>
      <c r="T8" s="114"/>
      <c r="AA8" s="7"/>
      <c r="AB8" s="8"/>
      <c r="AE8" s="7"/>
    </row>
    <row r="9" spans="1:44" s="5" customFormat="1" ht="18.8" customHeight="1" x14ac:dyDescent="0.2">
      <c r="A9" s="101" t="s">
        <v>13394</v>
      </c>
      <c r="B9" s="29"/>
      <c r="C9" s="28"/>
      <c r="D9" s="30"/>
      <c r="E9" s="30"/>
      <c r="F9" s="30"/>
      <c r="G9" s="30"/>
      <c r="H9" s="30"/>
      <c r="I9" s="30"/>
      <c r="J9" s="30"/>
      <c r="K9" s="30"/>
      <c r="L9" s="30"/>
      <c r="M9" s="28"/>
      <c r="N9" s="9"/>
      <c r="O9" s="9"/>
      <c r="P9" s="9"/>
      <c r="R9" s="114"/>
      <c r="S9" s="114"/>
      <c r="T9" s="7"/>
      <c r="U9" s="7"/>
      <c r="V9" s="7"/>
      <c r="W9" s="7"/>
      <c r="X9" s="7"/>
      <c r="Y9" s="7"/>
      <c r="Z9" s="7"/>
      <c r="AA9" s="8"/>
      <c r="AB9" s="7"/>
      <c r="AC9" s="7"/>
      <c r="AD9" s="7"/>
    </row>
    <row r="10" spans="1:44" ht="18.8" customHeight="1" x14ac:dyDescent="0.2">
      <c r="C10" s="36"/>
      <c r="D10" s="36"/>
      <c r="O10" s="32"/>
      <c r="P10" s="32"/>
      <c r="Q10" s="32"/>
      <c r="R10" s="9"/>
      <c r="S10" s="9"/>
      <c r="T10" s="5"/>
      <c r="U10" s="114"/>
      <c r="V10" s="114"/>
      <c r="AA10" s="7"/>
      <c r="AD10" s="8"/>
      <c r="AE10" s="7"/>
      <c r="AF10" s="7"/>
      <c r="AG10" s="7"/>
    </row>
    <row r="11" spans="1:44" ht="18.8" customHeight="1" x14ac:dyDescent="0.2">
      <c r="C11" s="5"/>
      <c r="D11" s="5"/>
      <c r="E11" s="48"/>
      <c r="F11" s="49" t="s">
        <v>13385</v>
      </c>
      <c r="G11" s="135" t="e">
        <f>C12+J12</f>
        <v>#VALUE!</v>
      </c>
      <c r="H11" s="135"/>
      <c r="I11" s="50" t="s">
        <v>13386</v>
      </c>
      <c r="J11" s="48"/>
      <c r="K11" s="113"/>
      <c r="L11" s="5"/>
      <c r="M11" s="136" t="s">
        <v>10833</v>
      </c>
      <c r="N11" s="136"/>
      <c r="O11" s="136"/>
      <c r="P11" s="136"/>
      <c r="Q11" s="136"/>
      <c r="AE11" s="7"/>
      <c r="AF11" s="7"/>
    </row>
    <row r="12" spans="1:44" ht="18.8" customHeight="1" x14ac:dyDescent="0.2">
      <c r="C12" s="147" t="e">
        <f>IF((AF26+AF28)*10&lt;=300,300,(AF26+AF28)*10)</f>
        <v>#VALUE!</v>
      </c>
      <c r="D12" s="147"/>
      <c r="E12" s="22" t="s">
        <v>10850</v>
      </c>
      <c r="G12" s="148" t="s">
        <v>10834</v>
      </c>
      <c r="H12" s="148"/>
      <c r="J12" s="147" t="e">
        <f>IF((AF26+AF28)*10&lt;=300,300,(AF26+AF28)*10)</f>
        <v>#VALUE!</v>
      </c>
      <c r="K12" s="147"/>
      <c r="L12" s="22" t="s">
        <v>10850</v>
      </c>
      <c r="M12" s="140" t="s">
        <v>10835</v>
      </c>
      <c r="N12" s="140"/>
      <c r="O12" s="140"/>
      <c r="P12" s="140"/>
      <c r="Q12" s="140"/>
      <c r="AE12" s="7"/>
      <c r="AF12" s="7"/>
    </row>
    <row r="13" spans="1:44" ht="18.8" customHeight="1" x14ac:dyDescent="0.2">
      <c r="C13" s="145" t="s">
        <v>13384</v>
      </c>
      <c r="D13" s="145"/>
      <c r="E13" s="145"/>
      <c r="G13" s="148"/>
      <c r="H13" s="148"/>
      <c r="J13" s="146" t="s">
        <v>10851</v>
      </c>
      <c r="K13" s="146"/>
      <c r="L13" s="146"/>
      <c r="M13" s="140"/>
      <c r="N13" s="140"/>
      <c r="O13" s="140"/>
      <c r="P13" s="140"/>
      <c r="Q13" s="140"/>
      <c r="AE13" s="7"/>
      <c r="AF13" s="7"/>
    </row>
    <row r="14" spans="1:44" ht="18.8" customHeight="1" x14ac:dyDescent="0.2">
      <c r="C14" s="148" t="s">
        <v>10836</v>
      </c>
      <c r="D14" s="148"/>
      <c r="E14" s="148"/>
      <c r="F14" s="148" t="s">
        <v>10837</v>
      </c>
      <c r="G14" s="148"/>
      <c r="H14" s="148"/>
      <c r="I14" s="148"/>
      <c r="J14" s="148" t="s">
        <v>10838</v>
      </c>
      <c r="K14" s="148"/>
      <c r="L14" s="148"/>
      <c r="M14" s="140"/>
      <c r="N14" s="140"/>
      <c r="O14" s="140"/>
      <c r="P14" s="140"/>
      <c r="Q14" s="140"/>
      <c r="T14" s="114"/>
      <c r="U14" s="114"/>
      <c r="V14" s="114"/>
      <c r="W14" s="114"/>
      <c r="AE14" s="7"/>
      <c r="AF14" s="7"/>
    </row>
    <row r="15" spans="1:44" ht="18.8" customHeight="1" x14ac:dyDescent="0.2">
      <c r="C15" s="148"/>
      <c r="D15" s="148"/>
      <c r="E15" s="148"/>
      <c r="F15" s="65"/>
      <c r="G15" s="65"/>
      <c r="H15" s="65"/>
      <c r="I15" s="65"/>
      <c r="J15" s="148"/>
      <c r="K15" s="148"/>
      <c r="L15" s="148"/>
      <c r="M15" s="140"/>
      <c r="N15" s="140"/>
      <c r="O15" s="140"/>
      <c r="P15" s="140"/>
      <c r="Q15" s="140"/>
      <c r="T15" s="114"/>
      <c r="U15" s="114"/>
      <c r="V15" s="114"/>
      <c r="W15" s="114"/>
      <c r="AE15" s="7"/>
      <c r="AF15" s="7"/>
    </row>
    <row r="16" spans="1:44" ht="11.3" customHeight="1" x14ac:dyDescent="0.2">
      <c r="N16" s="33"/>
      <c r="O16" s="33"/>
      <c r="P16" s="33"/>
      <c r="Q16" s="116"/>
      <c r="R16" s="116"/>
      <c r="S16" s="116"/>
      <c r="T16" s="114"/>
      <c r="U16" s="114"/>
      <c r="AA16" s="7"/>
      <c r="AC16" s="8"/>
      <c r="AE16" s="7"/>
      <c r="AF16" s="7"/>
    </row>
    <row r="17" spans="7:32" ht="11.3" customHeight="1" x14ac:dyDescent="0.2">
      <c r="N17" s="33"/>
      <c r="O17" s="33"/>
      <c r="P17" s="33"/>
      <c r="Q17" s="116"/>
      <c r="R17" s="116"/>
      <c r="S17" s="116"/>
      <c r="T17" s="114"/>
      <c r="U17" s="114"/>
      <c r="AA17" s="7"/>
      <c r="AC17" s="8"/>
    </row>
    <row r="18" spans="7:32" ht="11.3" customHeight="1" x14ac:dyDescent="0.3">
      <c r="N18" s="33"/>
      <c r="O18" s="137" t="s">
        <v>10839</v>
      </c>
      <c r="P18" s="137"/>
      <c r="Q18" s="137"/>
      <c r="R18" s="142" t="str">
        <f>VLOOKUP($AR$3,認定調書舗装構成入り!$A$3:$BU2542,61,FALSE)&amp;""</f>
        <v>再生密粒度ｱｽｺﾝ(13F)</v>
      </c>
      <c r="S18" s="142"/>
      <c r="T18" s="142"/>
      <c r="U18" s="142"/>
      <c r="V18" s="142"/>
      <c r="W18" s="142"/>
      <c r="X18" s="142"/>
      <c r="Y18" s="13"/>
      <c r="Z18" s="24"/>
      <c r="AA18" s="23"/>
      <c r="AB18" s="13"/>
      <c r="AC18" s="13"/>
    </row>
    <row r="19" spans="7:32" ht="18.8" customHeight="1" x14ac:dyDescent="0.3">
      <c r="G19" s="37"/>
      <c r="H19" s="37"/>
      <c r="N19" s="35"/>
      <c r="O19" s="138"/>
      <c r="P19" s="138"/>
      <c r="Q19" s="138"/>
      <c r="R19" s="143"/>
      <c r="S19" s="143"/>
      <c r="T19" s="143"/>
      <c r="U19" s="143"/>
      <c r="V19" s="143"/>
      <c r="W19" s="143"/>
      <c r="X19" s="143"/>
      <c r="Y19" s="26" t="s">
        <v>10840</v>
      </c>
      <c r="Z19" s="25"/>
      <c r="AA19" s="46" t="str">
        <f>VLOOKUP($AR$3,認定調書舗装構成入り!$A$3:$BU2542,60,FALSE)&amp;""</f>
        <v>5</v>
      </c>
      <c r="AB19" s="20" t="s">
        <v>10841</v>
      </c>
      <c r="AC19" s="13"/>
    </row>
    <row r="20" spans="7:32" ht="11.3" customHeight="1" x14ac:dyDescent="0.3">
      <c r="G20" s="37"/>
      <c r="H20" s="37"/>
      <c r="N20" s="35"/>
      <c r="O20" s="137" t="s">
        <v>10842</v>
      </c>
      <c r="P20" s="137"/>
      <c r="Q20" s="137"/>
      <c r="R20" s="142" t="str">
        <f>VLOOKUP($AR$3,認定調書舗装構成入り!$A$3:$BU2542,63,FALSE)&amp;""</f>
        <v>再生粗粒度ｱｽｺﾝ(20)</v>
      </c>
      <c r="S20" s="142"/>
      <c r="T20" s="142"/>
      <c r="U20" s="142"/>
      <c r="V20" s="142"/>
      <c r="W20" s="142"/>
      <c r="X20" s="142"/>
      <c r="Y20" s="27"/>
      <c r="Z20" s="24"/>
      <c r="AA20" s="47"/>
      <c r="AB20" s="13"/>
      <c r="AC20" s="13"/>
    </row>
    <row r="21" spans="7:32" ht="18.8" customHeight="1" x14ac:dyDescent="0.3">
      <c r="G21" s="37"/>
      <c r="H21" s="37"/>
      <c r="J21" s="33"/>
      <c r="K21" s="33"/>
      <c r="N21" s="35"/>
      <c r="O21" s="138"/>
      <c r="P21" s="138"/>
      <c r="Q21" s="138"/>
      <c r="R21" s="143"/>
      <c r="S21" s="143"/>
      <c r="T21" s="143"/>
      <c r="U21" s="143"/>
      <c r="V21" s="143"/>
      <c r="W21" s="143"/>
      <c r="X21" s="143"/>
      <c r="Y21" s="26" t="s">
        <v>10840</v>
      </c>
      <c r="Z21" s="25"/>
      <c r="AA21" s="46" t="str">
        <f>VLOOKUP($AR$3,認定調書舗装構成入り!$A$3:$BU2542,62,FALSE)&amp;""</f>
        <v>5</v>
      </c>
      <c r="AB21" s="20" t="s">
        <v>10841</v>
      </c>
      <c r="AC21" s="13"/>
    </row>
    <row r="22" spans="7:32" ht="11.3" customHeight="1" x14ac:dyDescent="0.3">
      <c r="H22" s="37"/>
      <c r="I22" s="37"/>
      <c r="N22" s="35"/>
      <c r="O22" s="137" t="s">
        <v>10843</v>
      </c>
      <c r="P22" s="137"/>
      <c r="Q22" s="137"/>
      <c r="R22" s="142" t="str">
        <f>VLOOKUP($AR$3,認定調書舗装構成入り!$A$3:$BU2542,65,FALSE)&amp;""</f>
        <v>-</v>
      </c>
      <c r="S22" s="142"/>
      <c r="T22" s="142"/>
      <c r="U22" s="142"/>
      <c r="V22" s="142"/>
      <c r="W22" s="142"/>
      <c r="X22" s="142"/>
      <c r="Y22" s="27"/>
      <c r="Z22" s="24"/>
      <c r="AA22" s="47"/>
      <c r="AB22" s="13"/>
      <c r="AC22" s="13"/>
    </row>
    <row r="23" spans="7:32" ht="18.8" customHeight="1" x14ac:dyDescent="0.3">
      <c r="H23" s="37"/>
      <c r="I23" s="37"/>
      <c r="N23" s="35"/>
      <c r="O23" s="138"/>
      <c r="P23" s="138"/>
      <c r="Q23" s="138"/>
      <c r="R23" s="143"/>
      <c r="S23" s="143"/>
      <c r="T23" s="143"/>
      <c r="U23" s="143"/>
      <c r="V23" s="143"/>
      <c r="W23" s="143"/>
      <c r="X23" s="143"/>
      <c r="Y23" s="26" t="s">
        <v>10840</v>
      </c>
      <c r="Z23" s="25"/>
      <c r="AA23" s="46" t="str">
        <f>VLOOKUP($AR$3,認定調書舗装構成入り!$A$3:$BU2542,64,FALSE)&amp;""</f>
        <v>-</v>
      </c>
      <c r="AB23" s="21" t="s">
        <v>10841</v>
      </c>
      <c r="AC23" s="31"/>
    </row>
    <row r="24" spans="7:32" ht="11.3" customHeight="1" x14ac:dyDescent="0.3">
      <c r="O24" s="137" t="s">
        <v>10844</v>
      </c>
      <c r="P24" s="137"/>
      <c r="Q24" s="137"/>
      <c r="R24" s="62"/>
      <c r="S24" s="62"/>
      <c r="T24" s="62"/>
      <c r="U24" s="62"/>
      <c r="V24" s="62"/>
      <c r="W24" s="62"/>
      <c r="X24" s="62"/>
      <c r="Y24" s="63"/>
      <c r="Z24" s="62"/>
      <c r="AA24" s="64"/>
      <c r="AB24" s="62"/>
      <c r="AC24" s="13"/>
    </row>
    <row r="25" spans="7:32" ht="11.3" customHeight="1" x14ac:dyDescent="0.3">
      <c r="O25" s="137"/>
      <c r="P25" s="137"/>
      <c r="Q25" s="137"/>
      <c r="R25" s="142" t="str">
        <f>VLOOKUP($AR$3,認定調書舗装構成入り!$A$3:$BU2542,67,FALSE)&amp;""</f>
        <v>15</v>
      </c>
      <c r="S25" s="142"/>
      <c r="T25" s="142"/>
      <c r="U25" s="142"/>
      <c r="V25" s="142"/>
      <c r="W25" s="142"/>
      <c r="X25" s="142"/>
      <c r="Y25" s="27"/>
      <c r="Z25" s="24"/>
      <c r="AA25" s="47"/>
      <c r="AB25" s="13"/>
      <c r="AC25" s="13"/>
    </row>
    <row r="26" spans="7:32" ht="18.8" customHeight="1" x14ac:dyDescent="0.3">
      <c r="O26" s="138"/>
      <c r="P26" s="138"/>
      <c r="Q26" s="138"/>
      <c r="R26" s="143"/>
      <c r="S26" s="143"/>
      <c r="T26" s="143"/>
      <c r="U26" s="143"/>
      <c r="V26" s="143"/>
      <c r="W26" s="143"/>
      <c r="X26" s="143"/>
      <c r="Y26" s="26" t="s">
        <v>10840</v>
      </c>
      <c r="Z26" s="25"/>
      <c r="AA26" s="46" t="str">
        <f>VLOOKUP($AR$3,認定調書舗装構成入り!$A$3:$BU2542,66,FALSE)&amp;""</f>
        <v>15</v>
      </c>
      <c r="AB26" s="21" t="s">
        <v>10841</v>
      </c>
      <c r="AC26" s="31"/>
      <c r="AF26" s="40" t="str">
        <f>VLOOKUP($AR$3,認定調書舗装構成入り!$A$3:$BU2542,66,FALSE)</f>
        <v>15</v>
      </c>
    </row>
    <row r="27" spans="7:32" ht="10.5" customHeight="1" x14ac:dyDescent="0.3">
      <c r="O27" s="137" t="s">
        <v>10846</v>
      </c>
      <c r="P27" s="137"/>
      <c r="Q27" s="137"/>
      <c r="R27" s="142" t="str">
        <f>VLOOKUP($AR$3,認定調書舗装構成入り!$A$3:$BU2542,69,FALSE)&amp;""</f>
        <v>30</v>
      </c>
      <c r="S27" s="142"/>
      <c r="T27" s="142"/>
      <c r="U27" s="142"/>
      <c r="V27" s="142"/>
      <c r="W27" s="142"/>
      <c r="X27" s="142"/>
      <c r="Y27" s="27"/>
      <c r="Z27" s="24"/>
      <c r="AA27" s="47"/>
      <c r="AB27" s="13"/>
      <c r="AC27" s="13"/>
      <c r="AF27" s="40"/>
    </row>
    <row r="28" spans="7:32" ht="18.8" customHeight="1" x14ac:dyDescent="0.3">
      <c r="O28" s="138"/>
      <c r="P28" s="138"/>
      <c r="Q28" s="138"/>
      <c r="R28" s="143"/>
      <c r="S28" s="143"/>
      <c r="T28" s="143"/>
      <c r="U28" s="143"/>
      <c r="V28" s="143"/>
      <c r="W28" s="143"/>
      <c r="X28" s="143"/>
      <c r="Y28" s="26" t="s">
        <v>10840</v>
      </c>
      <c r="Z28" s="25"/>
      <c r="AA28" s="46" t="str">
        <f>VLOOKUP($AR$3,認定調書舗装構成入り!$A$3:$BU2542,68,FALSE)&amp;""</f>
        <v>粒調砕石(M40)</v>
      </c>
      <c r="AB28" s="21" t="s">
        <v>10841</v>
      </c>
      <c r="AC28" s="31"/>
      <c r="AF28" s="40" t="str">
        <f>VLOOKUP($AR$3,認定調書舗装構成入り!$A$3:$BU2542,68,FALSE)</f>
        <v>粒調砕石(M40)</v>
      </c>
    </row>
    <row r="29" spans="7:32" ht="18.8" customHeight="1" x14ac:dyDescent="0.3">
      <c r="O29" s="112"/>
      <c r="P29" s="112"/>
      <c r="Q29" s="112"/>
      <c r="R29" s="19"/>
      <c r="S29" s="19"/>
      <c r="T29" s="19"/>
      <c r="U29" s="19"/>
      <c r="V29" s="19"/>
      <c r="W29" s="19"/>
      <c r="X29" s="19"/>
      <c r="Y29" s="13"/>
      <c r="Z29" s="13"/>
      <c r="AA29" s="14"/>
      <c r="AB29" s="13"/>
      <c r="AC29" s="13"/>
    </row>
    <row r="30" spans="7:32" ht="11.3" customHeight="1" x14ac:dyDescent="0.2">
      <c r="O30" s="138" t="s">
        <v>10847</v>
      </c>
      <c r="P30" s="138"/>
      <c r="Q30" s="138"/>
      <c r="R30" s="138"/>
      <c r="S30" s="138"/>
      <c r="T30" s="138"/>
      <c r="U30" s="138"/>
      <c r="V30" s="138"/>
      <c r="W30" s="138"/>
      <c r="X30" s="138"/>
      <c r="Y30" s="138"/>
      <c r="Z30" s="138"/>
      <c r="AA30" s="138"/>
      <c r="AB30" s="138"/>
      <c r="AC30" s="112"/>
    </row>
    <row r="31" spans="7:32" ht="11.3" customHeight="1" x14ac:dyDescent="0.2">
      <c r="R31" s="5"/>
      <c r="T31" s="114"/>
      <c r="AA31" s="7"/>
      <c r="AB31" s="8"/>
    </row>
    <row r="32" spans="7:32" ht="18.8" customHeight="1" x14ac:dyDescent="0.2">
      <c r="K32" s="138" t="s">
        <v>10848</v>
      </c>
      <c r="L32" s="138"/>
      <c r="M32" s="138"/>
      <c r="R32" s="5"/>
      <c r="T32" s="114"/>
      <c r="AA32" s="7"/>
      <c r="AB32" s="8"/>
    </row>
    <row r="33" spans="2:45" ht="11.3" customHeight="1" x14ac:dyDescent="0.2"/>
    <row r="35" spans="2:45" ht="18.8" customHeight="1" x14ac:dyDescent="0.2">
      <c r="O35" s="57"/>
      <c r="P35" s="57"/>
      <c r="Q35" s="57"/>
      <c r="R35" s="57"/>
      <c r="S35" s="57"/>
      <c r="T35" s="57"/>
      <c r="U35" s="57"/>
      <c r="V35" s="57"/>
      <c r="W35" s="57"/>
      <c r="X35" s="57"/>
      <c r="Y35" s="57"/>
      <c r="Z35" s="57"/>
      <c r="AA35" s="57"/>
      <c r="AB35" s="43"/>
      <c r="AC35" s="43"/>
      <c r="AE35" s="5"/>
      <c r="AF35" s="5"/>
      <c r="AG35" s="5"/>
      <c r="AH35" s="5"/>
      <c r="AI35" s="5"/>
      <c r="AJ35" s="5"/>
      <c r="AK35" s="5"/>
      <c r="AL35" s="5"/>
      <c r="AM35" s="5"/>
      <c r="AN35" s="5"/>
      <c r="AO35" s="5"/>
      <c r="AP35" s="5"/>
      <c r="AQ35" s="5"/>
      <c r="AR35" s="5"/>
      <c r="AS35" s="5"/>
    </row>
    <row r="36" spans="2:45" s="5" customFormat="1" ht="18.8" customHeight="1" x14ac:dyDescent="0.2">
      <c r="B36" s="134" t="s">
        <v>13387</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22"/>
      <c r="AC36" s="22"/>
      <c r="AD36" s="7"/>
    </row>
    <row r="37" spans="2:45" s="5" customFormat="1" ht="18.8" customHeight="1" x14ac:dyDescent="0.2">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22"/>
      <c r="AC37" s="22"/>
      <c r="AD37" s="7"/>
    </row>
    <row r="38" spans="2:45" s="5" customFormat="1" ht="18.8" customHeight="1" x14ac:dyDescent="0.2">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22"/>
      <c r="AC38" s="22"/>
      <c r="AD38" s="7"/>
    </row>
    <row r="39" spans="2:45" s="5" customFormat="1" ht="18.8" customHeight="1" x14ac:dyDescent="0.2">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22"/>
      <c r="AC39" s="22"/>
      <c r="AD39" s="7"/>
    </row>
    <row r="40" spans="2:45" s="5" customFormat="1" ht="18.8" customHeight="1" x14ac:dyDescent="0.2">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22"/>
      <c r="AC40" s="22"/>
      <c r="AD40" s="7"/>
    </row>
    <row r="41" spans="2:45" s="5" customFormat="1" ht="18.8" customHeight="1" x14ac:dyDescent="0.2">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22"/>
      <c r="AC41" s="22"/>
      <c r="AD41" s="7"/>
    </row>
    <row r="42" spans="2:45" s="5" customFormat="1" ht="18.8" customHeight="1" x14ac:dyDescent="0.2">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22"/>
      <c r="AC42" s="22"/>
      <c r="AD42" s="7"/>
    </row>
    <row r="43" spans="2:45" s="5" customFormat="1" ht="18.8" customHeight="1" x14ac:dyDescent="0.2">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22"/>
      <c r="AC43" s="22"/>
      <c r="AD43" s="7"/>
    </row>
    <row r="44" spans="2:45" s="5" customFormat="1" ht="18.8" customHeight="1" x14ac:dyDescent="0.2">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22"/>
      <c r="AC44" s="22"/>
      <c r="AD44" s="7"/>
    </row>
    <row r="45" spans="2:45" s="5" customFormat="1" ht="18.8" customHeight="1" x14ac:dyDescent="0.2">
      <c r="B45" s="111"/>
      <c r="C45" s="111"/>
      <c r="D45" s="111"/>
      <c r="E45" s="111"/>
      <c r="F45" s="111"/>
      <c r="G45" s="111"/>
      <c r="H45" s="111"/>
      <c r="I45" s="111"/>
      <c r="J45" s="111"/>
      <c r="K45" s="111"/>
      <c r="L45" s="111"/>
      <c r="M45" s="111"/>
      <c r="N45" s="111"/>
      <c r="O45" s="58"/>
      <c r="P45" s="58"/>
      <c r="Q45" s="58"/>
      <c r="R45" s="58"/>
      <c r="S45" s="58"/>
      <c r="T45" s="58"/>
      <c r="U45" s="58"/>
      <c r="V45" s="58"/>
      <c r="W45" s="58"/>
      <c r="X45" s="58"/>
      <c r="Y45" s="58"/>
      <c r="Z45" s="58"/>
      <c r="AA45" s="58"/>
      <c r="AB45" s="22"/>
      <c r="AC45" s="22"/>
      <c r="AD45" s="7"/>
      <c r="AE45" s="32"/>
      <c r="AF45" s="32"/>
      <c r="AG45" s="32"/>
      <c r="AH45" s="32"/>
      <c r="AI45" s="32"/>
      <c r="AJ45" s="32"/>
      <c r="AK45" s="32"/>
      <c r="AL45" s="32"/>
      <c r="AM45" s="32"/>
      <c r="AN45" s="32"/>
      <c r="AO45" s="32"/>
      <c r="AP45" s="32"/>
      <c r="AQ45" s="32"/>
      <c r="AR45" s="32"/>
      <c r="AS45" s="32"/>
    </row>
    <row r="46" spans="2:45" s="5" customFormat="1" ht="18.8" customHeight="1" x14ac:dyDescent="0.2">
      <c r="B46" s="111"/>
      <c r="C46" s="111"/>
      <c r="D46" s="111"/>
      <c r="E46" s="111"/>
      <c r="F46" s="111"/>
      <c r="G46" s="111"/>
      <c r="H46" s="111"/>
      <c r="I46" s="111"/>
      <c r="J46" s="111"/>
      <c r="K46" s="111"/>
      <c r="L46" s="111"/>
      <c r="M46" s="111"/>
      <c r="N46" s="111"/>
      <c r="O46" s="115"/>
      <c r="P46" s="33"/>
      <c r="Q46" s="33"/>
      <c r="R46" s="33"/>
      <c r="S46" s="34"/>
      <c r="T46" s="33"/>
      <c r="U46" s="33"/>
      <c r="V46" s="32"/>
      <c r="W46" s="32"/>
      <c r="X46" s="32"/>
      <c r="Y46" s="32"/>
      <c r="Z46" s="32"/>
      <c r="AA46" s="32"/>
      <c r="AB46" s="42"/>
      <c r="AC46" s="42"/>
      <c r="AD46" s="7"/>
      <c r="AE46" s="32"/>
      <c r="AF46" s="32"/>
      <c r="AG46" s="32"/>
      <c r="AH46" s="32"/>
      <c r="AI46" s="32"/>
      <c r="AJ46" s="32"/>
      <c r="AK46" s="32"/>
      <c r="AL46" s="32"/>
      <c r="AM46" s="32"/>
      <c r="AN46" s="32"/>
      <c r="AO46" s="32"/>
      <c r="AP46" s="32"/>
      <c r="AQ46" s="32"/>
      <c r="AR46" s="32"/>
      <c r="AS46" s="32"/>
    </row>
    <row r="47" spans="2:45" s="66" customFormat="1" ht="18.8" customHeight="1" x14ac:dyDescent="0.2"/>
    <row r="48" spans="2:45" s="66" customFormat="1" ht="18.8" customHeight="1" thickBot="1" x14ac:dyDescent="0.25">
      <c r="D48" s="67"/>
      <c r="E48" s="67"/>
      <c r="F48" s="67"/>
      <c r="G48" s="67"/>
      <c r="H48" s="67"/>
      <c r="I48" s="67"/>
      <c r="J48" s="67"/>
      <c r="K48" s="67"/>
      <c r="L48" s="67"/>
      <c r="M48" s="67"/>
      <c r="N48" s="67"/>
    </row>
    <row r="49" spans="3:31" s="66" customFormat="1" ht="18.8" customHeight="1" x14ac:dyDescent="0.2">
      <c r="C49" s="84"/>
      <c r="D49" s="71"/>
      <c r="E49" s="86"/>
      <c r="F49" s="87"/>
      <c r="G49" s="86"/>
      <c r="H49" s="87"/>
      <c r="I49" s="86"/>
      <c r="J49" s="87"/>
      <c r="K49" s="71"/>
      <c r="L49" s="71"/>
      <c r="M49" s="86"/>
      <c r="N49" s="87"/>
      <c r="O49" s="86"/>
      <c r="P49" s="87"/>
      <c r="Q49" s="86"/>
      <c r="R49" s="87"/>
      <c r="S49" s="86"/>
      <c r="T49" s="87"/>
      <c r="U49" s="86"/>
      <c r="V49" s="87"/>
      <c r="W49" s="86"/>
      <c r="X49" s="87"/>
      <c r="Y49" s="86"/>
      <c r="Z49" s="87"/>
      <c r="AA49" s="86"/>
      <c r="AB49" s="84"/>
      <c r="AC49" s="84"/>
      <c r="AD49" s="84"/>
      <c r="AE49" s="84"/>
    </row>
    <row r="50" spans="3:31" s="66" customFormat="1" ht="18.8" customHeight="1" thickBot="1" x14ac:dyDescent="0.25">
      <c r="D50" s="89"/>
      <c r="E50" s="88"/>
      <c r="F50" s="89"/>
      <c r="G50" s="88"/>
      <c r="H50" s="89"/>
      <c r="I50" s="88"/>
      <c r="J50" s="89"/>
      <c r="K50" s="67"/>
      <c r="L50" s="67"/>
      <c r="M50" s="88"/>
      <c r="N50" s="89"/>
      <c r="O50" s="88"/>
      <c r="P50" s="89"/>
      <c r="Q50" s="88"/>
      <c r="R50" s="89"/>
      <c r="S50" s="88"/>
      <c r="T50" s="89"/>
      <c r="U50" s="88"/>
      <c r="V50" s="89"/>
      <c r="W50" s="88"/>
      <c r="X50" s="89"/>
      <c r="Y50" s="88"/>
      <c r="Z50" s="89"/>
      <c r="AA50" s="88"/>
      <c r="AB50" s="84"/>
      <c r="AC50" s="84"/>
      <c r="AD50" s="84"/>
      <c r="AE50" s="84"/>
    </row>
    <row r="51" spans="3:31" s="66" customFormat="1" ht="18.8" customHeight="1" x14ac:dyDescent="0.2">
      <c r="C51" s="84"/>
      <c r="D51" s="69"/>
      <c r="E51" s="68"/>
      <c r="F51" s="69"/>
      <c r="G51" s="69"/>
      <c r="H51" s="69"/>
      <c r="I51" s="69"/>
      <c r="J51" s="69"/>
      <c r="K51" s="70"/>
      <c r="L51" s="71"/>
      <c r="P51" s="72"/>
      <c r="Q51" s="71"/>
      <c r="R51" s="71"/>
      <c r="S51" s="73"/>
      <c r="V51" s="72"/>
      <c r="W51" s="71"/>
      <c r="X51" s="71"/>
      <c r="Y51" s="73"/>
    </row>
    <row r="52" spans="3:31" s="66" customFormat="1" ht="18.8" customHeight="1" x14ac:dyDescent="0.2">
      <c r="C52" s="84"/>
      <c r="D52" s="82"/>
      <c r="E52" s="90"/>
      <c r="F52" s="82"/>
      <c r="G52" s="82"/>
      <c r="H52" s="82"/>
      <c r="I52" s="82"/>
      <c r="J52" s="82"/>
      <c r="K52" s="91"/>
      <c r="L52" s="84"/>
      <c r="P52" s="92"/>
      <c r="Q52" s="84"/>
      <c r="R52" s="84"/>
      <c r="S52" s="93"/>
      <c r="V52" s="92"/>
      <c r="W52" s="84"/>
      <c r="X52" s="84"/>
      <c r="Y52" s="93"/>
    </row>
    <row r="53" spans="3:31" s="66" customFormat="1" ht="18.8" customHeight="1" thickBot="1" x14ac:dyDescent="0.25">
      <c r="C53" s="84"/>
      <c r="D53" s="91"/>
      <c r="E53" s="74"/>
      <c r="F53" s="75"/>
      <c r="G53" s="75"/>
      <c r="H53" s="75"/>
      <c r="I53" s="75"/>
      <c r="J53" s="75"/>
      <c r="K53" s="76"/>
      <c r="P53" s="77"/>
      <c r="Q53" s="94"/>
      <c r="R53" s="94"/>
      <c r="S53" s="78"/>
      <c r="V53" s="77"/>
      <c r="W53" s="94"/>
      <c r="X53" s="94"/>
      <c r="Y53" s="78"/>
      <c r="AC53" s="84"/>
    </row>
    <row r="54" spans="3:31" s="66" customFormat="1" ht="18.8" customHeight="1" x14ac:dyDescent="0.2">
      <c r="Q54" s="84"/>
    </row>
    <row r="55" spans="3:31" s="66" customFormat="1" ht="18.8" customHeight="1" thickBot="1" x14ac:dyDescent="0.25">
      <c r="Q55" s="84"/>
    </row>
    <row r="56" spans="3:31" s="66" customFormat="1" ht="18.8" customHeight="1" thickBot="1" x14ac:dyDescent="0.25">
      <c r="D56" s="159" t="s">
        <v>13389</v>
      </c>
      <c r="E56" s="160"/>
      <c r="F56" s="160"/>
      <c r="G56" s="160"/>
      <c r="H56" s="160"/>
      <c r="I56" s="160"/>
      <c r="J56" s="160"/>
      <c r="K56" s="160"/>
      <c r="L56" s="160"/>
      <c r="M56" s="160"/>
      <c r="N56" s="160"/>
      <c r="O56" s="160"/>
      <c r="P56" s="160"/>
      <c r="Q56" s="160"/>
      <c r="R56" s="160"/>
      <c r="S56" s="160"/>
      <c r="T56" s="160"/>
      <c r="U56" s="160"/>
      <c r="V56" s="160"/>
      <c r="W56" s="160"/>
      <c r="X56" s="160"/>
      <c r="Y56" s="160"/>
      <c r="Z56" s="160"/>
      <c r="AA56" s="161"/>
    </row>
    <row r="57" spans="3:31" s="66" customFormat="1" ht="18.8" customHeight="1" x14ac:dyDescent="0.2">
      <c r="D57" s="79"/>
      <c r="E57" s="80"/>
      <c r="F57" s="80"/>
      <c r="G57" s="80"/>
      <c r="H57" s="80"/>
      <c r="I57" s="80"/>
      <c r="J57" s="80"/>
      <c r="K57" s="80"/>
      <c r="L57" s="80"/>
      <c r="M57" s="80"/>
      <c r="N57" s="80"/>
    </row>
    <row r="58" spans="3:31" s="66" customFormat="1" ht="18.8" customHeight="1" x14ac:dyDescent="0.2">
      <c r="C58" s="149" t="s">
        <v>13392</v>
      </c>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row>
    <row r="59" spans="3:31" s="66" customFormat="1" ht="18.8" customHeight="1" x14ac:dyDescent="0.2">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row>
    <row r="60" spans="3:31" s="66" customFormat="1" ht="18.8" customHeight="1" x14ac:dyDescent="0.2">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row>
    <row r="61" spans="3:31" s="66" customFormat="1" ht="18.8" customHeight="1" x14ac:dyDescent="0.2">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row>
    <row r="62" spans="3:31" s="66" customFormat="1" ht="18.8" customHeight="1" x14ac:dyDescent="0.2">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row>
    <row r="63" spans="3:31" s="66" customFormat="1" ht="18.8" customHeight="1" x14ac:dyDescent="0.2">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row>
    <row r="64" spans="3:31" s="66" customFormat="1" ht="18.8" customHeight="1" x14ac:dyDescent="0.2">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row>
    <row r="65" spans="3:31" s="66" customFormat="1" ht="18.8" customHeight="1" x14ac:dyDescent="0.2"/>
    <row r="66" spans="3:31" s="66" customFormat="1" ht="18.8" customHeight="1" x14ac:dyDescent="0.2"/>
    <row r="67" spans="3:31" s="66" customFormat="1" ht="18.8" customHeight="1" thickBot="1" x14ac:dyDescent="0.25"/>
    <row r="68" spans="3:31" s="66" customFormat="1" ht="18.8" customHeight="1" x14ac:dyDescent="0.2">
      <c r="C68" s="84"/>
      <c r="D68" s="71"/>
      <c r="E68" s="86"/>
      <c r="F68" s="87"/>
      <c r="G68" s="86"/>
      <c r="H68" s="87"/>
      <c r="I68" s="86"/>
      <c r="J68" s="87"/>
      <c r="K68" s="86"/>
      <c r="L68" s="87"/>
      <c r="M68" s="71"/>
      <c r="N68" s="71"/>
      <c r="O68" s="86"/>
      <c r="P68" s="87"/>
      <c r="Q68" s="86"/>
      <c r="R68" s="87"/>
      <c r="S68" s="86"/>
      <c r="T68" s="87"/>
      <c r="U68" s="86"/>
      <c r="V68" s="87"/>
      <c r="W68" s="86"/>
      <c r="X68" s="87"/>
      <c r="Y68" s="86"/>
      <c r="Z68" s="87"/>
      <c r="AA68" s="86"/>
      <c r="AB68" s="84"/>
      <c r="AC68" s="84"/>
      <c r="AD68" s="84"/>
      <c r="AE68" s="84"/>
    </row>
    <row r="69" spans="3:31" s="66" customFormat="1" ht="18.8" customHeight="1" thickBot="1" x14ac:dyDescent="0.25">
      <c r="D69" s="89"/>
      <c r="E69" s="88"/>
      <c r="F69" s="89"/>
      <c r="G69" s="88"/>
      <c r="H69" s="89"/>
      <c r="I69" s="88"/>
      <c r="J69" s="89"/>
      <c r="K69" s="88"/>
      <c r="L69" s="89"/>
      <c r="M69" s="67"/>
      <c r="N69" s="67"/>
      <c r="O69" s="88"/>
      <c r="P69" s="89"/>
      <c r="Q69" s="88"/>
      <c r="R69" s="89"/>
      <c r="S69" s="88"/>
      <c r="T69" s="89"/>
      <c r="U69" s="88"/>
      <c r="V69" s="89"/>
      <c r="W69" s="88"/>
      <c r="X69" s="89"/>
      <c r="Y69" s="88"/>
      <c r="Z69" s="89"/>
      <c r="AA69" s="88"/>
      <c r="AB69" s="84"/>
      <c r="AC69" s="84"/>
      <c r="AD69" s="84"/>
      <c r="AE69" s="84"/>
    </row>
    <row r="70" spans="3:31" s="66" customFormat="1" ht="18.8" customHeight="1" thickBot="1" x14ac:dyDescent="0.25">
      <c r="D70" s="69"/>
      <c r="E70" s="82"/>
      <c r="F70" s="82"/>
      <c r="H70" s="69"/>
      <c r="I70" s="81"/>
      <c r="J70" s="69"/>
      <c r="K70" s="71"/>
      <c r="L70" s="71"/>
      <c r="M70" s="71"/>
      <c r="N70" s="71"/>
      <c r="O70" s="71"/>
      <c r="P70" s="71"/>
    </row>
    <row r="71" spans="3:31" s="66" customFormat="1" ht="18.8" customHeight="1" x14ac:dyDescent="0.2">
      <c r="D71" s="82"/>
      <c r="E71" s="82"/>
      <c r="F71" s="82"/>
      <c r="H71" s="82"/>
      <c r="I71" s="83"/>
      <c r="J71" s="82"/>
      <c r="K71" s="84"/>
      <c r="L71" s="84"/>
      <c r="M71" s="84"/>
      <c r="N71" s="84"/>
      <c r="O71" s="84"/>
      <c r="P71" s="84"/>
      <c r="R71" s="150" t="s">
        <v>13390</v>
      </c>
      <c r="S71" s="151"/>
      <c r="T71" s="151"/>
      <c r="U71" s="151"/>
      <c r="V71" s="151"/>
      <c r="W71" s="151"/>
      <c r="X71" s="152"/>
    </row>
    <row r="72" spans="3:31" s="66" customFormat="1" ht="18.8" customHeight="1" x14ac:dyDescent="0.2">
      <c r="D72" s="82"/>
      <c r="E72" s="82"/>
      <c r="F72" s="82"/>
      <c r="H72" s="82"/>
      <c r="I72" s="83"/>
      <c r="J72" s="82"/>
      <c r="K72" s="84"/>
      <c r="L72" s="99"/>
      <c r="M72" s="99"/>
      <c r="N72" s="99"/>
      <c r="O72" s="99"/>
      <c r="P72" s="84"/>
      <c r="R72" s="153"/>
      <c r="S72" s="154"/>
      <c r="T72" s="154"/>
      <c r="U72" s="154"/>
      <c r="V72" s="154"/>
      <c r="W72" s="154"/>
      <c r="X72" s="155"/>
    </row>
    <row r="73" spans="3:31" s="66" customFormat="1" ht="18.8" customHeight="1" thickBot="1" x14ac:dyDescent="0.25">
      <c r="D73" s="82"/>
      <c r="E73" s="82"/>
      <c r="F73" s="82"/>
      <c r="H73" s="100"/>
      <c r="I73" s="85"/>
      <c r="J73" s="82"/>
      <c r="L73" s="98"/>
      <c r="M73" s="98"/>
      <c r="N73" s="98"/>
      <c r="O73" s="98"/>
      <c r="P73" s="84"/>
      <c r="R73" s="156"/>
      <c r="S73" s="157"/>
      <c r="T73" s="157"/>
      <c r="U73" s="157"/>
      <c r="V73" s="157"/>
      <c r="W73" s="157"/>
      <c r="X73" s="158"/>
    </row>
    <row r="74" spans="3:31" s="66" customFormat="1" ht="18.8" customHeight="1" thickBot="1" x14ac:dyDescent="0.25">
      <c r="C74" s="84"/>
      <c r="D74" s="97"/>
      <c r="E74" s="95"/>
      <c r="F74" s="96"/>
      <c r="G74" s="95"/>
      <c r="H74" s="96"/>
      <c r="I74" s="95"/>
      <c r="J74" s="96"/>
      <c r="K74" s="95"/>
      <c r="L74" s="96"/>
      <c r="M74" s="97"/>
      <c r="N74" s="97"/>
      <c r="O74" s="95"/>
      <c r="P74" s="96"/>
      <c r="Q74" s="95"/>
      <c r="R74" s="96"/>
      <c r="S74" s="95"/>
      <c r="T74" s="96"/>
      <c r="U74" s="95"/>
      <c r="V74" s="96"/>
      <c r="W74" s="95"/>
      <c r="X74" s="96"/>
      <c r="Y74" s="95"/>
      <c r="Z74" s="96"/>
      <c r="AA74" s="95"/>
      <c r="AB74" s="84"/>
      <c r="AC74" s="84"/>
      <c r="AD74" s="84"/>
      <c r="AE74" s="84"/>
    </row>
    <row r="75" spans="3:31" s="66" customFormat="1" ht="18.8" customHeight="1" thickBot="1" x14ac:dyDescent="0.25"/>
    <row r="76" spans="3:31" s="66" customFormat="1" ht="18.8" customHeight="1" thickBot="1" x14ac:dyDescent="0.25">
      <c r="D76" s="159" t="s">
        <v>13389</v>
      </c>
      <c r="E76" s="160"/>
      <c r="F76" s="160"/>
      <c r="G76" s="160"/>
      <c r="H76" s="160"/>
      <c r="I76" s="160"/>
      <c r="J76" s="160"/>
      <c r="K76" s="160"/>
      <c r="L76" s="160"/>
      <c r="M76" s="160"/>
      <c r="N76" s="160"/>
      <c r="O76" s="160"/>
      <c r="P76" s="160"/>
      <c r="Q76" s="160"/>
      <c r="R76" s="160"/>
      <c r="S76" s="160"/>
      <c r="T76" s="160"/>
      <c r="U76" s="160"/>
      <c r="V76" s="160"/>
      <c r="W76" s="160"/>
      <c r="X76" s="160"/>
      <c r="Y76" s="160"/>
      <c r="Z76" s="160"/>
      <c r="AA76" s="161"/>
    </row>
    <row r="77" spans="3:31" s="66" customFormat="1" ht="18.8" customHeight="1" x14ac:dyDescent="0.2">
      <c r="D77" s="79"/>
      <c r="E77" s="80"/>
      <c r="F77" s="80"/>
      <c r="G77" s="80"/>
      <c r="H77" s="80"/>
      <c r="I77" s="80"/>
      <c r="J77" s="80"/>
      <c r="K77" s="80"/>
      <c r="L77" s="80"/>
      <c r="M77" s="80"/>
      <c r="N77" s="80"/>
    </row>
    <row r="78" spans="3:31" s="66" customFormat="1" ht="18.8" customHeight="1" x14ac:dyDescent="0.2">
      <c r="C78" s="149" t="s">
        <v>13391</v>
      </c>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row>
    <row r="79" spans="3:31" s="66" customFormat="1" ht="18.8" customHeight="1" x14ac:dyDescent="0.2">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row>
    <row r="80" spans="3:31" s="66" customFormat="1" ht="18.8" customHeight="1" x14ac:dyDescent="0.2">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row>
    <row r="81" spans="3:31" s="66" customFormat="1" ht="18.8" customHeight="1" x14ac:dyDescent="0.2">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row>
    <row r="82" spans="3:31" ht="18.8" customHeight="1" x14ac:dyDescent="0.2">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E82" s="7"/>
    </row>
    <row r="83" spans="3:31" ht="18.8" customHeight="1" x14ac:dyDescent="0.2">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row>
    <row r="84" spans="3:31" ht="18.8" customHeight="1" x14ac:dyDescent="0.2">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row>
  </sheetData>
  <mergeCells count="30">
    <mergeCell ref="A1:AD1"/>
    <mergeCell ref="G11:H11"/>
    <mergeCell ref="M11:Q11"/>
    <mergeCell ref="C12:D12"/>
    <mergeCell ref="G12:H13"/>
    <mergeCell ref="J12:K12"/>
    <mergeCell ref="M12:Q15"/>
    <mergeCell ref="C13:E13"/>
    <mergeCell ref="J13:L13"/>
    <mergeCell ref="C14:E15"/>
    <mergeCell ref="F14:I14"/>
    <mergeCell ref="J14:L15"/>
    <mergeCell ref="O18:Q19"/>
    <mergeCell ref="R18:X19"/>
    <mergeCell ref="O20:Q21"/>
    <mergeCell ref="R20:X21"/>
    <mergeCell ref="O22:Q23"/>
    <mergeCell ref="R22:X23"/>
    <mergeCell ref="O24:Q26"/>
    <mergeCell ref="R25:X26"/>
    <mergeCell ref="O27:Q28"/>
    <mergeCell ref="R27:X28"/>
    <mergeCell ref="D76:AA76"/>
    <mergeCell ref="C78:AB84"/>
    <mergeCell ref="O30:AB30"/>
    <mergeCell ref="K32:M32"/>
    <mergeCell ref="B36:AA44"/>
    <mergeCell ref="D56:AA56"/>
    <mergeCell ref="C58:AB64"/>
    <mergeCell ref="R71:X73"/>
  </mergeCells>
  <phoneticPr fontId="3"/>
  <printOptions horizontalCentered="1"/>
  <pageMargins left="0.78740157480314965" right="0.19685039370078741" top="0.98425196850393704" bottom="0.19685039370078741" header="0.51181102362204722" footer="0.51181102362204722"/>
  <pageSetup paperSize="9" scale="96" orientation="portrait" copies="2" r:id="rId1"/>
  <headerFooter alignWithMargins="0"/>
  <rowBreaks count="1" manualBreakCount="1">
    <brk id="4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U2542"/>
  <sheetViews>
    <sheetView view="pageBreakPreview" topLeftCell="BH1" zoomScale="55" zoomScaleNormal="70" zoomScaleSheetLayoutView="55" workbookViewId="0">
      <pane ySplit="2" topLeftCell="A1102" activePane="bottomLeft" state="frozen"/>
      <selection pane="bottomLeft" activeCell="BP1114" sqref="BP1114"/>
    </sheetView>
  </sheetViews>
  <sheetFormatPr defaultRowHeight="12.4" x14ac:dyDescent="0.2"/>
  <cols>
    <col min="1" max="2" width="9.09765625" style="59"/>
    <col min="4" max="4" width="7.3984375" hidden="1" customWidth="1"/>
    <col min="5" max="5" width="0" hidden="1" customWidth="1"/>
    <col min="6" max="6" width="7.3984375" hidden="1" customWidth="1"/>
    <col min="7" max="7" width="5.3984375" hidden="1" customWidth="1"/>
    <col min="8" max="8" width="10.09765625" hidden="1" customWidth="1"/>
    <col min="9" max="9" width="16.59765625" hidden="1" customWidth="1"/>
    <col min="10" max="10" width="11.59765625" bestFit="1" customWidth="1"/>
    <col min="12" max="12" width="13.296875" bestFit="1" customWidth="1"/>
    <col min="14" max="14" width="6.09765625" bestFit="1" customWidth="1"/>
    <col min="15" max="15" width="28.69921875" bestFit="1" customWidth="1"/>
    <col min="16" max="16" width="44.8984375" bestFit="1" customWidth="1"/>
    <col min="17" max="17" width="43.8984375" hidden="1" customWidth="1"/>
    <col min="18" max="18" width="47.09765625" hidden="1" customWidth="1"/>
    <col min="19" max="20" width="8.09765625" style="2" hidden="1" customWidth="1"/>
    <col min="21" max="21" width="0" style="2" hidden="1" customWidth="1"/>
    <col min="22" max="22" width="11.09765625" style="2" hidden="1" customWidth="1"/>
    <col min="23" max="23" width="11.09765625" hidden="1" customWidth="1"/>
    <col min="24" max="26" width="0" style="3" hidden="1" customWidth="1"/>
    <col min="27" max="27" width="0" hidden="1" customWidth="1"/>
    <col min="28" max="28" width="0" style="3" hidden="1" customWidth="1"/>
    <col min="29" max="29" width="0" hidden="1" customWidth="1"/>
    <col min="30" max="30" width="0" style="3" hidden="1" customWidth="1"/>
    <col min="31" max="31" width="11.8984375" hidden="1" customWidth="1"/>
    <col min="32" max="32" width="11.8984375" style="3" hidden="1" customWidth="1"/>
    <col min="33" max="33" width="0" style="2" hidden="1" customWidth="1"/>
    <col min="34" max="34" width="7.296875" style="3" hidden="1" customWidth="1"/>
    <col min="35" max="35" width="0" style="2" hidden="1" customWidth="1"/>
    <col min="36" max="36" width="7.296875" style="3" hidden="1" customWidth="1"/>
    <col min="37" max="37" width="11.59765625" hidden="1" customWidth="1"/>
    <col min="38" max="38" width="15.296875" hidden="1" customWidth="1"/>
    <col min="39" max="58" width="11.8984375" hidden="1" customWidth="1"/>
    <col min="59" max="59" width="11.296875" hidden="1" customWidth="1"/>
    <col min="60" max="60" width="11.296875" bestFit="1" customWidth="1"/>
    <col min="61" max="61" width="20.3984375" bestFit="1" customWidth="1"/>
    <col min="62" max="62" width="8.296875" bestFit="1" customWidth="1"/>
    <col min="63" max="63" width="19.69921875" bestFit="1" customWidth="1"/>
    <col min="64" max="64" width="8.3984375" bestFit="1" customWidth="1"/>
    <col min="65" max="65" width="15" bestFit="1" customWidth="1"/>
    <col min="66" max="66" width="12.3984375" bestFit="1" customWidth="1"/>
    <col min="67" max="67" width="12.3984375" style="59" bestFit="1" customWidth="1"/>
    <col min="68" max="68" width="20.3984375" bestFit="1" customWidth="1"/>
    <col min="69" max="69" width="13.59765625" bestFit="1" customWidth="1"/>
    <col min="70" max="70" width="13.59765625" style="59" bestFit="1" customWidth="1"/>
    <col min="71" max="71" width="27.69921875" bestFit="1" customWidth="1"/>
    <col min="72" max="72" width="11.296875" hidden="1" customWidth="1"/>
    <col min="73" max="73" width="33.8984375" customWidth="1"/>
  </cols>
  <sheetData>
    <row r="1" spans="1:73" ht="12.8" customHeight="1" x14ac:dyDescent="0.2">
      <c r="A1" s="59">
        <v>1</v>
      </c>
      <c r="B1" s="59">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s="59">
        <v>67</v>
      </c>
      <c r="BP1">
        <v>68</v>
      </c>
      <c r="BQ1">
        <v>69</v>
      </c>
      <c r="BR1" s="59">
        <v>70</v>
      </c>
      <c r="BS1">
        <v>71</v>
      </c>
      <c r="BT1">
        <v>72</v>
      </c>
      <c r="BU1">
        <v>73</v>
      </c>
    </row>
    <row r="2" spans="1:73" ht="12.8" customHeight="1" x14ac:dyDescent="0.2">
      <c r="C2" t="s">
        <v>10765</v>
      </c>
      <c r="D2" t="s">
        <v>0</v>
      </c>
      <c r="E2" t="s">
        <v>1</v>
      </c>
      <c r="F2" t="s">
        <v>2</v>
      </c>
      <c r="G2" t="s">
        <v>3</v>
      </c>
      <c r="H2" t="s">
        <v>4</v>
      </c>
      <c r="I2" t="s">
        <v>5</v>
      </c>
      <c r="J2" t="s">
        <v>6</v>
      </c>
      <c r="K2" t="s">
        <v>7</v>
      </c>
      <c r="L2" t="s">
        <v>8</v>
      </c>
      <c r="M2" t="s">
        <v>9</v>
      </c>
      <c r="N2" t="s">
        <v>10</v>
      </c>
      <c r="O2" t="s">
        <v>11</v>
      </c>
      <c r="P2" t="s">
        <v>12</v>
      </c>
      <c r="Q2" t="s">
        <v>13</v>
      </c>
      <c r="R2" t="s">
        <v>14</v>
      </c>
      <c r="S2" s="2" t="s">
        <v>15</v>
      </c>
      <c r="T2" s="2" t="s">
        <v>16</v>
      </c>
      <c r="U2" s="2" t="s">
        <v>17</v>
      </c>
      <c r="V2" s="2" t="s">
        <v>18</v>
      </c>
      <c r="W2" t="s">
        <v>19</v>
      </c>
      <c r="X2" s="3" t="s">
        <v>20</v>
      </c>
      <c r="Y2" s="3" t="s">
        <v>21</v>
      </c>
      <c r="Z2" s="3" t="s">
        <v>22</v>
      </c>
      <c r="AA2" t="s">
        <v>23</v>
      </c>
      <c r="AB2" s="3" t="s">
        <v>24</v>
      </c>
      <c r="AC2" t="s">
        <v>25</v>
      </c>
      <c r="AD2" s="3" t="s">
        <v>26</v>
      </c>
      <c r="AE2" t="s">
        <v>27</v>
      </c>
      <c r="AF2" s="3" t="s">
        <v>28</v>
      </c>
      <c r="AG2" s="2" t="s">
        <v>29</v>
      </c>
      <c r="AH2" s="3" t="s">
        <v>30</v>
      </c>
      <c r="AI2" s="2" t="s">
        <v>31</v>
      </c>
      <c r="AJ2" s="3" t="s">
        <v>32</v>
      </c>
      <c r="AK2" t="s">
        <v>33</v>
      </c>
      <c r="AL2" t="s">
        <v>34</v>
      </c>
      <c r="AM2" t="s">
        <v>35</v>
      </c>
      <c r="AN2" t="s">
        <v>36</v>
      </c>
      <c r="AO2" t="s">
        <v>37</v>
      </c>
      <c r="AP2" t="s">
        <v>38</v>
      </c>
      <c r="AQ2" t="s">
        <v>39</v>
      </c>
      <c r="AR2" t="s">
        <v>40</v>
      </c>
      <c r="AS2" t="s">
        <v>41</v>
      </c>
      <c r="AT2" t="s">
        <v>42</v>
      </c>
      <c r="AU2" t="s">
        <v>43</v>
      </c>
      <c r="AV2" t="s">
        <v>44</v>
      </c>
      <c r="AW2" t="s">
        <v>45</v>
      </c>
      <c r="AX2" t="s">
        <v>46</v>
      </c>
      <c r="AY2" t="s">
        <v>47</v>
      </c>
      <c r="AZ2" t="s">
        <v>48</v>
      </c>
      <c r="BA2" t="s">
        <v>49</v>
      </c>
      <c r="BB2" t="s">
        <v>50</v>
      </c>
      <c r="BC2" t="s">
        <v>51</v>
      </c>
      <c r="BD2" t="s">
        <v>52</v>
      </c>
      <c r="BE2" t="s">
        <v>53</v>
      </c>
      <c r="BF2" t="s">
        <v>54</v>
      </c>
      <c r="BG2" t="s">
        <v>55</v>
      </c>
      <c r="BH2" t="s">
        <v>56</v>
      </c>
      <c r="BI2" t="s">
        <v>57</v>
      </c>
      <c r="BJ2" t="s">
        <v>58</v>
      </c>
      <c r="BK2" t="s">
        <v>59</v>
      </c>
      <c r="BL2" t="s">
        <v>60</v>
      </c>
      <c r="BM2" t="s">
        <v>61</v>
      </c>
      <c r="BN2" t="s">
        <v>62</v>
      </c>
      <c r="BO2" s="59" t="s">
        <v>62</v>
      </c>
      <c r="BP2" t="s">
        <v>63</v>
      </c>
      <c r="BQ2" t="s">
        <v>64</v>
      </c>
      <c r="BR2" s="59" t="s">
        <v>64</v>
      </c>
      <c r="BS2" t="s">
        <v>65</v>
      </c>
      <c r="BT2" t="s">
        <v>66</v>
      </c>
      <c r="BU2" t="s">
        <v>67</v>
      </c>
    </row>
    <row r="3" spans="1:73" ht="12.8" customHeight="1" x14ac:dyDescent="0.2">
      <c r="A3" s="60">
        <v>11001</v>
      </c>
      <c r="B3" s="59" t="s">
        <v>10853</v>
      </c>
      <c r="C3">
        <v>1</v>
      </c>
      <c r="J3">
        <v>1</v>
      </c>
      <c r="K3" t="s">
        <v>68</v>
      </c>
      <c r="L3">
        <v>1005</v>
      </c>
      <c r="M3">
        <v>1001</v>
      </c>
      <c r="N3" t="s">
        <v>69</v>
      </c>
      <c r="O3" t="s">
        <v>70</v>
      </c>
      <c r="P3" t="s">
        <v>71</v>
      </c>
      <c r="Q3" t="s">
        <v>72</v>
      </c>
      <c r="R3" t="s">
        <v>73</v>
      </c>
      <c r="S3" s="2">
        <v>1569</v>
      </c>
      <c r="T3" s="2">
        <v>1548.2</v>
      </c>
      <c r="U3" s="2">
        <v>20.8</v>
      </c>
      <c r="V3" s="2">
        <v>0</v>
      </c>
      <c r="W3">
        <v>10937</v>
      </c>
      <c r="X3" s="3">
        <v>17</v>
      </c>
      <c r="Y3" s="3">
        <v>4.8</v>
      </c>
      <c r="Z3" s="3">
        <v>7.2</v>
      </c>
      <c r="AA3">
        <v>0</v>
      </c>
      <c r="AB3" s="3">
        <v>0</v>
      </c>
      <c r="AC3">
        <v>1</v>
      </c>
      <c r="AD3" s="3">
        <v>6.7</v>
      </c>
      <c r="AE3">
        <v>0</v>
      </c>
      <c r="AF3" s="3">
        <v>0</v>
      </c>
      <c r="AG3" s="2">
        <v>1473.4</v>
      </c>
      <c r="AH3" s="3">
        <v>95.2</v>
      </c>
      <c r="AI3" s="2">
        <v>1548.2</v>
      </c>
      <c r="AJ3" s="3">
        <v>100</v>
      </c>
      <c r="AK3" t="s">
        <v>74</v>
      </c>
      <c r="AL3" t="s">
        <v>75</v>
      </c>
      <c r="AM3" t="s">
        <v>76</v>
      </c>
      <c r="AN3" t="s">
        <v>77</v>
      </c>
      <c r="AO3" t="s">
        <v>78</v>
      </c>
      <c r="AP3" t="s">
        <v>79</v>
      </c>
      <c r="AQ3" t="s">
        <v>80</v>
      </c>
      <c r="AR3" t="s">
        <v>81</v>
      </c>
      <c r="BG3" s="3">
        <v>100</v>
      </c>
      <c r="BH3" t="s">
        <v>82</v>
      </c>
      <c r="BI3" t="s">
        <v>13419</v>
      </c>
      <c r="BJ3" t="s">
        <v>13395</v>
      </c>
      <c r="BK3" t="s">
        <v>13395</v>
      </c>
      <c r="BL3" t="s">
        <v>13396</v>
      </c>
      <c r="BM3" t="s">
        <v>13395</v>
      </c>
      <c r="BN3" t="s">
        <v>83</v>
      </c>
      <c r="BO3" s="59" t="s">
        <v>83</v>
      </c>
      <c r="BP3" t="s">
        <v>10806</v>
      </c>
      <c r="BQ3" t="s">
        <v>84</v>
      </c>
      <c r="BR3" s="59" t="s">
        <v>84</v>
      </c>
      <c r="BS3" t="s">
        <v>85</v>
      </c>
    </row>
    <row r="4" spans="1:73" ht="12.8" customHeight="1" x14ac:dyDescent="0.2">
      <c r="A4" s="60">
        <v>11002</v>
      </c>
      <c r="B4" s="59" t="s">
        <v>10854</v>
      </c>
      <c r="C4">
        <v>2</v>
      </c>
      <c r="J4">
        <v>1</v>
      </c>
      <c r="K4" t="s">
        <v>68</v>
      </c>
      <c r="L4">
        <v>1002</v>
      </c>
      <c r="M4">
        <v>1002</v>
      </c>
      <c r="N4" t="s">
        <v>86</v>
      </c>
      <c r="O4" t="s">
        <v>87</v>
      </c>
      <c r="P4" t="s">
        <v>88</v>
      </c>
      <c r="Q4" t="s">
        <v>89</v>
      </c>
      <c r="R4" t="s">
        <v>90</v>
      </c>
      <c r="S4" s="2">
        <v>1498.3</v>
      </c>
      <c r="T4" s="2">
        <v>1498.3</v>
      </c>
      <c r="U4" s="2">
        <v>0</v>
      </c>
      <c r="V4" s="2">
        <v>0</v>
      </c>
      <c r="W4">
        <v>11189</v>
      </c>
      <c r="X4" s="3">
        <v>20</v>
      </c>
      <c r="Y4" s="3">
        <v>4.7</v>
      </c>
      <c r="Z4" s="3">
        <v>7.5</v>
      </c>
      <c r="AA4">
        <v>0</v>
      </c>
      <c r="AB4" s="3">
        <v>0</v>
      </c>
      <c r="AC4">
        <v>1</v>
      </c>
      <c r="AD4" s="3">
        <v>8.5</v>
      </c>
      <c r="AE4">
        <v>0</v>
      </c>
      <c r="AF4" s="3">
        <v>0</v>
      </c>
      <c r="AG4" s="2">
        <v>1435.4</v>
      </c>
      <c r="AH4" s="3">
        <v>95.8</v>
      </c>
      <c r="AI4" s="2">
        <v>1498.3</v>
      </c>
      <c r="AJ4" s="3">
        <v>100</v>
      </c>
      <c r="AK4" t="s">
        <v>74</v>
      </c>
      <c r="AL4" t="s">
        <v>75</v>
      </c>
      <c r="AM4" t="s">
        <v>91</v>
      </c>
      <c r="AN4" t="s">
        <v>92</v>
      </c>
      <c r="AO4" t="s">
        <v>93</v>
      </c>
      <c r="AP4" t="s">
        <v>94</v>
      </c>
      <c r="AQ4" t="s">
        <v>95</v>
      </c>
      <c r="BG4" s="3">
        <v>100</v>
      </c>
      <c r="BH4" t="s">
        <v>82</v>
      </c>
      <c r="BI4" t="s">
        <v>13419</v>
      </c>
      <c r="BJ4" t="s">
        <v>13395</v>
      </c>
      <c r="BK4" t="s">
        <v>13395</v>
      </c>
      <c r="BL4" t="s">
        <v>13395</v>
      </c>
      <c r="BM4" t="s">
        <v>13395</v>
      </c>
      <c r="BN4" t="s">
        <v>83</v>
      </c>
      <c r="BO4" s="59" t="s">
        <v>83</v>
      </c>
      <c r="BP4" t="s">
        <v>10806</v>
      </c>
      <c r="BQ4" t="s">
        <v>84</v>
      </c>
      <c r="BR4" s="59" t="s">
        <v>84</v>
      </c>
      <c r="BS4" t="s">
        <v>85</v>
      </c>
    </row>
    <row r="5" spans="1:73" ht="12.8" customHeight="1" x14ac:dyDescent="0.2">
      <c r="A5" s="60">
        <v>11003</v>
      </c>
      <c r="B5" s="59" t="s">
        <v>10855</v>
      </c>
      <c r="C5">
        <v>3</v>
      </c>
      <c r="J5">
        <v>1</v>
      </c>
      <c r="K5" t="s">
        <v>68</v>
      </c>
      <c r="L5">
        <v>1003</v>
      </c>
      <c r="M5">
        <v>1003</v>
      </c>
      <c r="N5" t="s">
        <v>86</v>
      </c>
      <c r="O5" t="s">
        <v>10852</v>
      </c>
      <c r="P5" t="s">
        <v>96</v>
      </c>
      <c r="Q5" t="s">
        <v>97</v>
      </c>
      <c r="R5" t="s">
        <v>98</v>
      </c>
      <c r="S5" s="2">
        <v>356.3</v>
      </c>
      <c r="T5" s="2">
        <v>356.3</v>
      </c>
      <c r="U5" s="2">
        <v>0</v>
      </c>
      <c r="V5" s="2">
        <v>0</v>
      </c>
      <c r="W5">
        <v>3777</v>
      </c>
      <c r="X5" s="3">
        <v>23.8</v>
      </c>
      <c r="Y5" s="3">
        <v>7.7</v>
      </c>
      <c r="Z5" s="3">
        <v>10.6</v>
      </c>
      <c r="AA5">
        <v>0</v>
      </c>
      <c r="AB5" s="3">
        <v>0</v>
      </c>
      <c r="AC5">
        <v>0</v>
      </c>
      <c r="AD5" s="3">
        <v>0</v>
      </c>
      <c r="AE5">
        <v>0</v>
      </c>
      <c r="AF5" s="3">
        <v>0</v>
      </c>
      <c r="AG5" s="2">
        <v>356.3</v>
      </c>
      <c r="AH5" s="3">
        <v>100</v>
      </c>
      <c r="AI5" s="2">
        <v>356.3</v>
      </c>
      <c r="AJ5" s="3">
        <v>100</v>
      </c>
      <c r="AK5" t="s">
        <v>74</v>
      </c>
      <c r="AL5" t="s">
        <v>75</v>
      </c>
      <c r="AM5" t="s">
        <v>99</v>
      </c>
      <c r="BG5" s="3">
        <v>100</v>
      </c>
      <c r="BH5" t="s">
        <v>100</v>
      </c>
      <c r="BI5" t="s">
        <v>13419</v>
      </c>
      <c r="BJ5" t="s">
        <v>101</v>
      </c>
      <c r="BK5" t="s">
        <v>13427</v>
      </c>
      <c r="BL5" t="s">
        <v>83</v>
      </c>
      <c r="BM5" t="s">
        <v>13431</v>
      </c>
      <c r="BN5" t="s">
        <v>102</v>
      </c>
      <c r="BO5" s="59" t="s">
        <v>102</v>
      </c>
      <c r="BP5" t="s">
        <v>10806</v>
      </c>
      <c r="BQ5" t="s">
        <v>102</v>
      </c>
      <c r="BR5" s="59" t="s">
        <v>102</v>
      </c>
      <c r="BS5" t="s">
        <v>85</v>
      </c>
    </row>
    <row r="6" spans="1:73" ht="12.8" customHeight="1" x14ac:dyDescent="0.2">
      <c r="A6" s="60">
        <v>11004</v>
      </c>
      <c r="B6" s="59" t="s">
        <v>10856</v>
      </c>
      <c r="C6">
        <v>4</v>
      </c>
      <c r="J6">
        <v>1</v>
      </c>
      <c r="K6" t="s">
        <v>68</v>
      </c>
      <c r="L6">
        <v>1010</v>
      </c>
      <c r="M6">
        <v>1004</v>
      </c>
      <c r="N6" t="s">
        <v>103</v>
      </c>
      <c r="O6" t="s">
        <v>104</v>
      </c>
      <c r="P6" t="s">
        <v>105</v>
      </c>
      <c r="Q6" t="s">
        <v>106</v>
      </c>
      <c r="R6" t="s">
        <v>107</v>
      </c>
      <c r="S6" s="2">
        <v>563.70000000000005</v>
      </c>
      <c r="T6" s="2">
        <v>563.70000000000005</v>
      </c>
      <c r="U6" s="2">
        <v>0</v>
      </c>
      <c r="V6" s="2">
        <v>0</v>
      </c>
      <c r="W6">
        <v>3162</v>
      </c>
      <c r="X6" s="3">
        <v>9.8000000000000007</v>
      </c>
      <c r="Y6" s="3">
        <v>4.8</v>
      </c>
      <c r="Z6" s="3">
        <v>5.6</v>
      </c>
      <c r="AA6">
        <v>0</v>
      </c>
      <c r="AB6" s="3">
        <v>0</v>
      </c>
      <c r="AC6">
        <v>0</v>
      </c>
      <c r="AD6" s="3">
        <v>0</v>
      </c>
      <c r="AE6">
        <v>0</v>
      </c>
      <c r="AF6" s="3">
        <v>0</v>
      </c>
      <c r="AG6" s="2">
        <v>0</v>
      </c>
      <c r="AH6" s="3">
        <v>0</v>
      </c>
      <c r="AI6" s="2">
        <v>563.70000000000005</v>
      </c>
      <c r="AJ6" s="3">
        <v>100</v>
      </c>
      <c r="AK6" t="s">
        <v>74</v>
      </c>
      <c r="AL6" t="s">
        <v>75</v>
      </c>
      <c r="AM6" t="s">
        <v>108</v>
      </c>
      <c r="BG6" s="3">
        <v>100</v>
      </c>
      <c r="BH6" t="s">
        <v>109</v>
      </c>
      <c r="BI6" t="s">
        <v>13419</v>
      </c>
      <c r="BJ6" t="s">
        <v>13395</v>
      </c>
      <c r="BK6" t="s">
        <v>13395</v>
      </c>
      <c r="BL6" t="s">
        <v>13395</v>
      </c>
      <c r="BM6" t="s">
        <v>13395</v>
      </c>
      <c r="BN6" t="s">
        <v>83</v>
      </c>
      <c r="BO6" s="59" t="s">
        <v>83</v>
      </c>
      <c r="BP6" t="s">
        <v>10806</v>
      </c>
      <c r="BQ6" t="s">
        <v>110</v>
      </c>
      <c r="BR6" s="59" t="s">
        <v>110</v>
      </c>
      <c r="BS6" t="s">
        <v>85</v>
      </c>
    </row>
    <row r="7" spans="1:73" ht="12.8" customHeight="1" x14ac:dyDescent="0.2">
      <c r="A7" s="60">
        <v>11005</v>
      </c>
      <c r="B7" s="59" t="s">
        <v>10857</v>
      </c>
      <c r="C7">
        <v>5</v>
      </c>
      <c r="J7">
        <v>1</v>
      </c>
      <c r="K7" t="s">
        <v>68</v>
      </c>
      <c r="L7">
        <v>1006</v>
      </c>
      <c r="M7">
        <v>1005</v>
      </c>
      <c r="N7" t="s">
        <v>111</v>
      </c>
      <c r="O7" t="s">
        <v>112</v>
      </c>
      <c r="P7" t="s">
        <v>113</v>
      </c>
      <c r="Q7" t="s">
        <v>114</v>
      </c>
      <c r="R7" t="s">
        <v>115</v>
      </c>
      <c r="S7" s="2">
        <v>397.7</v>
      </c>
      <c r="T7" s="2">
        <v>397.7</v>
      </c>
      <c r="U7" s="2">
        <v>0</v>
      </c>
      <c r="V7" s="2">
        <v>0</v>
      </c>
      <c r="W7">
        <v>6240</v>
      </c>
      <c r="X7" s="3">
        <v>17.899999999999999</v>
      </c>
      <c r="Y7" s="3">
        <v>14.3</v>
      </c>
      <c r="Z7" s="3">
        <v>15.7</v>
      </c>
      <c r="AA7">
        <v>0</v>
      </c>
      <c r="AB7" s="3">
        <v>0</v>
      </c>
      <c r="AC7">
        <v>0</v>
      </c>
      <c r="AD7" s="3">
        <v>0</v>
      </c>
      <c r="AE7">
        <v>0</v>
      </c>
      <c r="AF7" s="3">
        <v>0</v>
      </c>
      <c r="AG7" s="2">
        <v>397.7</v>
      </c>
      <c r="AH7" s="3">
        <v>100</v>
      </c>
      <c r="AI7" s="2">
        <v>397.7</v>
      </c>
      <c r="AJ7" s="3">
        <v>100</v>
      </c>
      <c r="AK7" t="s">
        <v>74</v>
      </c>
      <c r="AL7" t="s">
        <v>75</v>
      </c>
      <c r="AM7" t="s">
        <v>116</v>
      </c>
      <c r="AN7" t="s">
        <v>95</v>
      </c>
      <c r="AO7" t="s">
        <v>117</v>
      </c>
      <c r="BG7" s="3">
        <v>100</v>
      </c>
      <c r="BH7" t="s">
        <v>83</v>
      </c>
      <c r="BI7" t="s">
        <v>13419</v>
      </c>
      <c r="BJ7" t="s">
        <v>13395</v>
      </c>
      <c r="BK7" t="s">
        <v>13395</v>
      </c>
      <c r="BL7" t="s">
        <v>13395</v>
      </c>
      <c r="BM7" t="s">
        <v>13395</v>
      </c>
      <c r="BN7" t="s">
        <v>102</v>
      </c>
      <c r="BO7" s="59" t="s">
        <v>102</v>
      </c>
      <c r="BP7" t="s">
        <v>10806</v>
      </c>
      <c r="BQ7" t="s">
        <v>110</v>
      </c>
      <c r="BR7" s="59" t="s">
        <v>110</v>
      </c>
      <c r="BS7" t="s">
        <v>85</v>
      </c>
    </row>
    <row r="8" spans="1:73" ht="12.8" customHeight="1" x14ac:dyDescent="0.2">
      <c r="A8" s="60">
        <v>11006</v>
      </c>
      <c r="B8" s="59" t="s">
        <v>10858</v>
      </c>
      <c r="C8">
        <v>6</v>
      </c>
      <c r="J8">
        <v>1</v>
      </c>
      <c r="K8" t="s">
        <v>68</v>
      </c>
      <c r="L8">
        <v>1009</v>
      </c>
      <c r="M8">
        <v>1006</v>
      </c>
      <c r="N8" t="s">
        <v>111</v>
      </c>
      <c r="O8" t="s">
        <v>118</v>
      </c>
      <c r="P8" t="s">
        <v>119</v>
      </c>
      <c r="Q8" t="s">
        <v>120</v>
      </c>
      <c r="R8" t="s">
        <v>121</v>
      </c>
      <c r="S8" s="2">
        <v>1037.7</v>
      </c>
      <c r="T8" s="2">
        <v>1037.7</v>
      </c>
      <c r="U8" s="2">
        <v>0</v>
      </c>
      <c r="V8" s="2">
        <v>0</v>
      </c>
      <c r="W8">
        <v>7275</v>
      </c>
      <c r="X8" s="3">
        <v>10.8</v>
      </c>
      <c r="Y8" s="3">
        <v>5.7</v>
      </c>
      <c r="Z8" s="3">
        <v>7</v>
      </c>
      <c r="AA8">
        <v>0</v>
      </c>
      <c r="AB8" s="3">
        <v>0</v>
      </c>
      <c r="AC8">
        <v>0</v>
      </c>
      <c r="AD8" s="3">
        <v>0</v>
      </c>
      <c r="AE8">
        <v>0</v>
      </c>
      <c r="AF8" s="3">
        <v>0</v>
      </c>
      <c r="AG8" s="2">
        <v>1037.7</v>
      </c>
      <c r="AH8" s="3">
        <v>100</v>
      </c>
      <c r="AI8" s="2">
        <v>1037.7</v>
      </c>
      <c r="AJ8" s="3">
        <v>100</v>
      </c>
      <c r="AK8" t="s">
        <v>74</v>
      </c>
      <c r="AL8" t="s">
        <v>75</v>
      </c>
      <c r="AM8" t="s">
        <v>122</v>
      </c>
      <c r="AN8" t="s">
        <v>123</v>
      </c>
      <c r="AO8" t="s">
        <v>124</v>
      </c>
      <c r="BG8" s="3">
        <v>100</v>
      </c>
      <c r="BH8" t="s">
        <v>82</v>
      </c>
      <c r="BI8" t="s">
        <v>13419</v>
      </c>
      <c r="BJ8" t="s">
        <v>13395</v>
      </c>
      <c r="BK8" t="s">
        <v>13395</v>
      </c>
      <c r="BL8" t="s">
        <v>13395</v>
      </c>
      <c r="BM8" t="s">
        <v>13395</v>
      </c>
      <c r="BN8" t="s">
        <v>83</v>
      </c>
      <c r="BO8" s="59" t="s">
        <v>83</v>
      </c>
      <c r="BP8" t="s">
        <v>10806</v>
      </c>
      <c r="BQ8" t="s">
        <v>84</v>
      </c>
      <c r="BR8" s="59" t="s">
        <v>84</v>
      </c>
      <c r="BS8" t="s">
        <v>85</v>
      </c>
    </row>
    <row r="9" spans="1:73" ht="12.8" customHeight="1" x14ac:dyDescent="0.2">
      <c r="A9" s="60">
        <v>11007</v>
      </c>
      <c r="B9" s="59" t="s">
        <v>10859</v>
      </c>
      <c r="C9">
        <v>7</v>
      </c>
      <c r="J9">
        <v>1</v>
      </c>
      <c r="K9" t="s">
        <v>68</v>
      </c>
      <c r="L9">
        <v>1008</v>
      </c>
      <c r="M9">
        <v>1007</v>
      </c>
      <c r="N9" t="s">
        <v>111</v>
      </c>
      <c r="O9" t="s">
        <v>125</v>
      </c>
      <c r="P9" t="s">
        <v>126</v>
      </c>
      <c r="Q9" t="s">
        <v>127</v>
      </c>
      <c r="R9" t="s">
        <v>128</v>
      </c>
      <c r="S9" s="2">
        <v>177.2</v>
      </c>
      <c r="T9" s="2">
        <v>177.2</v>
      </c>
      <c r="U9" s="2">
        <v>0</v>
      </c>
      <c r="V9" s="2">
        <v>0</v>
      </c>
      <c r="W9">
        <v>3005</v>
      </c>
      <c r="X9" s="3">
        <v>19.899999999999999</v>
      </c>
      <c r="Y9" s="3">
        <v>16</v>
      </c>
      <c r="Z9" s="3">
        <v>17</v>
      </c>
      <c r="AA9">
        <v>0</v>
      </c>
      <c r="AB9" s="3">
        <v>0</v>
      </c>
      <c r="AC9">
        <v>0</v>
      </c>
      <c r="AD9" s="3">
        <v>0</v>
      </c>
      <c r="AE9">
        <v>0</v>
      </c>
      <c r="AF9" s="3">
        <v>0</v>
      </c>
      <c r="AG9" s="2">
        <v>177.2</v>
      </c>
      <c r="AH9" s="3">
        <v>100</v>
      </c>
      <c r="AI9" s="2">
        <v>177.2</v>
      </c>
      <c r="AJ9" s="3">
        <v>100</v>
      </c>
      <c r="AK9" t="s">
        <v>74</v>
      </c>
      <c r="AL9" t="s">
        <v>75</v>
      </c>
      <c r="AM9" t="s">
        <v>117</v>
      </c>
      <c r="BG9" s="3">
        <v>100</v>
      </c>
      <c r="BH9" t="s">
        <v>83</v>
      </c>
      <c r="BI9" t="s">
        <v>13419</v>
      </c>
      <c r="BJ9" t="s">
        <v>13395</v>
      </c>
      <c r="BK9" t="s">
        <v>13395</v>
      </c>
      <c r="BL9" t="s">
        <v>13395</v>
      </c>
      <c r="BM9" t="s">
        <v>13395</v>
      </c>
      <c r="BN9" t="s">
        <v>129</v>
      </c>
      <c r="BO9" s="59" t="s">
        <v>129</v>
      </c>
      <c r="BP9" t="s">
        <v>10806</v>
      </c>
      <c r="BQ9" t="s">
        <v>129</v>
      </c>
      <c r="BR9" s="59" t="s">
        <v>129</v>
      </c>
      <c r="BS9" t="s">
        <v>85</v>
      </c>
    </row>
    <row r="10" spans="1:73" ht="12.8" customHeight="1" x14ac:dyDescent="0.2">
      <c r="A10" s="60">
        <v>11008</v>
      </c>
      <c r="B10" s="59" t="s">
        <v>13383</v>
      </c>
      <c r="C10">
        <v>8</v>
      </c>
      <c r="J10">
        <v>1</v>
      </c>
      <c r="K10" t="s">
        <v>68</v>
      </c>
      <c r="L10">
        <v>1004</v>
      </c>
      <c r="M10">
        <v>1008</v>
      </c>
      <c r="N10" t="s">
        <v>111</v>
      </c>
      <c r="O10" t="s">
        <v>130</v>
      </c>
      <c r="P10" t="s">
        <v>131</v>
      </c>
      <c r="Q10" t="s">
        <v>132</v>
      </c>
      <c r="R10" t="s">
        <v>133</v>
      </c>
      <c r="S10" s="2">
        <v>689.4</v>
      </c>
      <c r="T10" s="2">
        <v>682.9</v>
      </c>
      <c r="U10" s="2">
        <v>6.5</v>
      </c>
      <c r="V10" s="2">
        <v>0</v>
      </c>
      <c r="W10">
        <v>5300</v>
      </c>
      <c r="X10" s="3">
        <v>9.3000000000000007</v>
      </c>
      <c r="Y10" s="3">
        <v>6.1</v>
      </c>
      <c r="Z10" s="3">
        <v>7.8</v>
      </c>
      <c r="AA10">
        <v>0</v>
      </c>
      <c r="AB10" s="3">
        <v>0</v>
      </c>
      <c r="AC10">
        <v>0</v>
      </c>
      <c r="AD10" s="3">
        <v>0</v>
      </c>
      <c r="AE10">
        <v>0</v>
      </c>
      <c r="AF10" s="3">
        <v>0</v>
      </c>
      <c r="AG10" s="2">
        <v>682.9</v>
      </c>
      <c r="AH10" s="3">
        <v>100</v>
      </c>
      <c r="AI10" s="2">
        <v>682.9</v>
      </c>
      <c r="AJ10" s="3">
        <v>100</v>
      </c>
      <c r="AK10" t="s">
        <v>74</v>
      </c>
      <c r="AL10" t="s">
        <v>75</v>
      </c>
      <c r="AM10" t="s">
        <v>76</v>
      </c>
      <c r="AN10" t="s">
        <v>134</v>
      </c>
      <c r="AO10" t="s">
        <v>93</v>
      </c>
      <c r="BG10" s="3">
        <v>100</v>
      </c>
      <c r="BH10" t="s">
        <v>82</v>
      </c>
      <c r="BI10" t="s">
        <v>13419</v>
      </c>
      <c r="BJ10" t="s">
        <v>13395</v>
      </c>
      <c r="BK10" t="s">
        <v>13395</v>
      </c>
      <c r="BL10" t="s">
        <v>13395</v>
      </c>
      <c r="BM10" t="s">
        <v>13395</v>
      </c>
      <c r="BN10" t="s">
        <v>83</v>
      </c>
      <c r="BO10" s="59" t="s">
        <v>83</v>
      </c>
      <c r="BP10" t="s">
        <v>10806</v>
      </c>
      <c r="BQ10" t="s">
        <v>84</v>
      </c>
      <c r="BR10" s="59" t="s">
        <v>84</v>
      </c>
      <c r="BS10" t="s">
        <v>85</v>
      </c>
    </row>
    <row r="11" spans="1:73" ht="12.8" customHeight="1" x14ac:dyDescent="0.2">
      <c r="A11" s="60">
        <v>12001</v>
      </c>
      <c r="B11" s="59" t="s">
        <v>10860</v>
      </c>
      <c r="C11">
        <v>9</v>
      </c>
      <c r="J11">
        <v>1</v>
      </c>
      <c r="K11" t="s">
        <v>135</v>
      </c>
      <c r="L11">
        <v>2004</v>
      </c>
      <c r="M11">
        <v>2001</v>
      </c>
      <c r="N11" t="s">
        <v>69</v>
      </c>
      <c r="O11" t="s">
        <v>136</v>
      </c>
      <c r="P11" t="s">
        <v>137</v>
      </c>
      <c r="Q11" t="s">
        <v>138</v>
      </c>
      <c r="R11" t="s">
        <v>139</v>
      </c>
      <c r="S11" s="2">
        <v>382.5</v>
      </c>
      <c r="T11" s="2">
        <v>382.5</v>
      </c>
      <c r="U11" s="2">
        <v>0</v>
      </c>
      <c r="V11" s="2">
        <v>0</v>
      </c>
      <c r="W11">
        <v>3796</v>
      </c>
      <c r="X11" s="3">
        <v>17.5</v>
      </c>
      <c r="Y11" s="3">
        <v>9</v>
      </c>
      <c r="Z11" s="3">
        <v>9.9</v>
      </c>
      <c r="AA11">
        <v>0</v>
      </c>
      <c r="AB11" s="3">
        <v>0</v>
      </c>
      <c r="AC11">
        <v>0</v>
      </c>
      <c r="AD11" s="3">
        <v>0</v>
      </c>
      <c r="AE11">
        <v>0</v>
      </c>
      <c r="AF11" s="3">
        <v>0</v>
      </c>
      <c r="AG11" s="2">
        <v>382.5</v>
      </c>
      <c r="AH11" s="3">
        <v>100</v>
      </c>
      <c r="AI11" s="2">
        <v>382.5</v>
      </c>
      <c r="AJ11" s="3">
        <v>100</v>
      </c>
      <c r="AK11" t="s">
        <v>74</v>
      </c>
      <c r="AL11" t="s">
        <v>75</v>
      </c>
      <c r="AM11" t="s">
        <v>108</v>
      </c>
      <c r="AN11" t="s">
        <v>123</v>
      </c>
      <c r="AO11" t="s">
        <v>124</v>
      </c>
      <c r="BG11" s="3">
        <v>100</v>
      </c>
      <c r="BH11" t="s">
        <v>82</v>
      </c>
      <c r="BI11" t="s">
        <v>13419</v>
      </c>
      <c r="BJ11" t="s">
        <v>13395</v>
      </c>
      <c r="BK11" t="s">
        <v>13395</v>
      </c>
      <c r="BL11" t="s">
        <v>13395</v>
      </c>
      <c r="BM11" t="s">
        <v>13395</v>
      </c>
      <c r="BN11" t="s">
        <v>83</v>
      </c>
      <c r="BO11" s="59" t="s">
        <v>83</v>
      </c>
      <c r="BP11" t="s">
        <v>10806</v>
      </c>
      <c r="BQ11" t="s">
        <v>84</v>
      </c>
      <c r="BR11" s="59" t="s">
        <v>84</v>
      </c>
      <c r="BS11" t="s">
        <v>85</v>
      </c>
    </row>
    <row r="12" spans="1:73" ht="12.8" customHeight="1" x14ac:dyDescent="0.2">
      <c r="A12" s="60">
        <v>12002</v>
      </c>
      <c r="B12" s="59" t="s">
        <v>10861</v>
      </c>
      <c r="C12">
        <v>10</v>
      </c>
      <c r="J12">
        <v>1</v>
      </c>
      <c r="K12" t="s">
        <v>135</v>
      </c>
      <c r="L12">
        <v>2002</v>
      </c>
      <c r="M12">
        <v>2002</v>
      </c>
      <c r="N12" t="s">
        <v>140</v>
      </c>
      <c r="O12" t="s">
        <v>141</v>
      </c>
      <c r="P12" t="s">
        <v>142</v>
      </c>
      <c r="Q12" t="s">
        <v>143</v>
      </c>
      <c r="R12" t="s">
        <v>144</v>
      </c>
      <c r="S12" s="2">
        <v>952.2</v>
      </c>
      <c r="T12" s="2">
        <v>941.2</v>
      </c>
      <c r="U12" s="2">
        <v>11</v>
      </c>
      <c r="V12" s="2">
        <v>0</v>
      </c>
      <c r="W12">
        <v>5127</v>
      </c>
      <c r="X12" s="3">
        <v>11.2</v>
      </c>
      <c r="Y12" s="3">
        <v>3</v>
      </c>
      <c r="Z12" s="3">
        <v>5.5</v>
      </c>
      <c r="AA12">
        <v>0</v>
      </c>
      <c r="AB12" s="3">
        <v>0</v>
      </c>
      <c r="AC12">
        <v>0</v>
      </c>
      <c r="AD12" s="3">
        <v>0</v>
      </c>
      <c r="AE12">
        <v>0</v>
      </c>
      <c r="AF12" s="3">
        <v>0</v>
      </c>
      <c r="AG12" s="2">
        <v>751</v>
      </c>
      <c r="AH12" s="3">
        <v>79.8</v>
      </c>
      <c r="AI12" s="2">
        <v>941.2</v>
      </c>
      <c r="AJ12" s="3">
        <v>100</v>
      </c>
      <c r="AK12" t="s">
        <v>74</v>
      </c>
      <c r="AL12" t="s">
        <v>75</v>
      </c>
      <c r="AM12" t="s">
        <v>145</v>
      </c>
      <c r="AN12" t="s">
        <v>78</v>
      </c>
      <c r="AO12" t="s">
        <v>116</v>
      </c>
      <c r="BG12" s="3">
        <v>100</v>
      </c>
      <c r="BH12" t="s">
        <v>82</v>
      </c>
      <c r="BI12" t="s">
        <v>13419</v>
      </c>
      <c r="BJ12" t="s">
        <v>13395</v>
      </c>
      <c r="BK12" t="s">
        <v>13395</v>
      </c>
      <c r="BL12" t="s">
        <v>13395</v>
      </c>
      <c r="BM12" t="s">
        <v>13395</v>
      </c>
      <c r="BN12" t="s">
        <v>83</v>
      </c>
      <c r="BO12" s="59" t="s">
        <v>83</v>
      </c>
      <c r="BP12" t="s">
        <v>10806</v>
      </c>
      <c r="BQ12" t="s">
        <v>84</v>
      </c>
      <c r="BR12" s="59" t="s">
        <v>84</v>
      </c>
      <c r="BS12" t="s">
        <v>85</v>
      </c>
    </row>
    <row r="13" spans="1:73" ht="12.8" customHeight="1" x14ac:dyDescent="0.2">
      <c r="A13" s="60">
        <v>12003</v>
      </c>
      <c r="B13" s="59" t="s">
        <v>10862</v>
      </c>
      <c r="C13">
        <v>11</v>
      </c>
      <c r="J13">
        <v>1</v>
      </c>
      <c r="K13" t="s">
        <v>135</v>
      </c>
      <c r="L13">
        <v>2001</v>
      </c>
      <c r="M13">
        <v>2003</v>
      </c>
      <c r="N13" t="s">
        <v>146</v>
      </c>
      <c r="O13" t="s">
        <v>147</v>
      </c>
      <c r="P13" t="s">
        <v>148</v>
      </c>
      <c r="Q13" t="s">
        <v>149</v>
      </c>
      <c r="R13" t="s">
        <v>150</v>
      </c>
      <c r="S13" s="2">
        <v>359.8</v>
      </c>
      <c r="T13" s="2">
        <v>359.8</v>
      </c>
      <c r="U13" s="2">
        <v>0</v>
      </c>
      <c r="V13" s="2">
        <v>0</v>
      </c>
      <c r="W13">
        <v>3176</v>
      </c>
      <c r="X13" s="3">
        <v>13.6</v>
      </c>
      <c r="Y13" s="3">
        <v>6.3</v>
      </c>
      <c r="Z13" s="3">
        <v>8.8000000000000007</v>
      </c>
      <c r="AA13">
        <v>0</v>
      </c>
      <c r="AB13" s="3">
        <v>0</v>
      </c>
      <c r="AC13">
        <v>0</v>
      </c>
      <c r="AD13" s="3">
        <v>0</v>
      </c>
      <c r="AE13">
        <v>0</v>
      </c>
      <c r="AF13" s="3">
        <v>0</v>
      </c>
      <c r="AG13" s="2">
        <v>359.8</v>
      </c>
      <c r="AH13" s="3">
        <v>100</v>
      </c>
      <c r="AI13" s="2">
        <v>359.8</v>
      </c>
      <c r="AJ13" s="3">
        <v>100</v>
      </c>
      <c r="AK13" t="s">
        <v>74</v>
      </c>
      <c r="AL13" t="s">
        <v>75</v>
      </c>
      <c r="AM13" t="s">
        <v>151</v>
      </c>
      <c r="AN13" t="s">
        <v>99</v>
      </c>
      <c r="AO13" t="s">
        <v>76</v>
      </c>
      <c r="BG13" s="3">
        <v>100</v>
      </c>
      <c r="BH13" t="s">
        <v>82</v>
      </c>
      <c r="BI13" t="s">
        <v>13419</v>
      </c>
      <c r="BJ13" t="s">
        <v>13395</v>
      </c>
      <c r="BK13" t="s">
        <v>13395</v>
      </c>
      <c r="BL13" t="s">
        <v>13395</v>
      </c>
      <c r="BM13" t="s">
        <v>13395</v>
      </c>
      <c r="BN13" t="s">
        <v>83</v>
      </c>
      <c r="BO13" s="59" t="s">
        <v>83</v>
      </c>
      <c r="BP13" t="s">
        <v>10806</v>
      </c>
      <c r="BQ13" t="s">
        <v>84</v>
      </c>
      <c r="BR13" s="59" t="s">
        <v>84</v>
      </c>
      <c r="BS13" t="s">
        <v>85</v>
      </c>
    </row>
    <row r="14" spans="1:73" ht="12.8" customHeight="1" x14ac:dyDescent="0.2">
      <c r="A14" s="60">
        <v>12004</v>
      </c>
      <c r="B14" s="59" t="s">
        <v>10863</v>
      </c>
      <c r="C14">
        <v>12</v>
      </c>
      <c r="J14">
        <v>1</v>
      </c>
      <c r="K14" t="s">
        <v>135</v>
      </c>
      <c r="L14">
        <v>2003</v>
      </c>
      <c r="M14">
        <v>2004</v>
      </c>
      <c r="N14" t="s">
        <v>103</v>
      </c>
      <c r="O14" t="s">
        <v>152</v>
      </c>
      <c r="P14" t="s">
        <v>153</v>
      </c>
      <c r="Q14" t="s">
        <v>154</v>
      </c>
      <c r="R14" t="s">
        <v>155</v>
      </c>
      <c r="S14" s="2">
        <v>1116.4000000000001</v>
      </c>
      <c r="T14" s="2">
        <v>1116.4000000000001</v>
      </c>
      <c r="U14" s="2">
        <v>0</v>
      </c>
      <c r="V14" s="2">
        <v>0</v>
      </c>
      <c r="W14">
        <v>6077</v>
      </c>
      <c r="X14" s="3">
        <v>13.7</v>
      </c>
      <c r="Y14" s="3">
        <v>2.8</v>
      </c>
      <c r="Z14" s="3">
        <v>5.4</v>
      </c>
      <c r="AA14">
        <v>0</v>
      </c>
      <c r="AB14" s="3">
        <v>0</v>
      </c>
      <c r="AC14">
        <v>0</v>
      </c>
      <c r="AD14" s="3">
        <v>0</v>
      </c>
      <c r="AE14">
        <v>0</v>
      </c>
      <c r="AF14" s="3">
        <v>0</v>
      </c>
      <c r="AG14" s="2">
        <v>681.9</v>
      </c>
      <c r="AH14" s="3">
        <v>61.1</v>
      </c>
      <c r="AI14" s="2">
        <v>1116.4000000000001</v>
      </c>
      <c r="AJ14" s="3">
        <v>100</v>
      </c>
      <c r="AK14" t="s">
        <v>74</v>
      </c>
      <c r="AL14" t="s">
        <v>75</v>
      </c>
      <c r="AM14" t="s">
        <v>80</v>
      </c>
      <c r="AN14" t="s">
        <v>122</v>
      </c>
      <c r="BG14" s="3">
        <v>100</v>
      </c>
      <c r="BH14" t="s">
        <v>82</v>
      </c>
      <c r="BI14" t="s">
        <v>13419</v>
      </c>
      <c r="BJ14" t="s">
        <v>13395</v>
      </c>
      <c r="BK14" t="s">
        <v>13395</v>
      </c>
      <c r="BL14" t="s">
        <v>13395</v>
      </c>
      <c r="BM14" t="s">
        <v>13395</v>
      </c>
      <c r="BN14" t="s">
        <v>83</v>
      </c>
      <c r="BO14" s="59" t="s">
        <v>83</v>
      </c>
      <c r="BP14" t="s">
        <v>10806</v>
      </c>
      <c r="BQ14" t="s">
        <v>84</v>
      </c>
      <c r="BR14" s="59" t="s">
        <v>84</v>
      </c>
      <c r="BS14" t="s">
        <v>85</v>
      </c>
    </row>
    <row r="15" spans="1:73" ht="12.8" customHeight="1" x14ac:dyDescent="0.2">
      <c r="A15" s="60">
        <v>13001</v>
      </c>
      <c r="B15" s="59" t="s">
        <v>10864</v>
      </c>
      <c r="C15">
        <v>13</v>
      </c>
      <c r="J15">
        <v>1</v>
      </c>
      <c r="K15" t="s">
        <v>156</v>
      </c>
      <c r="L15">
        <v>3037</v>
      </c>
      <c r="M15">
        <v>3001</v>
      </c>
      <c r="N15" t="s">
        <v>69</v>
      </c>
      <c r="O15" t="s">
        <v>157</v>
      </c>
      <c r="P15" t="s">
        <v>158</v>
      </c>
      <c r="Q15" t="s">
        <v>159</v>
      </c>
      <c r="R15" t="s">
        <v>160</v>
      </c>
      <c r="S15" s="2">
        <v>99.6</v>
      </c>
      <c r="T15" s="2">
        <v>99.6</v>
      </c>
      <c r="U15" s="2">
        <v>0</v>
      </c>
      <c r="V15" s="2">
        <v>0</v>
      </c>
      <c r="W15">
        <v>498</v>
      </c>
      <c r="X15" s="3">
        <v>5</v>
      </c>
      <c r="Y15" s="3">
        <v>5</v>
      </c>
      <c r="Z15" s="3">
        <v>5</v>
      </c>
      <c r="AA15">
        <v>0</v>
      </c>
      <c r="AB15" s="3">
        <v>0</v>
      </c>
      <c r="AC15">
        <v>0</v>
      </c>
      <c r="AD15" s="3">
        <v>0</v>
      </c>
      <c r="AE15">
        <v>0</v>
      </c>
      <c r="AF15" s="3">
        <v>0</v>
      </c>
      <c r="AG15" s="2">
        <v>99.6</v>
      </c>
      <c r="AH15" s="3">
        <v>100</v>
      </c>
      <c r="AI15" s="2">
        <v>99.6</v>
      </c>
      <c r="AJ15" s="3">
        <v>100</v>
      </c>
      <c r="AK15" t="s">
        <v>74</v>
      </c>
      <c r="AL15" t="s">
        <v>75</v>
      </c>
      <c r="AM15" t="s">
        <v>77</v>
      </c>
      <c r="BG15" s="3">
        <v>100</v>
      </c>
      <c r="BH15" t="s">
        <v>82</v>
      </c>
      <c r="BI15" t="s">
        <v>13419</v>
      </c>
      <c r="BJ15" t="s">
        <v>13395</v>
      </c>
      <c r="BK15" t="s">
        <v>13395</v>
      </c>
      <c r="BL15" t="s">
        <v>13395</v>
      </c>
      <c r="BM15" t="s">
        <v>13395</v>
      </c>
      <c r="BN15" t="s">
        <v>13395</v>
      </c>
      <c r="BP15" t="s">
        <v>13395</v>
      </c>
      <c r="BQ15" t="s">
        <v>84</v>
      </c>
      <c r="BR15" s="59" t="s">
        <v>84</v>
      </c>
      <c r="BS15" t="s">
        <v>85</v>
      </c>
    </row>
    <row r="16" spans="1:73" ht="12.8" customHeight="1" x14ac:dyDescent="0.2">
      <c r="A16" s="60">
        <v>13002</v>
      </c>
      <c r="B16" s="59" t="s">
        <v>10865</v>
      </c>
      <c r="C16">
        <v>14</v>
      </c>
      <c r="J16">
        <v>1</v>
      </c>
      <c r="K16" t="s">
        <v>156</v>
      </c>
      <c r="L16">
        <v>3040</v>
      </c>
      <c r="M16">
        <v>3002</v>
      </c>
      <c r="N16" t="s">
        <v>69</v>
      </c>
      <c r="O16" t="s">
        <v>161</v>
      </c>
      <c r="P16" t="s">
        <v>162</v>
      </c>
      <c r="Q16" t="s">
        <v>163</v>
      </c>
      <c r="R16" t="s">
        <v>164</v>
      </c>
      <c r="S16" s="2">
        <v>121</v>
      </c>
      <c r="T16" s="2">
        <v>121</v>
      </c>
      <c r="U16" s="2">
        <v>0</v>
      </c>
      <c r="V16" s="2">
        <v>0</v>
      </c>
      <c r="W16">
        <v>629</v>
      </c>
      <c r="X16" s="3">
        <v>5.2</v>
      </c>
      <c r="Y16" s="3">
        <v>5.2</v>
      </c>
      <c r="Z16" s="3">
        <v>5.2</v>
      </c>
      <c r="AA16">
        <v>0</v>
      </c>
      <c r="AB16" s="3">
        <v>0</v>
      </c>
      <c r="AC16">
        <v>0</v>
      </c>
      <c r="AD16" s="3">
        <v>0</v>
      </c>
      <c r="AE16">
        <v>0</v>
      </c>
      <c r="AF16" s="3">
        <v>0</v>
      </c>
      <c r="AG16" s="2">
        <v>121</v>
      </c>
      <c r="AH16" s="3">
        <v>100</v>
      </c>
      <c r="AI16" s="2">
        <v>121</v>
      </c>
      <c r="AJ16" s="3">
        <v>100</v>
      </c>
      <c r="AK16" t="s">
        <v>74</v>
      </c>
      <c r="AL16" t="s">
        <v>75</v>
      </c>
      <c r="AM16" t="s">
        <v>77</v>
      </c>
      <c r="AN16" t="s">
        <v>165</v>
      </c>
      <c r="BG16" s="3">
        <v>100</v>
      </c>
      <c r="BH16" t="s">
        <v>82</v>
      </c>
      <c r="BI16" t="s">
        <v>13419</v>
      </c>
      <c r="BJ16" t="s">
        <v>13395</v>
      </c>
      <c r="BK16" t="s">
        <v>13395</v>
      </c>
      <c r="BL16" t="s">
        <v>13395</v>
      </c>
      <c r="BM16" t="s">
        <v>13395</v>
      </c>
      <c r="BN16" t="s">
        <v>13395</v>
      </c>
      <c r="BP16" t="s">
        <v>13395</v>
      </c>
      <c r="BQ16" t="s">
        <v>84</v>
      </c>
      <c r="BR16" s="59" t="s">
        <v>84</v>
      </c>
      <c r="BS16" t="s">
        <v>85</v>
      </c>
    </row>
    <row r="17" spans="1:71" ht="12.8" customHeight="1" x14ac:dyDescent="0.2">
      <c r="A17" s="60">
        <v>13003</v>
      </c>
      <c r="B17" s="59" t="s">
        <v>10866</v>
      </c>
      <c r="C17">
        <v>15</v>
      </c>
      <c r="J17">
        <v>1</v>
      </c>
      <c r="K17" t="s">
        <v>156</v>
      </c>
      <c r="L17">
        <v>3034</v>
      </c>
      <c r="M17">
        <v>3003</v>
      </c>
      <c r="N17" t="s">
        <v>69</v>
      </c>
      <c r="O17" t="s">
        <v>166</v>
      </c>
      <c r="P17" t="s">
        <v>167</v>
      </c>
      <c r="Q17" t="s">
        <v>168</v>
      </c>
      <c r="R17" t="s">
        <v>169</v>
      </c>
      <c r="S17" s="2">
        <v>563.6</v>
      </c>
      <c r="T17" s="2">
        <v>563.6</v>
      </c>
      <c r="U17" s="2">
        <v>0</v>
      </c>
      <c r="V17" s="2">
        <v>0</v>
      </c>
      <c r="W17">
        <v>3802</v>
      </c>
      <c r="X17" s="3">
        <v>7.2</v>
      </c>
      <c r="Y17" s="3">
        <v>5.7</v>
      </c>
      <c r="Z17" s="3">
        <v>6.7</v>
      </c>
      <c r="AA17">
        <v>0</v>
      </c>
      <c r="AB17" s="3">
        <v>0</v>
      </c>
      <c r="AC17">
        <v>0</v>
      </c>
      <c r="AD17" s="3">
        <v>0</v>
      </c>
      <c r="AE17">
        <v>0</v>
      </c>
      <c r="AF17" s="3">
        <v>0</v>
      </c>
      <c r="AG17" s="2">
        <v>563.6</v>
      </c>
      <c r="AH17" s="3">
        <v>100</v>
      </c>
      <c r="AI17" s="2">
        <v>563.6</v>
      </c>
      <c r="AJ17" s="3">
        <v>100</v>
      </c>
      <c r="AK17" t="s">
        <v>74</v>
      </c>
      <c r="AL17" t="s">
        <v>75</v>
      </c>
      <c r="AM17" t="s">
        <v>76</v>
      </c>
      <c r="AN17" t="s">
        <v>77</v>
      </c>
      <c r="AO17" t="s">
        <v>78</v>
      </c>
      <c r="BG17" s="3">
        <v>100</v>
      </c>
      <c r="BH17" t="s">
        <v>82</v>
      </c>
      <c r="BI17" t="s">
        <v>13419</v>
      </c>
      <c r="BJ17" t="s">
        <v>13395</v>
      </c>
      <c r="BK17" t="s">
        <v>13395</v>
      </c>
      <c r="BL17" t="s">
        <v>13395</v>
      </c>
      <c r="BM17" t="s">
        <v>13395</v>
      </c>
      <c r="BN17" t="s">
        <v>13395</v>
      </c>
      <c r="BP17" t="s">
        <v>13395</v>
      </c>
      <c r="BQ17" t="s">
        <v>84</v>
      </c>
      <c r="BR17" s="59" t="s">
        <v>84</v>
      </c>
      <c r="BS17" t="s">
        <v>85</v>
      </c>
    </row>
    <row r="18" spans="1:71" ht="12.8" customHeight="1" x14ac:dyDescent="0.2">
      <c r="A18" s="60">
        <v>13004</v>
      </c>
      <c r="B18" s="59" t="s">
        <v>10867</v>
      </c>
      <c r="C18">
        <v>16</v>
      </c>
      <c r="J18">
        <v>1</v>
      </c>
      <c r="K18" t="s">
        <v>156</v>
      </c>
      <c r="L18">
        <v>3035</v>
      </c>
      <c r="M18">
        <v>3004</v>
      </c>
      <c r="N18" t="s">
        <v>69</v>
      </c>
      <c r="O18" t="s">
        <v>170</v>
      </c>
      <c r="P18" t="s">
        <v>171</v>
      </c>
      <c r="Q18" t="s">
        <v>172</v>
      </c>
      <c r="R18" t="s">
        <v>173</v>
      </c>
      <c r="S18" s="2">
        <v>734.3</v>
      </c>
      <c r="T18" s="2">
        <v>711.8</v>
      </c>
      <c r="U18" s="2">
        <v>22.5</v>
      </c>
      <c r="V18" s="2">
        <v>0</v>
      </c>
      <c r="W18">
        <v>3859</v>
      </c>
      <c r="X18" s="3">
        <v>21.8</v>
      </c>
      <c r="Y18" s="3">
        <v>3.2</v>
      </c>
      <c r="Z18" s="3">
        <v>5.5</v>
      </c>
      <c r="AA18">
        <v>0</v>
      </c>
      <c r="AB18" s="3">
        <v>0</v>
      </c>
      <c r="AC18">
        <v>1</v>
      </c>
      <c r="AD18" s="3">
        <v>8.6</v>
      </c>
      <c r="AE18">
        <v>0</v>
      </c>
      <c r="AF18" s="3">
        <v>0</v>
      </c>
      <c r="AG18" s="2">
        <v>388.7</v>
      </c>
      <c r="AH18" s="3">
        <v>54.6</v>
      </c>
      <c r="AI18" s="2">
        <v>711.8</v>
      </c>
      <c r="AJ18" s="3">
        <v>100</v>
      </c>
      <c r="AK18" t="s">
        <v>74</v>
      </c>
      <c r="AL18" t="s">
        <v>75</v>
      </c>
      <c r="AM18" t="s">
        <v>77</v>
      </c>
      <c r="AN18" t="s">
        <v>165</v>
      </c>
      <c r="AO18" t="s">
        <v>116</v>
      </c>
      <c r="AP18" t="s">
        <v>79</v>
      </c>
      <c r="BG18" s="3">
        <v>100</v>
      </c>
      <c r="BH18" t="s">
        <v>82</v>
      </c>
      <c r="BI18" t="s">
        <v>13419</v>
      </c>
      <c r="BJ18" t="s">
        <v>13395</v>
      </c>
      <c r="BK18" t="s">
        <v>13395</v>
      </c>
      <c r="BL18" t="s">
        <v>13395</v>
      </c>
      <c r="BM18" t="s">
        <v>13395</v>
      </c>
      <c r="BN18" t="s">
        <v>13395</v>
      </c>
      <c r="BP18" t="s">
        <v>13395</v>
      </c>
      <c r="BQ18" t="s">
        <v>84</v>
      </c>
      <c r="BR18" s="59" t="s">
        <v>84</v>
      </c>
      <c r="BS18" t="s">
        <v>85</v>
      </c>
    </row>
    <row r="19" spans="1:71" ht="12.8" customHeight="1" x14ac:dyDescent="0.2">
      <c r="A19" s="60">
        <v>13005</v>
      </c>
      <c r="B19" s="59" t="s">
        <v>10868</v>
      </c>
      <c r="C19">
        <v>17</v>
      </c>
      <c r="J19">
        <v>1</v>
      </c>
      <c r="K19" t="s">
        <v>156</v>
      </c>
      <c r="L19">
        <v>3033</v>
      </c>
      <c r="M19">
        <v>3005</v>
      </c>
      <c r="N19" t="s">
        <v>69</v>
      </c>
      <c r="O19" t="s">
        <v>174</v>
      </c>
      <c r="P19" t="s">
        <v>175</v>
      </c>
      <c r="Q19" t="s">
        <v>176</v>
      </c>
      <c r="R19" t="s">
        <v>177</v>
      </c>
      <c r="S19" s="2">
        <v>282</v>
      </c>
      <c r="T19" s="2">
        <v>274.39999999999998</v>
      </c>
      <c r="U19" s="2">
        <v>7.6</v>
      </c>
      <c r="V19" s="2">
        <v>0</v>
      </c>
      <c r="W19">
        <v>1436</v>
      </c>
      <c r="X19" s="3">
        <v>5.4</v>
      </c>
      <c r="Y19" s="3">
        <v>5.0999999999999996</v>
      </c>
      <c r="Z19" s="3">
        <v>5.2</v>
      </c>
      <c r="AA19">
        <v>0</v>
      </c>
      <c r="AB19" s="3">
        <v>0</v>
      </c>
      <c r="AC19">
        <v>0</v>
      </c>
      <c r="AD19" s="3">
        <v>0</v>
      </c>
      <c r="AE19">
        <v>0</v>
      </c>
      <c r="AF19" s="3">
        <v>0</v>
      </c>
      <c r="AG19" s="2">
        <v>274.39999999999998</v>
      </c>
      <c r="AH19" s="3">
        <v>100</v>
      </c>
      <c r="AI19" s="2">
        <v>274.39999999999998</v>
      </c>
      <c r="AJ19" s="3">
        <v>100</v>
      </c>
      <c r="AK19" t="s">
        <v>74</v>
      </c>
      <c r="AL19" t="s">
        <v>75</v>
      </c>
      <c r="AM19" t="s">
        <v>77</v>
      </c>
      <c r="AN19" t="s">
        <v>78</v>
      </c>
      <c r="BG19" s="3">
        <v>100</v>
      </c>
      <c r="BH19" t="s">
        <v>82</v>
      </c>
      <c r="BI19" t="s">
        <v>13419</v>
      </c>
      <c r="BJ19" t="s">
        <v>13395</v>
      </c>
      <c r="BK19" t="s">
        <v>13395</v>
      </c>
      <c r="BL19" t="s">
        <v>13395</v>
      </c>
      <c r="BM19" t="s">
        <v>13395</v>
      </c>
      <c r="BN19" t="s">
        <v>13395</v>
      </c>
      <c r="BP19" t="s">
        <v>13395</v>
      </c>
      <c r="BQ19" t="s">
        <v>84</v>
      </c>
      <c r="BR19" s="59" t="s">
        <v>84</v>
      </c>
      <c r="BS19" t="s">
        <v>85</v>
      </c>
    </row>
    <row r="20" spans="1:71" ht="12.8" customHeight="1" x14ac:dyDescent="0.2">
      <c r="A20" s="60">
        <v>13006</v>
      </c>
      <c r="B20" s="59" t="s">
        <v>10869</v>
      </c>
      <c r="C20">
        <v>18</v>
      </c>
      <c r="J20">
        <v>1</v>
      </c>
      <c r="K20" t="s">
        <v>156</v>
      </c>
      <c r="L20">
        <v>3044</v>
      </c>
      <c r="M20">
        <v>3006</v>
      </c>
      <c r="N20" t="s">
        <v>69</v>
      </c>
      <c r="O20" t="s">
        <v>178</v>
      </c>
      <c r="P20" t="s">
        <v>179</v>
      </c>
      <c r="Q20" t="s">
        <v>180</v>
      </c>
      <c r="R20" t="s">
        <v>181</v>
      </c>
      <c r="S20" s="2">
        <v>314.60000000000002</v>
      </c>
      <c r="T20" s="2">
        <v>301.89999999999998</v>
      </c>
      <c r="U20" s="2">
        <v>12.7</v>
      </c>
      <c r="V20" s="2">
        <v>0</v>
      </c>
      <c r="W20">
        <v>1602</v>
      </c>
      <c r="X20" s="3">
        <v>8.5</v>
      </c>
      <c r="Y20" s="3">
        <v>4.8</v>
      </c>
      <c r="Z20" s="3">
        <v>5.3</v>
      </c>
      <c r="AA20">
        <v>0</v>
      </c>
      <c r="AB20" s="3">
        <v>0</v>
      </c>
      <c r="AC20">
        <v>0</v>
      </c>
      <c r="AD20" s="3">
        <v>0</v>
      </c>
      <c r="AE20">
        <v>0</v>
      </c>
      <c r="AF20" s="3">
        <v>0</v>
      </c>
      <c r="AG20" s="2">
        <v>280.60000000000002</v>
      </c>
      <c r="AH20" s="3">
        <v>92.9</v>
      </c>
      <c r="AI20" s="2">
        <v>301.89999999999998</v>
      </c>
      <c r="AJ20" s="3">
        <v>100</v>
      </c>
      <c r="AK20" t="s">
        <v>74</v>
      </c>
      <c r="AL20" t="s">
        <v>75</v>
      </c>
      <c r="AM20" t="s">
        <v>77</v>
      </c>
      <c r="AN20" t="s">
        <v>165</v>
      </c>
      <c r="BG20" s="3">
        <v>100</v>
      </c>
      <c r="BH20" t="s">
        <v>82</v>
      </c>
      <c r="BI20" t="s">
        <v>13419</v>
      </c>
      <c r="BJ20" t="s">
        <v>13395</v>
      </c>
      <c r="BK20" t="s">
        <v>13395</v>
      </c>
      <c r="BL20" t="s">
        <v>13395</v>
      </c>
      <c r="BM20" t="s">
        <v>13395</v>
      </c>
      <c r="BN20" t="s">
        <v>13395</v>
      </c>
      <c r="BP20" t="s">
        <v>13395</v>
      </c>
      <c r="BQ20" t="s">
        <v>84</v>
      </c>
      <c r="BR20" s="59" t="s">
        <v>84</v>
      </c>
      <c r="BS20" t="s">
        <v>85</v>
      </c>
    </row>
    <row r="21" spans="1:71" ht="12.8" customHeight="1" x14ac:dyDescent="0.2">
      <c r="A21" s="60">
        <v>13007</v>
      </c>
      <c r="B21" s="59" t="s">
        <v>10870</v>
      </c>
      <c r="C21">
        <v>19</v>
      </c>
      <c r="J21">
        <v>1</v>
      </c>
      <c r="K21" t="s">
        <v>156</v>
      </c>
      <c r="L21">
        <v>3045</v>
      </c>
      <c r="M21">
        <v>3007</v>
      </c>
      <c r="N21" t="s">
        <v>69</v>
      </c>
      <c r="O21" t="s">
        <v>182</v>
      </c>
      <c r="P21" t="s">
        <v>183</v>
      </c>
      <c r="Q21" t="s">
        <v>184</v>
      </c>
      <c r="R21" t="s">
        <v>185</v>
      </c>
      <c r="S21" s="2">
        <v>323.39999999999998</v>
      </c>
      <c r="T21" s="2">
        <v>310.8</v>
      </c>
      <c r="U21" s="2">
        <v>12.6</v>
      </c>
      <c r="V21" s="2">
        <v>0</v>
      </c>
      <c r="W21">
        <v>1596</v>
      </c>
      <c r="X21" s="3">
        <v>6.3</v>
      </c>
      <c r="Y21" s="3">
        <v>3.5</v>
      </c>
      <c r="Z21" s="3">
        <v>5.2</v>
      </c>
      <c r="AA21">
        <v>0</v>
      </c>
      <c r="AB21" s="3">
        <v>0</v>
      </c>
      <c r="AC21">
        <v>0</v>
      </c>
      <c r="AD21" s="3">
        <v>0</v>
      </c>
      <c r="AE21">
        <v>0</v>
      </c>
      <c r="AF21" s="3">
        <v>0</v>
      </c>
      <c r="AG21" s="2">
        <v>265.2</v>
      </c>
      <c r="AH21" s="3">
        <v>85.3</v>
      </c>
      <c r="AI21" s="2">
        <v>310.8</v>
      </c>
      <c r="AJ21" s="3">
        <v>100</v>
      </c>
      <c r="AK21" t="s">
        <v>74</v>
      </c>
      <c r="AL21" t="s">
        <v>75</v>
      </c>
      <c r="AM21" t="s">
        <v>77</v>
      </c>
      <c r="AN21" t="s">
        <v>78</v>
      </c>
      <c r="AO21" t="s">
        <v>77</v>
      </c>
      <c r="BG21" s="3">
        <v>100</v>
      </c>
      <c r="BH21" t="s">
        <v>82</v>
      </c>
      <c r="BI21" t="s">
        <v>13419</v>
      </c>
      <c r="BJ21" t="s">
        <v>13395</v>
      </c>
      <c r="BK21" t="s">
        <v>13395</v>
      </c>
      <c r="BL21" t="s">
        <v>13395</v>
      </c>
      <c r="BM21" t="s">
        <v>13395</v>
      </c>
      <c r="BN21" t="s">
        <v>13395</v>
      </c>
      <c r="BP21" t="s">
        <v>13395</v>
      </c>
      <c r="BQ21" t="s">
        <v>84</v>
      </c>
      <c r="BR21" s="59" t="s">
        <v>84</v>
      </c>
      <c r="BS21" t="s">
        <v>85</v>
      </c>
    </row>
    <row r="22" spans="1:71" ht="12.8" customHeight="1" x14ac:dyDescent="0.2">
      <c r="A22" s="60">
        <v>13008</v>
      </c>
      <c r="B22" s="59" t="s">
        <v>10871</v>
      </c>
      <c r="C22">
        <v>20</v>
      </c>
      <c r="J22">
        <v>1</v>
      </c>
      <c r="K22" t="s">
        <v>156</v>
      </c>
      <c r="L22">
        <v>3041</v>
      </c>
      <c r="M22">
        <v>3008</v>
      </c>
      <c r="N22" t="s">
        <v>69</v>
      </c>
      <c r="O22" t="s">
        <v>186</v>
      </c>
      <c r="P22" t="s">
        <v>187</v>
      </c>
      <c r="Q22" t="s">
        <v>188</v>
      </c>
      <c r="R22" t="s">
        <v>189</v>
      </c>
      <c r="S22" s="2">
        <v>63.1</v>
      </c>
      <c r="T22" s="2">
        <v>63.1</v>
      </c>
      <c r="U22" s="2">
        <v>0</v>
      </c>
      <c r="V22" s="2">
        <v>0</v>
      </c>
      <c r="W22">
        <v>503</v>
      </c>
      <c r="X22" s="3">
        <v>8</v>
      </c>
      <c r="Y22" s="3">
        <v>8</v>
      </c>
      <c r="Z22" s="3">
        <v>8</v>
      </c>
      <c r="AA22">
        <v>0</v>
      </c>
      <c r="AB22" s="3">
        <v>0</v>
      </c>
      <c r="AC22">
        <v>0</v>
      </c>
      <c r="AD22" s="3">
        <v>0</v>
      </c>
      <c r="AE22">
        <v>0</v>
      </c>
      <c r="AF22" s="3">
        <v>0</v>
      </c>
      <c r="AG22" s="2">
        <v>63.1</v>
      </c>
      <c r="AH22" s="3">
        <v>100</v>
      </c>
      <c r="AI22" s="2">
        <v>63.1</v>
      </c>
      <c r="AJ22" s="3">
        <v>100</v>
      </c>
      <c r="AK22" t="s">
        <v>74</v>
      </c>
      <c r="AL22" t="s">
        <v>75</v>
      </c>
      <c r="AM22" t="s">
        <v>165</v>
      </c>
      <c r="BG22" s="3">
        <v>100</v>
      </c>
      <c r="BH22" t="s">
        <v>82</v>
      </c>
      <c r="BI22" t="s">
        <v>13419</v>
      </c>
      <c r="BJ22" t="s">
        <v>13395</v>
      </c>
      <c r="BK22" t="s">
        <v>13395</v>
      </c>
      <c r="BL22" t="s">
        <v>13395</v>
      </c>
      <c r="BM22" t="s">
        <v>13395</v>
      </c>
      <c r="BN22" t="s">
        <v>13395</v>
      </c>
      <c r="BP22" t="s">
        <v>13395</v>
      </c>
      <c r="BQ22" t="s">
        <v>84</v>
      </c>
      <c r="BR22" s="59" t="s">
        <v>84</v>
      </c>
      <c r="BS22" t="s">
        <v>85</v>
      </c>
    </row>
    <row r="23" spans="1:71" ht="12.8" customHeight="1" x14ac:dyDescent="0.2">
      <c r="A23" s="60">
        <v>13009</v>
      </c>
      <c r="B23" s="59" t="s">
        <v>10872</v>
      </c>
      <c r="C23">
        <v>21</v>
      </c>
      <c r="J23">
        <v>1</v>
      </c>
      <c r="K23" t="s">
        <v>156</v>
      </c>
      <c r="L23">
        <v>3043</v>
      </c>
      <c r="M23">
        <v>3009</v>
      </c>
      <c r="N23" t="s">
        <v>69</v>
      </c>
      <c r="O23" t="s">
        <v>190</v>
      </c>
      <c r="P23" t="s">
        <v>191</v>
      </c>
      <c r="Q23" t="s">
        <v>192</v>
      </c>
      <c r="R23" t="s">
        <v>193</v>
      </c>
      <c r="S23" s="2">
        <v>88.8</v>
      </c>
      <c r="T23" s="2">
        <v>88.8</v>
      </c>
      <c r="U23" s="2">
        <v>0</v>
      </c>
      <c r="V23" s="2">
        <v>0</v>
      </c>
      <c r="W23">
        <v>453</v>
      </c>
      <c r="X23" s="3">
        <v>5.0999999999999996</v>
      </c>
      <c r="Y23" s="3">
        <v>5.0999999999999996</v>
      </c>
      <c r="Z23" s="3">
        <v>5.0999999999999996</v>
      </c>
      <c r="AA23">
        <v>0</v>
      </c>
      <c r="AB23" s="3">
        <v>0</v>
      </c>
      <c r="AC23">
        <v>0</v>
      </c>
      <c r="AD23" s="3">
        <v>0</v>
      </c>
      <c r="AE23">
        <v>0</v>
      </c>
      <c r="AF23" s="3">
        <v>0</v>
      </c>
      <c r="AG23" s="2">
        <v>88.8</v>
      </c>
      <c r="AH23" s="3">
        <v>100</v>
      </c>
      <c r="AI23" s="2">
        <v>88.8</v>
      </c>
      <c r="AJ23" s="3">
        <v>100</v>
      </c>
      <c r="AK23" t="s">
        <v>74</v>
      </c>
      <c r="AL23" t="s">
        <v>75</v>
      </c>
      <c r="AM23" t="s">
        <v>165</v>
      </c>
      <c r="BG23" s="3">
        <v>100</v>
      </c>
      <c r="BH23" t="s">
        <v>82</v>
      </c>
      <c r="BI23" t="s">
        <v>13419</v>
      </c>
      <c r="BJ23" t="s">
        <v>13395</v>
      </c>
      <c r="BK23" t="s">
        <v>13395</v>
      </c>
      <c r="BL23" t="s">
        <v>13395</v>
      </c>
      <c r="BM23" t="s">
        <v>13395</v>
      </c>
      <c r="BN23" t="s">
        <v>13395</v>
      </c>
      <c r="BP23" t="s">
        <v>13395</v>
      </c>
      <c r="BQ23" t="s">
        <v>84</v>
      </c>
      <c r="BR23" s="59" t="s">
        <v>84</v>
      </c>
      <c r="BS23" t="s">
        <v>85</v>
      </c>
    </row>
    <row r="24" spans="1:71" ht="12.8" customHeight="1" x14ac:dyDescent="0.2">
      <c r="A24" s="60">
        <v>13010</v>
      </c>
      <c r="B24" s="59" t="s">
        <v>10873</v>
      </c>
      <c r="C24">
        <v>22</v>
      </c>
      <c r="J24">
        <v>1</v>
      </c>
      <c r="K24" t="s">
        <v>156</v>
      </c>
      <c r="L24">
        <v>3047</v>
      </c>
      <c r="M24">
        <v>3010</v>
      </c>
      <c r="N24" t="s">
        <v>69</v>
      </c>
      <c r="O24" t="s">
        <v>194</v>
      </c>
      <c r="P24" t="s">
        <v>195</v>
      </c>
      <c r="Q24" t="s">
        <v>196</v>
      </c>
      <c r="R24" t="s">
        <v>197</v>
      </c>
      <c r="S24" s="2">
        <v>250.5</v>
      </c>
      <c r="T24" s="2">
        <v>250.5</v>
      </c>
      <c r="U24" s="2">
        <v>0</v>
      </c>
      <c r="V24" s="2">
        <v>0</v>
      </c>
      <c r="W24">
        <v>1802</v>
      </c>
      <c r="X24" s="3">
        <v>7.3</v>
      </c>
      <c r="Y24" s="3">
        <v>7</v>
      </c>
      <c r="Z24" s="3">
        <v>7.2</v>
      </c>
      <c r="AA24">
        <v>0</v>
      </c>
      <c r="AB24" s="3">
        <v>0</v>
      </c>
      <c r="AC24">
        <v>0</v>
      </c>
      <c r="AD24" s="3">
        <v>0</v>
      </c>
      <c r="AE24">
        <v>0</v>
      </c>
      <c r="AF24" s="3">
        <v>0</v>
      </c>
      <c r="AG24" s="2">
        <v>250.5</v>
      </c>
      <c r="AH24" s="3">
        <v>100</v>
      </c>
      <c r="AI24" s="2">
        <v>250.5</v>
      </c>
      <c r="AJ24" s="3">
        <v>100</v>
      </c>
      <c r="AK24" t="s">
        <v>74</v>
      </c>
      <c r="AL24" t="s">
        <v>75</v>
      </c>
      <c r="AM24" t="s">
        <v>134</v>
      </c>
      <c r="AN24" t="s">
        <v>165</v>
      </c>
      <c r="BG24" s="3">
        <v>100</v>
      </c>
      <c r="BH24" t="s">
        <v>82</v>
      </c>
      <c r="BI24" t="s">
        <v>13419</v>
      </c>
      <c r="BJ24" t="s">
        <v>13395</v>
      </c>
      <c r="BK24" t="s">
        <v>13395</v>
      </c>
      <c r="BL24" t="s">
        <v>13395</v>
      </c>
      <c r="BM24" t="s">
        <v>13395</v>
      </c>
      <c r="BN24" t="s">
        <v>83</v>
      </c>
      <c r="BO24" s="59" t="s">
        <v>83</v>
      </c>
      <c r="BP24" t="s">
        <v>10806</v>
      </c>
      <c r="BQ24" t="s">
        <v>84</v>
      </c>
      <c r="BR24" s="59" t="s">
        <v>84</v>
      </c>
      <c r="BS24" t="s">
        <v>85</v>
      </c>
    </row>
    <row r="25" spans="1:71" ht="12.8" customHeight="1" x14ac:dyDescent="0.2">
      <c r="A25" s="60">
        <v>13011</v>
      </c>
      <c r="B25" s="59" t="s">
        <v>10874</v>
      </c>
      <c r="C25">
        <v>23</v>
      </c>
      <c r="J25">
        <v>1</v>
      </c>
      <c r="K25" t="s">
        <v>156</v>
      </c>
      <c r="L25">
        <v>3050</v>
      </c>
      <c r="M25">
        <v>3011</v>
      </c>
      <c r="N25" t="s">
        <v>69</v>
      </c>
      <c r="O25" t="s">
        <v>198</v>
      </c>
      <c r="P25" t="s">
        <v>199</v>
      </c>
      <c r="Q25" t="s">
        <v>200</v>
      </c>
      <c r="R25" t="s">
        <v>201</v>
      </c>
      <c r="S25" s="2">
        <v>128.5</v>
      </c>
      <c r="T25" s="2">
        <v>128.5</v>
      </c>
      <c r="U25" s="2">
        <v>0</v>
      </c>
      <c r="V25" s="2">
        <v>0</v>
      </c>
      <c r="W25">
        <v>1010</v>
      </c>
      <c r="X25" s="3">
        <v>8.1999999999999993</v>
      </c>
      <c r="Y25" s="3">
        <v>7.7</v>
      </c>
      <c r="Z25" s="3">
        <v>7.9</v>
      </c>
      <c r="AA25">
        <v>0</v>
      </c>
      <c r="AB25" s="3">
        <v>0</v>
      </c>
      <c r="AC25">
        <v>0</v>
      </c>
      <c r="AD25" s="3">
        <v>0</v>
      </c>
      <c r="AE25">
        <v>0</v>
      </c>
      <c r="AF25" s="3">
        <v>0</v>
      </c>
      <c r="AG25" s="2">
        <v>128.5</v>
      </c>
      <c r="AH25" s="3">
        <v>100</v>
      </c>
      <c r="AI25" s="2">
        <v>128.5</v>
      </c>
      <c r="AJ25" s="3">
        <v>100</v>
      </c>
      <c r="AK25" t="s">
        <v>74</v>
      </c>
      <c r="AL25" t="s">
        <v>75</v>
      </c>
      <c r="AM25" t="s">
        <v>165</v>
      </c>
      <c r="BG25" s="3">
        <v>100</v>
      </c>
      <c r="BH25" t="s">
        <v>82</v>
      </c>
      <c r="BI25" t="s">
        <v>13419</v>
      </c>
      <c r="BJ25" t="s">
        <v>13395</v>
      </c>
      <c r="BK25" t="s">
        <v>13395</v>
      </c>
      <c r="BL25" t="s">
        <v>13395</v>
      </c>
      <c r="BM25" t="s">
        <v>13395</v>
      </c>
      <c r="BN25" t="s">
        <v>13395</v>
      </c>
      <c r="BP25" t="s">
        <v>13395</v>
      </c>
      <c r="BQ25" t="s">
        <v>84</v>
      </c>
      <c r="BR25" s="59" t="s">
        <v>84</v>
      </c>
      <c r="BS25" t="s">
        <v>85</v>
      </c>
    </row>
    <row r="26" spans="1:71" ht="12.8" customHeight="1" x14ac:dyDescent="0.2">
      <c r="A26" s="60">
        <v>13012</v>
      </c>
      <c r="B26" s="59" t="s">
        <v>10875</v>
      </c>
      <c r="C26">
        <v>24</v>
      </c>
      <c r="J26">
        <v>1</v>
      </c>
      <c r="K26" t="s">
        <v>156</v>
      </c>
      <c r="L26">
        <v>3051</v>
      </c>
      <c r="M26">
        <v>3012</v>
      </c>
      <c r="N26" t="s">
        <v>69</v>
      </c>
      <c r="O26" t="s">
        <v>202</v>
      </c>
      <c r="P26" t="s">
        <v>203</v>
      </c>
      <c r="Q26" t="s">
        <v>204</v>
      </c>
      <c r="R26" t="s">
        <v>205</v>
      </c>
      <c r="S26" s="2">
        <v>341.8</v>
      </c>
      <c r="T26" s="2">
        <v>341.8</v>
      </c>
      <c r="U26" s="2">
        <v>0</v>
      </c>
      <c r="V26" s="2">
        <v>0</v>
      </c>
      <c r="W26">
        <v>3595</v>
      </c>
      <c r="X26" s="3">
        <v>11</v>
      </c>
      <c r="Y26" s="3">
        <v>9.3000000000000007</v>
      </c>
      <c r="Z26" s="3">
        <v>10.5</v>
      </c>
      <c r="AA26">
        <v>0</v>
      </c>
      <c r="AB26" s="3">
        <v>0</v>
      </c>
      <c r="AC26">
        <v>0</v>
      </c>
      <c r="AD26" s="3">
        <v>0</v>
      </c>
      <c r="AE26">
        <v>0</v>
      </c>
      <c r="AF26" s="3">
        <v>0</v>
      </c>
      <c r="AG26" s="2">
        <v>341.8</v>
      </c>
      <c r="AH26" s="3">
        <v>100</v>
      </c>
      <c r="AI26" s="2">
        <v>341.8</v>
      </c>
      <c r="AJ26" s="3">
        <v>100</v>
      </c>
      <c r="AK26" t="s">
        <v>74</v>
      </c>
      <c r="AL26" t="s">
        <v>75</v>
      </c>
      <c r="AM26" t="s">
        <v>165</v>
      </c>
      <c r="AN26" t="s">
        <v>94</v>
      </c>
      <c r="BG26" s="3">
        <v>100</v>
      </c>
      <c r="BH26" t="s">
        <v>82</v>
      </c>
      <c r="BI26" t="s">
        <v>13419</v>
      </c>
      <c r="BJ26" t="s">
        <v>13395</v>
      </c>
      <c r="BK26" t="s">
        <v>13395</v>
      </c>
      <c r="BL26" t="s">
        <v>13395</v>
      </c>
      <c r="BM26" t="s">
        <v>13395</v>
      </c>
      <c r="BN26" t="s">
        <v>83</v>
      </c>
      <c r="BO26" s="59" t="s">
        <v>83</v>
      </c>
      <c r="BP26" t="s">
        <v>10806</v>
      </c>
      <c r="BQ26" t="s">
        <v>84</v>
      </c>
      <c r="BR26" s="59" t="s">
        <v>84</v>
      </c>
      <c r="BS26" t="s">
        <v>85</v>
      </c>
    </row>
    <row r="27" spans="1:71" ht="12.8" customHeight="1" x14ac:dyDescent="0.2">
      <c r="A27" s="60">
        <v>13013</v>
      </c>
      <c r="B27" s="59" t="s">
        <v>10876</v>
      </c>
      <c r="C27">
        <v>25</v>
      </c>
      <c r="J27">
        <v>1</v>
      </c>
      <c r="K27" t="s">
        <v>156</v>
      </c>
      <c r="L27">
        <v>3049</v>
      </c>
      <c r="M27">
        <v>3013</v>
      </c>
      <c r="N27" t="s">
        <v>69</v>
      </c>
      <c r="O27" t="s">
        <v>206</v>
      </c>
      <c r="P27" t="s">
        <v>207</v>
      </c>
      <c r="Q27" t="s">
        <v>208</v>
      </c>
      <c r="R27" t="s">
        <v>209</v>
      </c>
      <c r="S27" s="2">
        <v>291.2</v>
      </c>
      <c r="T27" s="2">
        <v>291.2</v>
      </c>
      <c r="U27" s="2">
        <v>0</v>
      </c>
      <c r="V27" s="2">
        <v>0</v>
      </c>
      <c r="W27">
        <v>1855</v>
      </c>
      <c r="X27" s="3">
        <v>8.1999999999999993</v>
      </c>
      <c r="Y27" s="3">
        <v>5.4</v>
      </c>
      <c r="Z27" s="3">
        <v>6.4</v>
      </c>
      <c r="AA27">
        <v>0</v>
      </c>
      <c r="AB27" s="3">
        <v>0</v>
      </c>
      <c r="AC27">
        <v>0</v>
      </c>
      <c r="AD27" s="3">
        <v>0</v>
      </c>
      <c r="AE27">
        <v>0</v>
      </c>
      <c r="AF27" s="3">
        <v>0</v>
      </c>
      <c r="AG27" s="2">
        <v>291.2</v>
      </c>
      <c r="AH27" s="3">
        <v>100</v>
      </c>
      <c r="AI27" s="2">
        <v>291.2</v>
      </c>
      <c r="AJ27" s="3">
        <v>100</v>
      </c>
      <c r="AK27" t="s">
        <v>74</v>
      </c>
      <c r="AL27" t="s">
        <v>75</v>
      </c>
      <c r="AM27" t="s">
        <v>94</v>
      </c>
      <c r="AN27" t="s">
        <v>165</v>
      </c>
      <c r="BG27" s="3">
        <v>100</v>
      </c>
      <c r="BH27" t="s">
        <v>82</v>
      </c>
      <c r="BI27" t="s">
        <v>13419</v>
      </c>
      <c r="BJ27" t="s">
        <v>13395</v>
      </c>
      <c r="BK27" t="s">
        <v>13395</v>
      </c>
      <c r="BL27" t="s">
        <v>13395</v>
      </c>
      <c r="BM27" t="s">
        <v>13395</v>
      </c>
      <c r="BN27" t="s">
        <v>13395</v>
      </c>
      <c r="BP27" t="s">
        <v>13395</v>
      </c>
      <c r="BQ27" t="s">
        <v>84</v>
      </c>
      <c r="BR27" s="59" t="s">
        <v>84</v>
      </c>
      <c r="BS27" t="s">
        <v>85</v>
      </c>
    </row>
    <row r="28" spans="1:71" ht="12.8" customHeight="1" x14ac:dyDescent="0.2">
      <c r="A28" s="60">
        <v>13014</v>
      </c>
      <c r="B28" s="59" t="s">
        <v>10877</v>
      </c>
      <c r="C28">
        <v>26</v>
      </c>
      <c r="J28">
        <v>1</v>
      </c>
      <c r="K28" t="s">
        <v>156</v>
      </c>
      <c r="L28">
        <v>3048</v>
      </c>
      <c r="M28">
        <v>3014</v>
      </c>
      <c r="N28" t="s">
        <v>69</v>
      </c>
      <c r="O28" t="s">
        <v>210</v>
      </c>
      <c r="P28" t="s">
        <v>211</v>
      </c>
      <c r="Q28" t="s">
        <v>212</v>
      </c>
      <c r="R28" t="s">
        <v>213</v>
      </c>
      <c r="S28" s="2">
        <v>245.5</v>
      </c>
      <c r="T28" s="2">
        <v>245.5</v>
      </c>
      <c r="U28" s="2">
        <v>0</v>
      </c>
      <c r="V28" s="2">
        <v>0</v>
      </c>
      <c r="W28">
        <v>1283</v>
      </c>
      <c r="X28" s="3">
        <v>5.7</v>
      </c>
      <c r="Y28" s="3">
        <v>4.9000000000000004</v>
      </c>
      <c r="Z28" s="3">
        <v>5.2</v>
      </c>
      <c r="AA28">
        <v>0</v>
      </c>
      <c r="AB28" s="3">
        <v>0</v>
      </c>
      <c r="AC28">
        <v>0</v>
      </c>
      <c r="AD28" s="3">
        <v>0</v>
      </c>
      <c r="AE28">
        <v>0</v>
      </c>
      <c r="AF28" s="3">
        <v>0</v>
      </c>
      <c r="AG28" s="2">
        <v>226</v>
      </c>
      <c r="AH28" s="3">
        <v>92.1</v>
      </c>
      <c r="AI28" s="2">
        <v>245.5</v>
      </c>
      <c r="AJ28" s="3">
        <v>100</v>
      </c>
      <c r="AK28" t="s">
        <v>74</v>
      </c>
      <c r="AL28" t="s">
        <v>75</v>
      </c>
      <c r="AM28" t="s">
        <v>134</v>
      </c>
      <c r="AN28" t="s">
        <v>165</v>
      </c>
      <c r="BG28" s="3">
        <v>100</v>
      </c>
      <c r="BH28" t="s">
        <v>82</v>
      </c>
      <c r="BI28" t="s">
        <v>13419</v>
      </c>
      <c r="BJ28" t="s">
        <v>13395</v>
      </c>
      <c r="BK28" t="s">
        <v>13395</v>
      </c>
      <c r="BL28" t="s">
        <v>13395</v>
      </c>
      <c r="BM28" t="s">
        <v>13395</v>
      </c>
      <c r="BN28" t="s">
        <v>13395</v>
      </c>
      <c r="BP28" t="s">
        <v>13395</v>
      </c>
      <c r="BQ28" t="s">
        <v>84</v>
      </c>
      <c r="BR28" s="59" t="s">
        <v>84</v>
      </c>
      <c r="BS28" t="s">
        <v>85</v>
      </c>
    </row>
    <row r="29" spans="1:71" ht="12.8" customHeight="1" x14ac:dyDescent="0.2">
      <c r="A29" s="60">
        <v>13015</v>
      </c>
      <c r="B29" s="59" t="s">
        <v>10878</v>
      </c>
      <c r="C29">
        <v>27</v>
      </c>
      <c r="J29">
        <v>1</v>
      </c>
      <c r="K29" t="s">
        <v>156</v>
      </c>
      <c r="L29">
        <v>3066</v>
      </c>
      <c r="M29">
        <v>3015</v>
      </c>
      <c r="N29" t="s">
        <v>69</v>
      </c>
      <c r="O29" t="s">
        <v>214</v>
      </c>
      <c r="P29" t="s">
        <v>215</v>
      </c>
      <c r="Q29" t="s">
        <v>216</v>
      </c>
      <c r="R29" t="s">
        <v>217</v>
      </c>
      <c r="S29" s="2">
        <v>90.6</v>
      </c>
      <c r="T29" s="2">
        <v>90.6</v>
      </c>
      <c r="U29" s="2">
        <v>0</v>
      </c>
      <c r="V29" s="2">
        <v>0</v>
      </c>
      <c r="W29">
        <v>272</v>
      </c>
      <c r="X29" s="3">
        <v>5.8</v>
      </c>
      <c r="Y29" s="3">
        <v>2.9</v>
      </c>
      <c r="Z29" s="3">
        <v>3</v>
      </c>
      <c r="AA29">
        <v>0</v>
      </c>
      <c r="AB29" s="3">
        <v>0</v>
      </c>
      <c r="AC29">
        <v>0</v>
      </c>
      <c r="AD29" s="3">
        <v>0</v>
      </c>
      <c r="AE29">
        <v>0</v>
      </c>
      <c r="AF29" s="3">
        <v>0</v>
      </c>
      <c r="AG29" s="2">
        <v>0</v>
      </c>
      <c r="AH29" s="3">
        <v>0</v>
      </c>
      <c r="AI29" s="2">
        <v>90.6</v>
      </c>
      <c r="AJ29" s="3">
        <v>100</v>
      </c>
      <c r="AK29" t="s">
        <v>74</v>
      </c>
      <c r="AL29" t="s">
        <v>75</v>
      </c>
      <c r="AM29" t="s">
        <v>81</v>
      </c>
      <c r="BG29" s="3">
        <v>100</v>
      </c>
      <c r="BH29" t="s">
        <v>82</v>
      </c>
      <c r="BI29" t="s">
        <v>13419</v>
      </c>
      <c r="BJ29" t="s">
        <v>13395</v>
      </c>
      <c r="BK29" t="s">
        <v>13395</v>
      </c>
      <c r="BL29" t="s">
        <v>13395</v>
      </c>
      <c r="BM29" t="s">
        <v>13395</v>
      </c>
      <c r="BN29" t="s">
        <v>13395</v>
      </c>
      <c r="BP29" t="s">
        <v>13395</v>
      </c>
      <c r="BQ29" t="s">
        <v>84</v>
      </c>
      <c r="BR29" s="59" t="s">
        <v>84</v>
      </c>
      <c r="BS29" t="s">
        <v>85</v>
      </c>
    </row>
    <row r="30" spans="1:71" ht="12.8" customHeight="1" x14ac:dyDescent="0.2">
      <c r="A30" s="60">
        <v>13016</v>
      </c>
      <c r="B30" s="59" t="s">
        <v>10879</v>
      </c>
      <c r="C30">
        <v>28</v>
      </c>
      <c r="J30">
        <v>1</v>
      </c>
      <c r="K30" t="s">
        <v>156</v>
      </c>
      <c r="L30">
        <v>3070</v>
      </c>
      <c r="M30">
        <v>3016</v>
      </c>
      <c r="N30" t="s">
        <v>69</v>
      </c>
      <c r="O30" t="s">
        <v>218</v>
      </c>
      <c r="P30" t="s">
        <v>219</v>
      </c>
      <c r="Q30" t="s">
        <v>220</v>
      </c>
      <c r="R30" t="s">
        <v>221</v>
      </c>
      <c r="S30" s="2">
        <v>314.39999999999998</v>
      </c>
      <c r="T30" s="2">
        <v>286.7</v>
      </c>
      <c r="U30" s="2">
        <v>27.7</v>
      </c>
      <c r="V30" s="2">
        <v>0</v>
      </c>
      <c r="W30">
        <v>1455</v>
      </c>
      <c r="X30" s="3">
        <v>9.5</v>
      </c>
      <c r="Y30" s="3">
        <v>4.5</v>
      </c>
      <c r="Z30" s="3">
        <v>5.4</v>
      </c>
      <c r="AA30">
        <v>0</v>
      </c>
      <c r="AB30" s="3">
        <v>0</v>
      </c>
      <c r="AC30">
        <v>0</v>
      </c>
      <c r="AD30" s="3">
        <v>0</v>
      </c>
      <c r="AE30">
        <v>0</v>
      </c>
      <c r="AF30" s="3">
        <v>0</v>
      </c>
      <c r="AG30" s="2">
        <v>176.6</v>
      </c>
      <c r="AH30" s="3">
        <v>61.6</v>
      </c>
      <c r="AI30" s="2">
        <v>286.7</v>
      </c>
      <c r="AJ30" s="3">
        <v>100</v>
      </c>
      <c r="AK30" t="s">
        <v>74</v>
      </c>
      <c r="AL30" t="s">
        <v>75</v>
      </c>
      <c r="AM30" t="s">
        <v>222</v>
      </c>
      <c r="AN30" t="s">
        <v>79</v>
      </c>
      <c r="BG30" s="3">
        <v>100</v>
      </c>
      <c r="BH30" t="s">
        <v>82</v>
      </c>
      <c r="BI30" t="s">
        <v>13419</v>
      </c>
      <c r="BJ30" t="s">
        <v>13395</v>
      </c>
      <c r="BK30" t="s">
        <v>13395</v>
      </c>
      <c r="BL30" t="s">
        <v>13395</v>
      </c>
      <c r="BM30" t="s">
        <v>13395</v>
      </c>
      <c r="BN30" t="s">
        <v>13395</v>
      </c>
      <c r="BP30" t="s">
        <v>13395</v>
      </c>
      <c r="BQ30" t="s">
        <v>84</v>
      </c>
      <c r="BR30" s="59" t="s">
        <v>84</v>
      </c>
      <c r="BS30" t="s">
        <v>85</v>
      </c>
    </row>
    <row r="31" spans="1:71" ht="12.8" customHeight="1" x14ac:dyDescent="0.2">
      <c r="A31" s="60">
        <v>13017</v>
      </c>
      <c r="B31" s="59" t="s">
        <v>10880</v>
      </c>
      <c r="C31">
        <v>29</v>
      </c>
      <c r="J31">
        <v>1</v>
      </c>
      <c r="K31" t="s">
        <v>156</v>
      </c>
      <c r="L31">
        <v>3071</v>
      </c>
      <c r="M31">
        <v>3017</v>
      </c>
      <c r="N31" t="s">
        <v>69</v>
      </c>
      <c r="O31" t="s">
        <v>223</v>
      </c>
      <c r="P31" t="s">
        <v>224</v>
      </c>
      <c r="Q31" t="s">
        <v>225</v>
      </c>
      <c r="R31" t="s">
        <v>226</v>
      </c>
      <c r="S31" s="2">
        <v>265.89999999999998</v>
      </c>
      <c r="T31" s="2">
        <v>254.6</v>
      </c>
      <c r="U31" s="2">
        <v>11.3</v>
      </c>
      <c r="V31" s="2">
        <v>0</v>
      </c>
      <c r="W31">
        <v>1401</v>
      </c>
      <c r="X31" s="3">
        <v>10.5</v>
      </c>
      <c r="Y31" s="3">
        <v>4.2</v>
      </c>
      <c r="Z31" s="3">
        <v>5.7</v>
      </c>
      <c r="AA31">
        <v>0</v>
      </c>
      <c r="AB31" s="3">
        <v>0</v>
      </c>
      <c r="AC31">
        <v>0</v>
      </c>
      <c r="AD31" s="3">
        <v>0</v>
      </c>
      <c r="AE31">
        <v>0</v>
      </c>
      <c r="AF31" s="3">
        <v>0</v>
      </c>
      <c r="AG31" s="2">
        <v>217.5</v>
      </c>
      <c r="AH31" s="3">
        <v>85.4</v>
      </c>
      <c r="AI31" s="2">
        <v>254.6</v>
      </c>
      <c r="AJ31" s="3">
        <v>100</v>
      </c>
      <c r="AK31" t="s">
        <v>74</v>
      </c>
      <c r="AL31" t="s">
        <v>75</v>
      </c>
      <c r="AM31" t="s">
        <v>222</v>
      </c>
      <c r="AN31" t="s">
        <v>79</v>
      </c>
      <c r="BG31" s="3">
        <v>100</v>
      </c>
      <c r="BH31" t="s">
        <v>82</v>
      </c>
      <c r="BI31" t="s">
        <v>13419</v>
      </c>
      <c r="BJ31" t="s">
        <v>13395</v>
      </c>
      <c r="BK31" t="s">
        <v>13395</v>
      </c>
      <c r="BL31" t="s">
        <v>13395</v>
      </c>
      <c r="BM31" t="s">
        <v>13395</v>
      </c>
      <c r="BN31" t="s">
        <v>13395</v>
      </c>
      <c r="BP31" t="s">
        <v>13395</v>
      </c>
      <c r="BQ31" t="s">
        <v>84</v>
      </c>
      <c r="BR31" s="59" t="s">
        <v>84</v>
      </c>
      <c r="BS31" t="s">
        <v>85</v>
      </c>
    </row>
    <row r="32" spans="1:71" ht="12.8" customHeight="1" x14ac:dyDescent="0.2">
      <c r="A32" s="60">
        <v>13018</v>
      </c>
      <c r="B32" s="59" t="s">
        <v>10881</v>
      </c>
      <c r="C32">
        <v>30</v>
      </c>
      <c r="J32">
        <v>1</v>
      </c>
      <c r="K32" t="s">
        <v>156</v>
      </c>
      <c r="L32">
        <v>3072</v>
      </c>
      <c r="M32">
        <v>3018</v>
      </c>
      <c r="N32" t="s">
        <v>69</v>
      </c>
      <c r="O32" t="s">
        <v>227</v>
      </c>
      <c r="P32" t="s">
        <v>228</v>
      </c>
      <c r="Q32" t="s">
        <v>229</v>
      </c>
      <c r="R32" t="s">
        <v>230</v>
      </c>
      <c r="S32" s="2">
        <v>187.8</v>
      </c>
      <c r="T32" s="2">
        <v>179.1</v>
      </c>
      <c r="U32" s="2">
        <v>8.6999999999999993</v>
      </c>
      <c r="V32" s="2">
        <v>0</v>
      </c>
      <c r="W32">
        <v>767</v>
      </c>
      <c r="X32" s="3">
        <v>8.6</v>
      </c>
      <c r="Y32" s="3">
        <v>3.7</v>
      </c>
      <c r="Z32" s="3">
        <v>4.5</v>
      </c>
      <c r="AA32">
        <v>0</v>
      </c>
      <c r="AB32" s="3">
        <v>0</v>
      </c>
      <c r="AC32">
        <v>0</v>
      </c>
      <c r="AD32" s="3">
        <v>0</v>
      </c>
      <c r="AE32">
        <v>0</v>
      </c>
      <c r="AF32" s="3">
        <v>0</v>
      </c>
      <c r="AG32" s="2">
        <v>0</v>
      </c>
      <c r="AH32" s="3">
        <v>0</v>
      </c>
      <c r="AI32" s="2">
        <v>179.1</v>
      </c>
      <c r="AJ32" s="3">
        <v>100</v>
      </c>
      <c r="AK32" t="s">
        <v>74</v>
      </c>
      <c r="AL32" t="s">
        <v>75</v>
      </c>
      <c r="AM32" t="s">
        <v>81</v>
      </c>
      <c r="BG32" s="3">
        <v>100</v>
      </c>
      <c r="BH32" t="s">
        <v>82</v>
      </c>
      <c r="BI32" t="s">
        <v>13419</v>
      </c>
      <c r="BJ32" t="s">
        <v>13395</v>
      </c>
      <c r="BK32" t="s">
        <v>13395</v>
      </c>
      <c r="BL32" t="s">
        <v>13395</v>
      </c>
      <c r="BM32" t="s">
        <v>13395</v>
      </c>
      <c r="BN32" t="s">
        <v>13395</v>
      </c>
      <c r="BP32" t="s">
        <v>13395</v>
      </c>
      <c r="BQ32" t="s">
        <v>84</v>
      </c>
      <c r="BR32" s="59" t="s">
        <v>84</v>
      </c>
      <c r="BS32" t="s">
        <v>85</v>
      </c>
    </row>
    <row r="33" spans="1:71" ht="12.8" customHeight="1" x14ac:dyDescent="0.2">
      <c r="A33" s="60">
        <v>13019</v>
      </c>
      <c r="B33" s="59" t="s">
        <v>10882</v>
      </c>
      <c r="C33">
        <v>31</v>
      </c>
      <c r="J33">
        <v>1</v>
      </c>
      <c r="K33" t="s">
        <v>156</v>
      </c>
      <c r="L33">
        <v>3073</v>
      </c>
      <c r="M33">
        <v>3019</v>
      </c>
      <c r="N33" t="s">
        <v>69</v>
      </c>
      <c r="O33" t="s">
        <v>231</v>
      </c>
      <c r="P33" t="s">
        <v>232</v>
      </c>
      <c r="Q33" t="s">
        <v>233</v>
      </c>
      <c r="R33" t="s">
        <v>234</v>
      </c>
      <c r="S33" s="2">
        <v>97.8</v>
      </c>
      <c r="T33" s="2">
        <v>97.8</v>
      </c>
      <c r="U33" s="2">
        <v>0</v>
      </c>
      <c r="V33" s="2">
        <v>0</v>
      </c>
      <c r="W33">
        <v>492</v>
      </c>
      <c r="X33" s="3">
        <v>7.6</v>
      </c>
      <c r="Y33" s="3">
        <v>4.5</v>
      </c>
      <c r="Z33" s="3">
        <v>5</v>
      </c>
      <c r="AA33">
        <v>0</v>
      </c>
      <c r="AB33" s="3">
        <v>0</v>
      </c>
      <c r="AC33">
        <v>0</v>
      </c>
      <c r="AD33" s="3">
        <v>0</v>
      </c>
      <c r="AE33">
        <v>0</v>
      </c>
      <c r="AF33" s="3">
        <v>0</v>
      </c>
      <c r="AG33" s="2">
        <v>0</v>
      </c>
      <c r="AH33" s="3">
        <v>0</v>
      </c>
      <c r="AI33" s="2">
        <v>97.8</v>
      </c>
      <c r="AJ33" s="3">
        <v>100</v>
      </c>
      <c r="AK33" t="s">
        <v>74</v>
      </c>
      <c r="AL33" t="s">
        <v>75</v>
      </c>
      <c r="AM33" t="s">
        <v>80</v>
      </c>
      <c r="AN33" t="s">
        <v>81</v>
      </c>
      <c r="BG33" s="3">
        <v>100</v>
      </c>
      <c r="BH33" t="s">
        <v>82</v>
      </c>
      <c r="BI33" t="s">
        <v>13419</v>
      </c>
      <c r="BJ33" t="s">
        <v>13395</v>
      </c>
      <c r="BK33" t="s">
        <v>13395</v>
      </c>
      <c r="BL33" t="s">
        <v>13395</v>
      </c>
      <c r="BM33" t="s">
        <v>13395</v>
      </c>
      <c r="BN33" t="s">
        <v>13395</v>
      </c>
      <c r="BP33" t="s">
        <v>13395</v>
      </c>
      <c r="BQ33" t="s">
        <v>84</v>
      </c>
      <c r="BR33" s="59" t="s">
        <v>84</v>
      </c>
      <c r="BS33" t="s">
        <v>85</v>
      </c>
    </row>
    <row r="34" spans="1:71" ht="12.8" customHeight="1" x14ac:dyDescent="0.2">
      <c r="A34" s="60">
        <v>13020</v>
      </c>
      <c r="B34" s="59" t="s">
        <v>10883</v>
      </c>
      <c r="C34">
        <v>32</v>
      </c>
      <c r="J34">
        <v>1</v>
      </c>
      <c r="K34" t="s">
        <v>156</v>
      </c>
      <c r="L34">
        <v>3074</v>
      </c>
      <c r="M34">
        <v>3020</v>
      </c>
      <c r="N34" t="s">
        <v>69</v>
      </c>
      <c r="O34" t="s">
        <v>235</v>
      </c>
      <c r="P34" t="s">
        <v>236</v>
      </c>
      <c r="Q34" t="s">
        <v>237</v>
      </c>
      <c r="R34" t="s">
        <v>238</v>
      </c>
      <c r="S34" s="2">
        <v>113.4</v>
      </c>
      <c r="T34" s="2">
        <v>113.4</v>
      </c>
      <c r="U34" s="2">
        <v>0</v>
      </c>
      <c r="V34" s="2">
        <v>0</v>
      </c>
      <c r="W34">
        <v>588</v>
      </c>
      <c r="X34" s="3">
        <v>7.3</v>
      </c>
      <c r="Y34" s="3">
        <v>4.5999999999999996</v>
      </c>
      <c r="Z34" s="3">
        <v>5.2</v>
      </c>
      <c r="AA34">
        <v>0</v>
      </c>
      <c r="AB34" s="3">
        <v>0</v>
      </c>
      <c r="AC34">
        <v>0</v>
      </c>
      <c r="AD34" s="3">
        <v>0</v>
      </c>
      <c r="AE34">
        <v>0</v>
      </c>
      <c r="AF34" s="3">
        <v>0</v>
      </c>
      <c r="AG34" s="2">
        <v>113.4</v>
      </c>
      <c r="AH34" s="3">
        <v>100</v>
      </c>
      <c r="AI34" s="2">
        <v>113.4</v>
      </c>
      <c r="AJ34" s="3">
        <v>100</v>
      </c>
      <c r="AK34" t="s">
        <v>74</v>
      </c>
      <c r="AL34" t="s">
        <v>75</v>
      </c>
      <c r="AM34" t="s">
        <v>81</v>
      </c>
      <c r="BG34" s="3">
        <v>100</v>
      </c>
      <c r="BH34" t="s">
        <v>82</v>
      </c>
      <c r="BI34" t="s">
        <v>13419</v>
      </c>
      <c r="BJ34" t="s">
        <v>13395</v>
      </c>
      <c r="BK34" t="s">
        <v>13395</v>
      </c>
      <c r="BL34" t="s">
        <v>13395</v>
      </c>
      <c r="BM34" t="s">
        <v>13395</v>
      </c>
      <c r="BN34" t="s">
        <v>13395</v>
      </c>
      <c r="BP34" t="s">
        <v>13395</v>
      </c>
      <c r="BQ34" t="s">
        <v>84</v>
      </c>
      <c r="BR34" s="59" t="s">
        <v>84</v>
      </c>
      <c r="BS34" t="s">
        <v>85</v>
      </c>
    </row>
    <row r="35" spans="1:71" ht="12.8" customHeight="1" x14ac:dyDescent="0.2">
      <c r="A35" s="60">
        <v>13021</v>
      </c>
      <c r="B35" s="59" t="s">
        <v>10884</v>
      </c>
      <c r="C35">
        <v>33</v>
      </c>
      <c r="J35">
        <v>1</v>
      </c>
      <c r="K35" t="s">
        <v>156</v>
      </c>
      <c r="L35">
        <v>3088</v>
      </c>
      <c r="M35">
        <v>3021</v>
      </c>
      <c r="N35" t="s">
        <v>69</v>
      </c>
      <c r="O35" t="s">
        <v>239</v>
      </c>
      <c r="P35" t="s">
        <v>240</v>
      </c>
      <c r="Q35" t="s">
        <v>241</v>
      </c>
      <c r="R35" t="s">
        <v>242</v>
      </c>
      <c r="S35" s="2">
        <v>225.2</v>
      </c>
      <c r="T35" s="2">
        <v>225.2</v>
      </c>
      <c r="U35" s="2">
        <v>0</v>
      </c>
      <c r="V35" s="2">
        <v>0</v>
      </c>
      <c r="W35">
        <v>1176</v>
      </c>
      <c r="X35" s="3">
        <v>9</v>
      </c>
      <c r="Y35" s="3">
        <v>4.2</v>
      </c>
      <c r="Z35" s="3">
        <v>5.2</v>
      </c>
      <c r="AA35">
        <v>0</v>
      </c>
      <c r="AB35" s="3">
        <v>0</v>
      </c>
      <c r="AC35">
        <v>0</v>
      </c>
      <c r="AD35" s="3">
        <v>0</v>
      </c>
      <c r="AE35">
        <v>0</v>
      </c>
      <c r="AF35" s="3">
        <v>0</v>
      </c>
      <c r="AG35" s="2">
        <v>24.6</v>
      </c>
      <c r="AH35" s="3">
        <v>10.9</v>
      </c>
      <c r="AI35" s="2">
        <v>225.2</v>
      </c>
      <c r="AJ35" s="3">
        <v>100</v>
      </c>
      <c r="AK35" t="s">
        <v>74</v>
      </c>
      <c r="AL35" t="s">
        <v>75</v>
      </c>
      <c r="AM35" t="s">
        <v>79</v>
      </c>
      <c r="BG35" s="3">
        <v>100</v>
      </c>
      <c r="BH35" t="s">
        <v>82</v>
      </c>
      <c r="BI35" t="s">
        <v>13419</v>
      </c>
      <c r="BJ35" t="s">
        <v>13395</v>
      </c>
      <c r="BK35" t="s">
        <v>13395</v>
      </c>
      <c r="BL35" t="s">
        <v>13395</v>
      </c>
      <c r="BM35" t="s">
        <v>13395</v>
      </c>
      <c r="BN35" t="s">
        <v>13395</v>
      </c>
      <c r="BP35" t="s">
        <v>13395</v>
      </c>
      <c r="BQ35" t="s">
        <v>84</v>
      </c>
      <c r="BR35" s="59" t="s">
        <v>84</v>
      </c>
      <c r="BS35" t="s">
        <v>85</v>
      </c>
    </row>
    <row r="36" spans="1:71" ht="12.8" customHeight="1" x14ac:dyDescent="0.2">
      <c r="A36" s="60">
        <v>13022</v>
      </c>
      <c r="B36" s="59" t="s">
        <v>10885</v>
      </c>
      <c r="C36">
        <v>34</v>
      </c>
      <c r="J36">
        <v>1</v>
      </c>
      <c r="K36" t="s">
        <v>156</v>
      </c>
      <c r="L36">
        <v>3135</v>
      </c>
      <c r="M36">
        <v>3022</v>
      </c>
      <c r="N36" t="s">
        <v>69</v>
      </c>
      <c r="O36" t="s">
        <v>243</v>
      </c>
      <c r="P36" t="s">
        <v>244</v>
      </c>
      <c r="Q36" t="s">
        <v>245</v>
      </c>
      <c r="R36" t="s">
        <v>246</v>
      </c>
      <c r="S36" s="2">
        <v>187.8</v>
      </c>
      <c r="T36" s="2">
        <v>187.8</v>
      </c>
      <c r="U36" s="2">
        <v>0</v>
      </c>
      <c r="V36" s="2">
        <v>0</v>
      </c>
      <c r="W36">
        <v>1068</v>
      </c>
      <c r="X36" s="3">
        <v>9.8000000000000007</v>
      </c>
      <c r="Y36" s="3">
        <v>4.3</v>
      </c>
      <c r="Z36" s="3">
        <v>5.7</v>
      </c>
      <c r="AA36">
        <v>0</v>
      </c>
      <c r="AB36" s="3">
        <v>0</v>
      </c>
      <c r="AC36">
        <v>0</v>
      </c>
      <c r="AD36" s="3">
        <v>0</v>
      </c>
      <c r="AE36">
        <v>0</v>
      </c>
      <c r="AF36" s="3">
        <v>0</v>
      </c>
      <c r="AG36" s="2">
        <v>91.7</v>
      </c>
      <c r="AH36" s="3">
        <v>48.8</v>
      </c>
      <c r="AI36" s="2">
        <v>187.8</v>
      </c>
      <c r="AJ36" s="3">
        <v>100</v>
      </c>
      <c r="AK36" t="s">
        <v>247</v>
      </c>
      <c r="AL36" t="s">
        <v>248</v>
      </c>
      <c r="AM36" t="s">
        <v>79</v>
      </c>
      <c r="AN36" t="s">
        <v>80</v>
      </c>
      <c r="BG36" s="3">
        <v>100</v>
      </c>
      <c r="BH36" t="s">
        <v>82</v>
      </c>
      <c r="BI36" t="s">
        <v>13419</v>
      </c>
      <c r="BJ36" t="s">
        <v>13395</v>
      </c>
      <c r="BK36" t="s">
        <v>13395</v>
      </c>
      <c r="BL36" t="s">
        <v>13395</v>
      </c>
      <c r="BM36" t="s">
        <v>13395</v>
      </c>
      <c r="BN36" t="s">
        <v>83</v>
      </c>
      <c r="BO36" s="59" t="s">
        <v>83</v>
      </c>
      <c r="BP36" t="s">
        <v>10806</v>
      </c>
      <c r="BQ36" t="s">
        <v>84</v>
      </c>
      <c r="BR36" s="59" t="s">
        <v>84</v>
      </c>
      <c r="BS36" t="s">
        <v>85</v>
      </c>
    </row>
    <row r="37" spans="1:71" ht="12.8" customHeight="1" x14ac:dyDescent="0.2">
      <c r="A37" s="60">
        <v>13023</v>
      </c>
      <c r="B37" s="59" t="s">
        <v>10886</v>
      </c>
      <c r="C37">
        <v>35</v>
      </c>
      <c r="J37">
        <v>1</v>
      </c>
      <c r="K37" t="s">
        <v>156</v>
      </c>
      <c r="L37">
        <v>3112</v>
      </c>
      <c r="M37">
        <v>3023</v>
      </c>
      <c r="N37" t="s">
        <v>69</v>
      </c>
      <c r="O37" t="s">
        <v>249</v>
      </c>
      <c r="P37" t="s">
        <v>250</v>
      </c>
      <c r="Q37" t="s">
        <v>251</v>
      </c>
      <c r="R37" t="s">
        <v>252</v>
      </c>
      <c r="S37" s="2">
        <v>266.3</v>
      </c>
      <c r="T37" s="2">
        <v>266.3</v>
      </c>
      <c r="U37" s="2">
        <v>0</v>
      </c>
      <c r="V37" s="2">
        <v>0</v>
      </c>
      <c r="W37">
        <v>2578</v>
      </c>
      <c r="X37" s="3">
        <v>14.4</v>
      </c>
      <c r="Y37" s="3">
        <v>9.1999999999999993</v>
      </c>
      <c r="Z37" s="3">
        <v>9.6999999999999993</v>
      </c>
      <c r="AA37">
        <v>0</v>
      </c>
      <c r="AB37" s="3">
        <v>0</v>
      </c>
      <c r="AC37">
        <v>0</v>
      </c>
      <c r="AD37" s="3">
        <v>0</v>
      </c>
      <c r="AE37">
        <v>0</v>
      </c>
      <c r="AF37" s="3">
        <v>0</v>
      </c>
      <c r="AG37" s="2">
        <v>266.3</v>
      </c>
      <c r="AH37" s="3">
        <v>100</v>
      </c>
      <c r="AI37" s="2">
        <v>266.3</v>
      </c>
      <c r="AJ37" s="3">
        <v>100</v>
      </c>
      <c r="AK37" t="s">
        <v>74</v>
      </c>
      <c r="AL37" t="s">
        <v>75</v>
      </c>
      <c r="AM37" t="s">
        <v>108</v>
      </c>
      <c r="AN37" t="s">
        <v>253</v>
      </c>
      <c r="BG37" s="3">
        <v>100</v>
      </c>
      <c r="BH37" t="s">
        <v>82</v>
      </c>
      <c r="BI37" t="s">
        <v>13419</v>
      </c>
      <c r="BJ37" t="s">
        <v>13395</v>
      </c>
      <c r="BK37" t="s">
        <v>13395</v>
      </c>
      <c r="BL37" t="s">
        <v>13395</v>
      </c>
      <c r="BM37" t="s">
        <v>13395</v>
      </c>
      <c r="BN37" t="s">
        <v>83</v>
      </c>
      <c r="BO37" s="59" t="s">
        <v>83</v>
      </c>
      <c r="BP37" t="s">
        <v>10806</v>
      </c>
      <c r="BQ37" t="s">
        <v>84</v>
      </c>
      <c r="BR37" s="59" t="s">
        <v>84</v>
      </c>
      <c r="BS37" t="s">
        <v>85</v>
      </c>
    </row>
    <row r="38" spans="1:71" ht="12.8" customHeight="1" x14ac:dyDescent="0.2">
      <c r="A38" s="60">
        <v>13024</v>
      </c>
      <c r="B38" s="59" t="s">
        <v>10887</v>
      </c>
      <c r="C38">
        <v>36</v>
      </c>
      <c r="J38">
        <v>1</v>
      </c>
      <c r="K38" t="s">
        <v>156</v>
      </c>
      <c r="L38">
        <v>3113</v>
      </c>
      <c r="M38">
        <v>3024</v>
      </c>
      <c r="N38" t="s">
        <v>69</v>
      </c>
      <c r="O38" t="s">
        <v>254</v>
      </c>
      <c r="P38" t="s">
        <v>255</v>
      </c>
      <c r="Q38" t="s">
        <v>256</v>
      </c>
      <c r="R38" t="s">
        <v>257</v>
      </c>
      <c r="S38" s="2">
        <v>369.3</v>
      </c>
      <c r="T38" s="2">
        <v>369.3</v>
      </c>
      <c r="U38" s="2">
        <v>0</v>
      </c>
      <c r="V38" s="2">
        <v>0</v>
      </c>
      <c r="W38">
        <v>3408</v>
      </c>
      <c r="X38" s="3">
        <v>18</v>
      </c>
      <c r="Y38" s="3">
        <v>9</v>
      </c>
      <c r="Z38" s="3">
        <v>9.1999999999999993</v>
      </c>
      <c r="AA38">
        <v>0</v>
      </c>
      <c r="AB38" s="3">
        <v>0</v>
      </c>
      <c r="AC38">
        <v>0</v>
      </c>
      <c r="AD38" s="3">
        <v>0</v>
      </c>
      <c r="AE38">
        <v>0</v>
      </c>
      <c r="AF38" s="3">
        <v>0</v>
      </c>
      <c r="AG38" s="2">
        <v>369.3</v>
      </c>
      <c r="AH38" s="3">
        <v>100</v>
      </c>
      <c r="AI38" s="2">
        <v>369.3</v>
      </c>
      <c r="AJ38" s="3">
        <v>100</v>
      </c>
      <c r="AK38" t="s">
        <v>74</v>
      </c>
      <c r="AL38" t="s">
        <v>75</v>
      </c>
      <c r="AM38" t="s">
        <v>123</v>
      </c>
      <c r="BG38" s="3">
        <v>100</v>
      </c>
      <c r="BH38" t="s">
        <v>82</v>
      </c>
      <c r="BI38" t="s">
        <v>13419</v>
      </c>
      <c r="BJ38" t="s">
        <v>13395</v>
      </c>
      <c r="BK38" t="s">
        <v>13395</v>
      </c>
      <c r="BL38" t="s">
        <v>13395</v>
      </c>
      <c r="BM38" t="s">
        <v>13395</v>
      </c>
      <c r="BN38" t="s">
        <v>83</v>
      </c>
      <c r="BO38" s="59" t="s">
        <v>83</v>
      </c>
      <c r="BP38" t="s">
        <v>10806</v>
      </c>
      <c r="BQ38" t="s">
        <v>84</v>
      </c>
      <c r="BR38" s="59" t="s">
        <v>84</v>
      </c>
      <c r="BS38" t="s">
        <v>85</v>
      </c>
    </row>
    <row r="39" spans="1:71" ht="12.8" customHeight="1" x14ac:dyDescent="0.2">
      <c r="A39" s="60">
        <v>13025</v>
      </c>
      <c r="B39" s="59" t="s">
        <v>10888</v>
      </c>
      <c r="C39">
        <v>37</v>
      </c>
      <c r="J39">
        <v>1</v>
      </c>
      <c r="K39" t="s">
        <v>156</v>
      </c>
      <c r="L39">
        <v>3004</v>
      </c>
      <c r="M39">
        <v>3025</v>
      </c>
      <c r="N39" t="s">
        <v>258</v>
      </c>
      <c r="O39" t="s">
        <v>259</v>
      </c>
      <c r="P39" t="s">
        <v>260</v>
      </c>
      <c r="Q39" t="s">
        <v>261</v>
      </c>
      <c r="R39" t="s">
        <v>262</v>
      </c>
      <c r="S39" s="2">
        <v>149.6</v>
      </c>
      <c r="T39" s="2">
        <v>149.6</v>
      </c>
      <c r="U39" s="2">
        <v>0</v>
      </c>
      <c r="V39" s="2">
        <v>0</v>
      </c>
      <c r="W39">
        <v>514</v>
      </c>
      <c r="X39" s="3">
        <v>3.6</v>
      </c>
      <c r="Y39" s="3">
        <v>3.4</v>
      </c>
      <c r="Z39" s="3">
        <v>3.4</v>
      </c>
      <c r="AA39">
        <v>0</v>
      </c>
      <c r="AB39" s="3">
        <v>0</v>
      </c>
      <c r="AC39">
        <v>0</v>
      </c>
      <c r="AD39" s="3">
        <v>0</v>
      </c>
      <c r="AE39">
        <v>0</v>
      </c>
      <c r="AF39" s="3">
        <v>0</v>
      </c>
      <c r="AG39" s="2">
        <v>0</v>
      </c>
      <c r="AH39" s="3">
        <v>0</v>
      </c>
      <c r="AI39" s="2">
        <v>149.6</v>
      </c>
      <c r="AJ39" s="3">
        <v>100</v>
      </c>
      <c r="AK39" t="s">
        <v>74</v>
      </c>
      <c r="AL39" t="s">
        <v>75</v>
      </c>
      <c r="AM39" t="s">
        <v>76</v>
      </c>
      <c r="BG39" s="3">
        <v>100</v>
      </c>
      <c r="BH39" t="s">
        <v>82</v>
      </c>
      <c r="BI39" t="s">
        <v>13419</v>
      </c>
      <c r="BJ39" t="s">
        <v>13395</v>
      </c>
      <c r="BK39" t="s">
        <v>13395</v>
      </c>
      <c r="BL39" t="s">
        <v>13395</v>
      </c>
      <c r="BM39" t="s">
        <v>13395</v>
      </c>
      <c r="BN39" t="s">
        <v>13395</v>
      </c>
      <c r="BP39" t="s">
        <v>13395</v>
      </c>
      <c r="BQ39" t="s">
        <v>84</v>
      </c>
      <c r="BR39" s="59" t="s">
        <v>84</v>
      </c>
      <c r="BS39" t="s">
        <v>85</v>
      </c>
    </row>
    <row r="40" spans="1:71" ht="12.8" customHeight="1" x14ac:dyDescent="0.2">
      <c r="A40" s="60">
        <v>13026</v>
      </c>
      <c r="B40" s="59" t="s">
        <v>10889</v>
      </c>
      <c r="C40">
        <v>38</v>
      </c>
      <c r="J40">
        <v>1</v>
      </c>
      <c r="K40" t="s">
        <v>156</v>
      </c>
      <c r="L40">
        <v>3123</v>
      </c>
      <c r="M40">
        <v>3026</v>
      </c>
      <c r="N40" t="s">
        <v>258</v>
      </c>
      <c r="O40" t="s">
        <v>263</v>
      </c>
      <c r="P40" t="s">
        <v>264</v>
      </c>
      <c r="Q40" t="s">
        <v>265</v>
      </c>
      <c r="R40" t="s">
        <v>266</v>
      </c>
      <c r="S40" s="2">
        <v>149.69999999999999</v>
      </c>
      <c r="T40" s="2">
        <v>149.69999999999999</v>
      </c>
      <c r="U40" s="2">
        <v>0</v>
      </c>
      <c r="V40" s="2">
        <v>0</v>
      </c>
      <c r="W40">
        <v>1107</v>
      </c>
      <c r="X40" s="3">
        <v>11.2</v>
      </c>
      <c r="Y40" s="3">
        <v>7.2</v>
      </c>
      <c r="Z40" s="3">
        <v>7.4</v>
      </c>
      <c r="AA40">
        <v>0</v>
      </c>
      <c r="AB40" s="3">
        <v>0</v>
      </c>
      <c r="AC40">
        <v>0</v>
      </c>
      <c r="AD40" s="3">
        <v>0</v>
      </c>
      <c r="AE40">
        <v>0</v>
      </c>
      <c r="AF40" s="3">
        <v>0</v>
      </c>
      <c r="AG40" s="2">
        <v>149.69999999999999</v>
      </c>
      <c r="AH40" s="3">
        <v>100</v>
      </c>
      <c r="AI40" s="2">
        <v>149.69999999999999</v>
      </c>
      <c r="AJ40" s="3">
        <v>100</v>
      </c>
      <c r="AK40" t="s">
        <v>74</v>
      </c>
      <c r="AL40" t="s">
        <v>75</v>
      </c>
      <c r="AM40" t="s">
        <v>124</v>
      </c>
      <c r="BG40" s="3">
        <v>100</v>
      </c>
      <c r="BH40" t="s">
        <v>82</v>
      </c>
      <c r="BI40" t="s">
        <v>13419</v>
      </c>
      <c r="BJ40" t="s">
        <v>13395</v>
      </c>
      <c r="BK40" t="s">
        <v>13395</v>
      </c>
      <c r="BL40" t="s">
        <v>13395</v>
      </c>
      <c r="BM40" t="s">
        <v>13395</v>
      </c>
      <c r="BN40" t="s">
        <v>13395</v>
      </c>
      <c r="BP40" t="s">
        <v>13395</v>
      </c>
      <c r="BQ40" t="s">
        <v>84</v>
      </c>
      <c r="BR40" s="59" t="s">
        <v>84</v>
      </c>
      <c r="BS40" t="s">
        <v>85</v>
      </c>
    </row>
    <row r="41" spans="1:71" ht="12.8" customHeight="1" x14ac:dyDescent="0.2">
      <c r="A41" s="60">
        <v>13027</v>
      </c>
      <c r="B41" s="59" t="s">
        <v>10890</v>
      </c>
      <c r="C41">
        <v>39</v>
      </c>
      <c r="J41">
        <v>1</v>
      </c>
      <c r="K41" t="s">
        <v>156</v>
      </c>
      <c r="L41">
        <v>3124</v>
      </c>
      <c r="M41">
        <v>3027</v>
      </c>
      <c r="N41" t="s">
        <v>258</v>
      </c>
      <c r="O41" t="s">
        <v>267</v>
      </c>
      <c r="P41" t="s">
        <v>268</v>
      </c>
      <c r="Q41" t="s">
        <v>269</v>
      </c>
      <c r="R41" t="s">
        <v>270</v>
      </c>
      <c r="S41" s="2">
        <v>497.6</v>
      </c>
      <c r="T41" s="2">
        <v>497.6</v>
      </c>
      <c r="U41" s="2">
        <v>0</v>
      </c>
      <c r="V41" s="2">
        <v>0</v>
      </c>
      <c r="W41">
        <v>2933</v>
      </c>
      <c r="X41" s="3">
        <v>8</v>
      </c>
      <c r="Y41" s="3">
        <v>2.2999999999999998</v>
      </c>
      <c r="Z41" s="3">
        <v>5.9</v>
      </c>
      <c r="AA41">
        <v>0</v>
      </c>
      <c r="AB41" s="3">
        <v>0</v>
      </c>
      <c r="AC41">
        <v>0</v>
      </c>
      <c r="AD41" s="3">
        <v>0</v>
      </c>
      <c r="AE41">
        <v>0</v>
      </c>
      <c r="AF41" s="3">
        <v>0</v>
      </c>
      <c r="AG41" s="2">
        <v>316.10000000000002</v>
      </c>
      <c r="AH41" s="3">
        <v>63.5</v>
      </c>
      <c r="AI41" s="2">
        <v>497.6</v>
      </c>
      <c r="AJ41" s="3">
        <v>100</v>
      </c>
      <c r="AK41" t="s">
        <v>74</v>
      </c>
      <c r="AL41" t="s">
        <v>75</v>
      </c>
      <c r="AM41" t="s">
        <v>253</v>
      </c>
      <c r="AN41" t="s">
        <v>124</v>
      </c>
      <c r="BG41" s="3">
        <v>100</v>
      </c>
      <c r="BH41" t="s">
        <v>82</v>
      </c>
      <c r="BI41" t="s">
        <v>13419</v>
      </c>
      <c r="BJ41" t="s">
        <v>13395</v>
      </c>
      <c r="BK41" t="s">
        <v>13395</v>
      </c>
      <c r="BL41" t="s">
        <v>13395</v>
      </c>
      <c r="BM41" t="s">
        <v>13395</v>
      </c>
      <c r="BN41" t="s">
        <v>13395</v>
      </c>
      <c r="BP41" t="s">
        <v>13395</v>
      </c>
      <c r="BQ41" t="s">
        <v>84</v>
      </c>
      <c r="BR41" s="59" t="s">
        <v>84</v>
      </c>
      <c r="BS41" t="s">
        <v>85</v>
      </c>
    </row>
    <row r="42" spans="1:71" ht="12.8" customHeight="1" x14ac:dyDescent="0.2">
      <c r="A42" s="60">
        <v>13028</v>
      </c>
      <c r="B42" s="59" t="s">
        <v>10891</v>
      </c>
      <c r="C42">
        <v>40</v>
      </c>
      <c r="J42">
        <v>1</v>
      </c>
      <c r="K42" t="s">
        <v>156</v>
      </c>
      <c r="L42">
        <v>3137</v>
      </c>
      <c r="M42">
        <v>3028</v>
      </c>
      <c r="N42" t="s">
        <v>258</v>
      </c>
      <c r="O42" t="s">
        <v>271</v>
      </c>
      <c r="P42" t="s">
        <v>272</v>
      </c>
      <c r="Q42" t="s">
        <v>273</v>
      </c>
      <c r="R42" t="s">
        <v>274</v>
      </c>
      <c r="S42" s="2">
        <v>454.2</v>
      </c>
      <c r="T42" s="2">
        <v>454.2</v>
      </c>
      <c r="U42" s="2">
        <v>0</v>
      </c>
      <c r="V42" s="2">
        <v>0</v>
      </c>
      <c r="W42">
        <v>7270</v>
      </c>
      <c r="X42" s="3">
        <v>16.600000000000001</v>
      </c>
      <c r="Y42" s="3">
        <v>16</v>
      </c>
      <c r="Z42" s="3">
        <v>16</v>
      </c>
      <c r="AA42">
        <v>0</v>
      </c>
      <c r="AB42" s="3">
        <v>0</v>
      </c>
      <c r="AC42">
        <v>0</v>
      </c>
      <c r="AD42" s="3">
        <v>0</v>
      </c>
      <c r="AE42">
        <v>0</v>
      </c>
      <c r="AF42" s="3">
        <v>0</v>
      </c>
      <c r="AG42" s="2">
        <v>454.2</v>
      </c>
      <c r="AH42" s="3">
        <v>100</v>
      </c>
      <c r="AI42" s="2">
        <v>454.2</v>
      </c>
      <c r="AJ42" s="3">
        <v>100</v>
      </c>
      <c r="AK42" t="s">
        <v>275</v>
      </c>
      <c r="AL42" t="s">
        <v>276</v>
      </c>
      <c r="AM42" t="s">
        <v>253</v>
      </c>
      <c r="BG42" s="3">
        <v>100</v>
      </c>
      <c r="BH42" t="s">
        <v>100</v>
      </c>
      <c r="BI42" t="s">
        <v>13419</v>
      </c>
      <c r="BJ42" t="s">
        <v>101</v>
      </c>
      <c r="BK42" t="s">
        <v>13427</v>
      </c>
      <c r="BL42" t="s">
        <v>82</v>
      </c>
      <c r="BM42" t="s">
        <v>13432</v>
      </c>
      <c r="BN42" t="s">
        <v>277</v>
      </c>
      <c r="BO42" s="59" t="s">
        <v>277</v>
      </c>
      <c r="BP42" t="s">
        <v>10806</v>
      </c>
      <c r="BQ42" t="s">
        <v>110</v>
      </c>
      <c r="BR42" s="59" t="s">
        <v>110</v>
      </c>
      <c r="BS42" t="s">
        <v>85</v>
      </c>
    </row>
    <row r="43" spans="1:71" ht="12.8" customHeight="1" x14ac:dyDescent="0.2">
      <c r="A43" s="60">
        <v>13029</v>
      </c>
      <c r="B43" s="59" t="s">
        <v>10892</v>
      </c>
      <c r="C43">
        <v>41</v>
      </c>
      <c r="J43">
        <v>1</v>
      </c>
      <c r="K43" t="s">
        <v>156</v>
      </c>
      <c r="L43">
        <v>3029</v>
      </c>
      <c r="M43">
        <v>3029</v>
      </c>
      <c r="N43" t="s">
        <v>278</v>
      </c>
      <c r="O43" t="s">
        <v>279</v>
      </c>
      <c r="P43" t="s">
        <v>280</v>
      </c>
      <c r="Q43" t="s">
        <v>281</v>
      </c>
      <c r="R43" t="s">
        <v>282</v>
      </c>
      <c r="S43" s="2">
        <v>189.8</v>
      </c>
      <c r="T43" s="2">
        <v>189.8</v>
      </c>
      <c r="U43" s="2">
        <v>0</v>
      </c>
      <c r="V43" s="2">
        <v>0</v>
      </c>
      <c r="W43">
        <v>614</v>
      </c>
      <c r="X43" s="3">
        <v>5.2</v>
      </c>
      <c r="Y43" s="3">
        <v>2.8</v>
      </c>
      <c r="Z43" s="3">
        <v>3.2</v>
      </c>
      <c r="AA43">
        <v>0</v>
      </c>
      <c r="AB43" s="3">
        <v>0</v>
      </c>
      <c r="AC43">
        <v>0</v>
      </c>
      <c r="AD43" s="3">
        <v>0</v>
      </c>
      <c r="AE43">
        <v>0</v>
      </c>
      <c r="AF43" s="3">
        <v>0</v>
      </c>
      <c r="AG43" s="2">
        <v>0</v>
      </c>
      <c r="AH43" s="3">
        <v>0</v>
      </c>
      <c r="AI43" s="2">
        <v>189.8</v>
      </c>
      <c r="AJ43" s="3">
        <v>100</v>
      </c>
      <c r="AK43" t="s">
        <v>74</v>
      </c>
      <c r="AL43" t="s">
        <v>75</v>
      </c>
      <c r="AM43" t="s">
        <v>283</v>
      </c>
      <c r="BG43" s="3">
        <v>100</v>
      </c>
      <c r="BH43" t="s">
        <v>82</v>
      </c>
      <c r="BI43" t="s">
        <v>13419</v>
      </c>
      <c r="BJ43" t="s">
        <v>13395</v>
      </c>
      <c r="BK43" t="s">
        <v>13395</v>
      </c>
      <c r="BL43" t="s">
        <v>13395</v>
      </c>
      <c r="BM43" t="s">
        <v>13395</v>
      </c>
      <c r="BN43" t="s">
        <v>13395</v>
      </c>
      <c r="BP43" t="s">
        <v>13395</v>
      </c>
      <c r="BQ43" t="s">
        <v>84</v>
      </c>
      <c r="BR43" s="59" t="s">
        <v>84</v>
      </c>
      <c r="BS43" t="s">
        <v>85</v>
      </c>
    </row>
    <row r="44" spans="1:71" ht="12.8" customHeight="1" x14ac:dyDescent="0.2">
      <c r="A44" s="60">
        <v>13030</v>
      </c>
      <c r="B44" s="59" t="s">
        <v>10893</v>
      </c>
      <c r="C44">
        <v>42</v>
      </c>
      <c r="J44">
        <v>1</v>
      </c>
      <c r="K44" t="s">
        <v>156</v>
      </c>
      <c r="L44">
        <v>3030</v>
      </c>
      <c r="M44">
        <v>3030</v>
      </c>
      <c r="N44" t="s">
        <v>278</v>
      </c>
      <c r="O44" t="s">
        <v>284</v>
      </c>
      <c r="P44" t="s">
        <v>285</v>
      </c>
      <c r="Q44" t="s">
        <v>286</v>
      </c>
      <c r="R44" t="s">
        <v>287</v>
      </c>
      <c r="S44" s="2">
        <v>95.8</v>
      </c>
      <c r="T44" s="2">
        <v>95.8</v>
      </c>
      <c r="U44" s="2">
        <v>0</v>
      </c>
      <c r="V44" s="2">
        <v>0</v>
      </c>
      <c r="W44">
        <v>197</v>
      </c>
      <c r="X44" s="3">
        <v>5.2</v>
      </c>
      <c r="Y44" s="3">
        <v>1.8</v>
      </c>
      <c r="Z44" s="3">
        <v>2.1</v>
      </c>
      <c r="AA44">
        <v>0</v>
      </c>
      <c r="AB44" s="3">
        <v>0</v>
      </c>
      <c r="AC44">
        <v>0</v>
      </c>
      <c r="AD44" s="3">
        <v>0</v>
      </c>
      <c r="AE44">
        <v>0</v>
      </c>
      <c r="AF44" s="3">
        <v>0</v>
      </c>
      <c r="AG44" s="2">
        <v>0</v>
      </c>
      <c r="AH44" s="3">
        <v>0</v>
      </c>
      <c r="AI44" s="2">
        <v>95.8</v>
      </c>
      <c r="AJ44" s="3">
        <v>100</v>
      </c>
      <c r="AK44" t="s">
        <v>74</v>
      </c>
      <c r="AL44" t="s">
        <v>75</v>
      </c>
      <c r="AM44" t="s">
        <v>283</v>
      </c>
      <c r="BG44" s="3">
        <v>100</v>
      </c>
      <c r="BH44" t="s">
        <v>82</v>
      </c>
      <c r="BI44" t="s">
        <v>13419</v>
      </c>
      <c r="BJ44" t="s">
        <v>13395</v>
      </c>
      <c r="BK44" t="s">
        <v>13395</v>
      </c>
      <c r="BL44" t="s">
        <v>13395</v>
      </c>
      <c r="BM44" t="s">
        <v>13395</v>
      </c>
      <c r="BN44" t="s">
        <v>13395</v>
      </c>
      <c r="BP44" t="s">
        <v>13395</v>
      </c>
      <c r="BQ44" t="s">
        <v>84</v>
      </c>
      <c r="BR44" s="59" t="s">
        <v>84</v>
      </c>
      <c r="BS44" t="s">
        <v>85</v>
      </c>
    </row>
    <row r="45" spans="1:71" ht="12.8" customHeight="1" x14ac:dyDescent="0.2">
      <c r="A45" s="60">
        <v>13031</v>
      </c>
      <c r="B45" s="59" t="s">
        <v>10894</v>
      </c>
      <c r="C45">
        <v>43</v>
      </c>
      <c r="J45">
        <v>1</v>
      </c>
      <c r="K45" t="s">
        <v>156</v>
      </c>
      <c r="L45">
        <v>3031</v>
      </c>
      <c r="M45">
        <v>3031</v>
      </c>
      <c r="N45" t="s">
        <v>278</v>
      </c>
      <c r="O45" t="s">
        <v>288</v>
      </c>
      <c r="P45" t="s">
        <v>289</v>
      </c>
      <c r="Q45" t="s">
        <v>290</v>
      </c>
      <c r="R45" t="s">
        <v>291</v>
      </c>
      <c r="S45" s="2">
        <v>229.9</v>
      </c>
      <c r="T45" s="2">
        <v>229.9</v>
      </c>
      <c r="U45" s="2">
        <v>0</v>
      </c>
      <c r="V45" s="2">
        <v>0</v>
      </c>
      <c r="W45">
        <v>1388</v>
      </c>
      <c r="X45" s="3">
        <v>6.2</v>
      </c>
      <c r="Y45" s="3">
        <v>6</v>
      </c>
      <c r="Z45" s="3">
        <v>6</v>
      </c>
      <c r="AA45">
        <v>0</v>
      </c>
      <c r="AB45" s="3">
        <v>0</v>
      </c>
      <c r="AC45">
        <v>0</v>
      </c>
      <c r="AD45" s="3">
        <v>0</v>
      </c>
      <c r="AE45">
        <v>0</v>
      </c>
      <c r="AF45" s="3">
        <v>0</v>
      </c>
      <c r="AG45" s="2">
        <v>229.9</v>
      </c>
      <c r="AH45" s="3">
        <v>100</v>
      </c>
      <c r="AI45" s="2">
        <v>229.9</v>
      </c>
      <c r="AJ45" s="3">
        <v>100</v>
      </c>
      <c r="AK45" t="s">
        <v>74</v>
      </c>
      <c r="AL45" t="s">
        <v>75</v>
      </c>
      <c r="AM45" t="s">
        <v>76</v>
      </c>
      <c r="AN45" t="s">
        <v>77</v>
      </c>
      <c r="BG45" s="3">
        <v>100</v>
      </c>
      <c r="BH45" t="s">
        <v>82</v>
      </c>
      <c r="BI45" t="s">
        <v>13419</v>
      </c>
      <c r="BJ45" t="s">
        <v>13395</v>
      </c>
      <c r="BK45" t="s">
        <v>13395</v>
      </c>
      <c r="BL45" t="s">
        <v>13395</v>
      </c>
      <c r="BM45" t="s">
        <v>13395</v>
      </c>
      <c r="BN45" t="s">
        <v>13395</v>
      </c>
      <c r="BP45" t="s">
        <v>13395</v>
      </c>
      <c r="BQ45" t="s">
        <v>84</v>
      </c>
      <c r="BR45" s="59" t="s">
        <v>84</v>
      </c>
      <c r="BS45" t="s">
        <v>85</v>
      </c>
    </row>
    <row r="46" spans="1:71" ht="12.8" customHeight="1" x14ac:dyDescent="0.2">
      <c r="A46" s="60">
        <v>13032</v>
      </c>
      <c r="B46" s="59" t="s">
        <v>10895</v>
      </c>
      <c r="C46">
        <v>44</v>
      </c>
      <c r="J46">
        <v>1</v>
      </c>
      <c r="K46" t="s">
        <v>156</v>
      </c>
      <c r="L46">
        <v>3032</v>
      </c>
      <c r="M46">
        <v>3032</v>
      </c>
      <c r="N46" t="s">
        <v>278</v>
      </c>
      <c r="O46" t="s">
        <v>292</v>
      </c>
      <c r="P46" t="s">
        <v>293</v>
      </c>
      <c r="Q46" t="s">
        <v>294</v>
      </c>
      <c r="R46" t="s">
        <v>295</v>
      </c>
      <c r="S46" s="2">
        <v>132.19999999999999</v>
      </c>
      <c r="T46" s="2">
        <v>132.19999999999999</v>
      </c>
      <c r="U46" s="2">
        <v>0</v>
      </c>
      <c r="V46" s="2">
        <v>0</v>
      </c>
      <c r="W46">
        <v>663</v>
      </c>
      <c r="X46" s="3">
        <v>5.0999999999999996</v>
      </c>
      <c r="Y46" s="3">
        <v>4.0999999999999996</v>
      </c>
      <c r="Z46" s="3">
        <v>5</v>
      </c>
      <c r="AA46">
        <v>0</v>
      </c>
      <c r="AB46" s="3">
        <v>0</v>
      </c>
      <c r="AC46">
        <v>0</v>
      </c>
      <c r="AD46" s="3">
        <v>0</v>
      </c>
      <c r="AE46">
        <v>0</v>
      </c>
      <c r="AF46" s="3">
        <v>0</v>
      </c>
      <c r="AG46" s="2">
        <v>132.19999999999999</v>
      </c>
      <c r="AH46" s="3">
        <v>100</v>
      </c>
      <c r="AI46" s="2">
        <v>132.19999999999999</v>
      </c>
      <c r="AJ46" s="3">
        <v>100</v>
      </c>
      <c r="AK46" t="s">
        <v>74</v>
      </c>
      <c r="AL46" t="s">
        <v>75</v>
      </c>
      <c r="AM46" t="s">
        <v>77</v>
      </c>
      <c r="BG46" s="3">
        <v>100</v>
      </c>
      <c r="BH46" t="s">
        <v>82</v>
      </c>
      <c r="BI46" t="s">
        <v>13419</v>
      </c>
      <c r="BJ46" t="s">
        <v>13395</v>
      </c>
      <c r="BK46" t="s">
        <v>13395</v>
      </c>
      <c r="BL46" t="s">
        <v>13395</v>
      </c>
      <c r="BM46" t="s">
        <v>13395</v>
      </c>
      <c r="BN46" t="s">
        <v>13395</v>
      </c>
      <c r="BP46" t="s">
        <v>13395</v>
      </c>
      <c r="BQ46" t="s">
        <v>84</v>
      </c>
      <c r="BR46" s="59" t="s">
        <v>84</v>
      </c>
      <c r="BS46" t="s">
        <v>85</v>
      </c>
    </row>
    <row r="47" spans="1:71" ht="12.8" customHeight="1" x14ac:dyDescent="0.2">
      <c r="A47" s="60">
        <v>13033</v>
      </c>
      <c r="B47" s="59" t="s">
        <v>10896</v>
      </c>
      <c r="C47">
        <v>45</v>
      </c>
      <c r="J47">
        <v>1</v>
      </c>
      <c r="K47" t="s">
        <v>156</v>
      </c>
      <c r="L47">
        <v>3036</v>
      </c>
      <c r="M47">
        <v>3033</v>
      </c>
      <c r="N47" t="s">
        <v>278</v>
      </c>
      <c r="O47" t="s">
        <v>296</v>
      </c>
      <c r="P47" t="s">
        <v>297</v>
      </c>
      <c r="Q47" t="s">
        <v>298</v>
      </c>
      <c r="R47" t="s">
        <v>299</v>
      </c>
      <c r="S47" s="2">
        <v>111.3</v>
      </c>
      <c r="T47" s="2">
        <v>111.3</v>
      </c>
      <c r="U47" s="2">
        <v>0</v>
      </c>
      <c r="V47" s="2">
        <v>0</v>
      </c>
      <c r="W47">
        <v>572</v>
      </c>
      <c r="X47" s="3">
        <v>5.0999999999999996</v>
      </c>
      <c r="Y47" s="3">
        <v>4.5</v>
      </c>
      <c r="Z47" s="3">
        <v>5.0999999999999996</v>
      </c>
      <c r="AA47">
        <v>0</v>
      </c>
      <c r="AB47" s="3">
        <v>0</v>
      </c>
      <c r="AC47">
        <v>0</v>
      </c>
      <c r="AD47" s="3">
        <v>0</v>
      </c>
      <c r="AE47">
        <v>0</v>
      </c>
      <c r="AF47" s="3">
        <v>0</v>
      </c>
      <c r="AG47" s="2">
        <v>36.6</v>
      </c>
      <c r="AH47" s="3">
        <v>32.9</v>
      </c>
      <c r="AI47" s="2">
        <v>111.3</v>
      </c>
      <c r="AJ47" s="3">
        <v>100</v>
      </c>
      <c r="AK47" t="s">
        <v>74</v>
      </c>
      <c r="AL47" t="s">
        <v>75</v>
      </c>
      <c r="AM47" t="s">
        <v>77</v>
      </c>
      <c r="BG47" s="3">
        <v>100</v>
      </c>
      <c r="BH47" t="s">
        <v>82</v>
      </c>
      <c r="BI47" t="s">
        <v>13419</v>
      </c>
      <c r="BJ47" t="s">
        <v>13395</v>
      </c>
      <c r="BK47" t="s">
        <v>13395</v>
      </c>
      <c r="BL47" t="s">
        <v>13395</v>
      </c>
      <c r="BM47" t="s">
        <v>13395</v>
      </c>
      <c r="BN47" t="s">
        <v>13395</v>
      </c>
      <c r="BP47" t="s">
        <v>13395</v>
      </c>
      <c r="BQ47" t="s">
        <v>84</v>
      </c>
      <c r="BR47" s="59" t="s">
        <v>84</v>
      </c>
      <c r="BS47" t="s">
        <v>85</v>
      </c>
    </row>
    <row r="48" spans="1:71" ht="12.8" customHeight="1" x14ac:dyDescent="0.2">
      <c r="A48" s="60">
        <v>13034</v>
      </c>
      <c r="B48" s="59" t="s">
        <v>10897</v>
      </c>
      <c r="C48">
        <v>46</v>
      </c>
      <c r="J48">
        <v>1</v>
      </c>
      <c r="K48" t="s">
        <v>156</v>
      </c>
      <c r="L48">
        <v>3038</v>
      </c>
      <c r="M48">
        <v>3034</v>
      </c>
      <c r="N48" t="s">
        <v>278</v>
      </c>
      <c r="O48" t="s">
        <v>300</v>
      </c>
      <c r="P48" t="s">
        <v>301</v>
      </c>
      <c r="Q48" t="s">
        <v>302</v>
      </c>
      <c r="R48" t="s">
        <v>303</v>
      </c>
      <c r="S48" s="2">
        <v>94.1</v>
      </c>
      <c r="T48" s="2">
        <v>89</v>
      </c>
      <c r="U48" s="2">
        <v>5.0999999999999996</v>
      </c>
      <c r="V48" s="2">
        <v>0</v>
      </c>
      <c r="W48">
        <v>456</v>
      </c>
      <c r="X48" s="3">
        <v>5</v>
      </c>
      <c r="Y48" s="3">
        <v>5</v>
      </c>
      <c r="Z48" s="3">
        <v>5.0999999999999996</v>
      </c>
      <c r="AA48">
        <v>0</v>
      </c>
      <c r="AB48" s="3">
        <v>0</v>
      </c>
      <c r="AC48">
        <v>0</v>
      </c>
      <c r="AD48" s="3">
        <v>0</v>
      </c>
      <c r="AE48">
        <v>0</v>
      </c>
      <c r="AF48" s="3">
        <v>0</v>
      </c>
      <c r="AG48" s="2">
        <v>89</v>
      </c>
      <c r="AH48" s="3">
        <v>100</v>
      </c>
      <c r="AI48" s="2">
        <v>89</v>
      </c>
      <c r="AJ48" s="3">
        <v>100</v>
      </c>
      <c r="AK48" t="s">
        <v>74</v>
      </c>
      <c r="AL48" t="s">
        <v>75</v>
      </c>
      <c r="AM48" t="s">
        <v>77</v>
      </c>
      <c r="BG48" s="3">
        <v>100</v>
      </c>
      <c r="BH48" t="s">
        <v>82</v>
      </c>
      <c r="BI48" t="s">
        <v>13419</v>
      </c>
      <c r="BJ48" t="s">
        <v>13395</v>
      </c>
      <c r="BK48" t="s">
        <v>13395</v>
      </c>
      <c r="BL48" t="s">
        <v>13395</v>
      </c>
      <c r="BM48" t="s">
        <v>13395</v>
      </c>
      <c r="BN48" t="s">
        <v>13395</v>
      </c>
      <c r="BP48" t="s">
        <v>13395</v>
      </c>
      <c r="BQ48" t="s">
        <v>84</v>
      </c>
      <c r="BR48" s="59" t="s">
        <v>84</v>
      </c>
      <c r="BS48" t="s">
        <v>85</v>
      </c>
    </row>
    <row r="49" spans="1:71" ht="12.8" customHeight="1" x14ac:dyDescent="0.2">
      <c r="A49" s="60">
        <v>13035</v>
      </c>
      <c r="B49" s="59" t="s">
        <v>10898</v>
      </c>
      <c r="C49">
        <v>47</v>
      </c>
      <c r="J49">
        <v>1</v>
      </c>
      <c r="K49" t="s">
        <v>156</v>
      </c>
      <c r="L49">
        <v>3039</v>
      </c>
      <c r="M49">
        <v>3035</v>
      </c>
      <c r="N49" t="s">
        <v>278</v>
      </c>
      <c r="O49" t="s">
        <v>304</v>
      </c>
      <c r="P49" t="s">
        <v>305</v>
      </c>
      <c r="Q49" t="s">
        <v>306</v>
      </c>
      <c r="R49" t="s">
        <v>295</v>
      </c>
      <c r="S49" s="2">
        <v>358.1</v>
      </c>
      <c r="T49" s="2">
        <v>358.1</v>
      </c>
      <c r="U49" s="2">
        <v>0</v>
      </c>
      <c r="V49" s="2">
        <v>0</v>
      </c>
      <c r="W49">
        <v>1312</v>
      </c>
      <c r="X49" s="3">
        <v>6.2</v>
      </c>
      <c r="Y49" s="3">
        <v>2.2999999999999998</v>
      </c>
      <c r="Z49" s="3">
        <v>3.7</v>
      </c>
      <c r="AA49">
        <v>0</v>
      </c>
      <c r="AB49" s="3">
        <v>0</v>
      </c>
      <c r="AC49">
        <v>0</v>
      </c>
      <c r="AD49" s="3">
        <v>0</v>
      </c>
      <c r="AE49">
        <v>0</v>
      </c>
      <c r="AF49" s="3">
        <v>0</v>
      </c>
      <c r="AG49" s="2">
        <v>0</v>
      </c>
      <c r="AH49" s="3">
        <v>0</v>
      </c>
      <c r="AI49" s="2">
        <v>358.1</v>
      </c>
      <c r="AJ49" s="3">
        <v>100</v>
      </c>
      <c r="AK49" t="s">
        <v>74</v>
      </c>
      <c r="AL49" t="s">
        <v>75</v>
      </c>
      <c r="AM49" t="s">
        <v>283</v>
      </c>
      <c r="AN49" t="s">
        <v>77</v>
      </c>
      <c r="BG49" s="3">
        <v>100</v>
      </c>
      <c r="BH49" t="s">
        <v>82</v>
      </c>
      <c r="BI49" t="s">
        <v>13419</v>
      </c>
      <c r="BJ49" t="s">
        <v>13395</v>
      </c>
      <c r="BK49" t="s">
        <v>13395</v>
      </c>
      <c r="BL49" t="s">
        <v>13395</v>
      </c>
      <c r="BM49" t="s">
        <v>13395</v>
      </c>
      <c r="BN49" t="s">
        <v>13395</v>
      </c>
      <c r="BP49" t="s">
        <v>13395</v>
      </c>
      <c r="BQ49" t="s">
        <v>84</v>
      </c>
      <c r="BR49" s="59" t="s">
        <v>84</v>
      </c>
      <c r="BS49" t="s">
        <v>85</v>
      </c>
    </row>
    <row r="50" spans="1:71" ht="12.8" customHeight="1" x14ac:dyDescent="0.2">
      <c r="A50" s="60">
        <v>13036</v>
      </c>
      <c r="B50" s="59" t="s">
        <v>10899</v>
      </c>
      <c r="C50">
        <v>48</v>
      </c>
      <c r="J50">
        <v>1</v>
      </c>
      <c r="K50" t="s">
        <v>156</v>
      </c>
      <c r="L50">
        <v>3042</v>
      </c>
      <c r="M50">
        <v>3036</v>
      </c>
      <c r="N50" t="s">
        <v>278</v>
      </c>
      <c r="O50" t="s">
        <v>307</v>
      </c>
      <c r="P50" t="s">
        <v>308</v>
      </c>
      <c r="Q50" t="s">
        <v>309</v>
      </c>
      <c r="R50" t="s">
        <v>310</v>
      </c>
      <c r="S50" s="2">
        <v>335.9</v>
      </c>
      <c r="T50" s="2">
        <v>328.2</v>
      </c>
      <c r="U50" s="2">
        <v>7.7</v>
      </c>
      <c r="V50" s="2">
        <v>0</v>
      </c>
      <c r="W50">
        <v>1974</v>
      </c>
      <c r="X50" s="3">
        <v>10.199999999999999</v>
      </c>
      <c r="Y50" s="3">
        <v>3.8</v>
      </c>
      <c r="Z50" s="3">
        <v>6</v>
      </c>
      <c r="AA50">
        <v>0</v>
      </c>
      <c r="AB50" s="3">
        <v>0</v>
      </c>
      <c r="AC50">
        <v>0</v>
      </c>
      <c r="AD50" s="3">
        <v>0</v>
      </c>
      <c r="AE50">
        <v>0</v>
      </c>
      <c r="AF50" s="3">
        <v>0</v>
      </c>
      <c r="AG50" s="2">
        <v>234.8</v>
      </c>
      <c r="AH50" s="3">
        <v>71.5</v>
      </c>
      <c r="AI50" s="2">
        <v>328.2</v>
      </c>
      <c r="AJ50" s="3">
        <v>100</v>
      </c>
      <c r="AK50" t="s">
        <v>74</v>
      </c>
      <c r="AL50" t="s">
        <v>75</v>
      </c>
      <c r="AM50" t="s">
        <v>77</v>
      </c>
      <c r="AN50" t="s">
        <v>165</v>
      </c>
      <c r="BG50" s="3">
        <v>100</v>
      </c>
      <c r="BH50" t="s">
        <v>82</v>
      </c>
      <c r="BI50" t="s">
        <v>13419</v>
      </c>
      <c r="BJ50" t="s">
        <v>13395</v>
      </c>
      <c r="BK50" t="s">
        <v>13395</v>
      </c>
      <c r="BL50" t="s">
        <v>13395</v>
      </c>
      <c r="BM50" t="s">
        <v>13395</v>
      </c>
      <c r="BN50" t="s">
        <v>13395</v>
      </c>
      <c r="BP50" t="s">
        <v>13395</v>
      </c>
      <c r="BQ50" t="s">
        <v>84</v>
      </c>
      <c r="BR50" s="59" t="s">
        <v>84</v>
      </c>
      <c r="BS50" t="s">
        <v>85</v>
      </c>
    </row>
    <row r="51" spans="1:71" ht="12.8" customHeight="1" x14ac:dyDescent="0.2">
      <c r="A51" s="60">
        <v>13037</v>
      </c>
      <c r="B51" s="59" t="s">
        <v>10900</v>
      </c>
      <c r="C51">
        <v>49</v>
      </c>
      <c r="J51">
        <v>1</v>
      </c>
      <c r="K51" t="s">
        <v>156</v>
      </c>
      <c r="L51">
        <v>3075</v>
      </c>
      <c r="M51">
        <v>3037</v>
      </c>
      <c r="N51" t="s">
        <v>311</v>
      </c>
      <c r="O51" t="s">
        <v>312</v>
      </c>
      <c r="P51" t="s">
        <v>313</v>
      </c>
      <c r="Q51" t="s">
        <v>314</v>
      </c>
      <c r="R51" t="s">
        <v>315</v>
      </c>
      <c r="S51" s="2">
        <v>101.8</v>
      </c>
      <c r="T51" s="2">
        <v>101.8</v>
      </c>
      <c r="U51" s="2">
        <v>0</v>
      </c>
      <c r="V51" s="2">
        <v>0</v>
      </c>
      <c r="W51">
        <v>593</v>
      </c>
      <c r="X51" s="3">
        <v>8.9</v>
      </c>
      <c r="Y51" s="3">
        <v>5.6</v>
      </c>
      <c r="Z51" s="3">
        <v>5.8</v>
      </c>
      <c r="AA51">
        <v>0</v>
      </c>
      <c r="AB51" s="3">
        <v>0</v>
      </c>
      <c r="AC51">
        <v>0</v>
      </c>
      <c r="AD51" s="3">
        <v>0</v>
      </c>
      <c r="AE51">
        <v>0</v>
      </c>
      <c r="AF51" s="3">
        <v>0</v>
      </c>
      <c r="AG51" s="2">
        <v>101.8</v>
      </c>
      <c r="AH51" s="3">
        <v>100</v>
      </c>
      <c r="AI51" s="2">
        <v>101.8</v>
      </c>
      <c r="AJ51" s="3">
        <v>100</v>
      </c>
      <c r="AK51" t="s">
        <v>74</v>
      </c>
      <c r="AL51" t="s">
        <v>75</v>
      </c>
      <c r="AM51" t="s">
        <v>78</v>
      </c>
      <c r="AN51" t="s">
        <v>79</v>
      </c>
      <c r="BG51" s="3">
        <v>100</v>
      </c>
      <c r="BH51" t="s">
        <v>82</v>
      </c>
      <c r="BI51" t="s">
        <v>13419</v>
      </c>
      <c r="BJ51" t="s">
        <v>13395</v>
      </c>
      <c r="BK51" t="s">
        <v>13395</v>
      </c>
      <c r="BL51" t="s">
        <v>13395</v>
      </c>
      <c r="BM51" t="s">
        <v>13395</v>
      </c>
      <c r="BN51" t="s">
        <v>13395</v>
      </c>
      <c r="BP51" t="s">
        <v>13395</v>
      </c>
      <c r="BQ51" t="s">
        <v>84</v>
      </c>
      <c r="BR51" s="59" t="s">
        <v>84</v>
      </c>
      <c r="BS51" t="s">
        <v>85</v>
      </c>
    </row>
    <row r="52" spans="1:71" ht="12.8" customHeight="1" x14ac:dyDescent="0.2">
      <c r="A52" s="60">
        <v>13038</v>
      </c>
      <c r="B52" s="59" t="s">
        <v>10901</v>
      </c>
      <c r="C52">
        <v>50</v>
      </c>
      <c r="J52">
        <v>1</v>
      </c>
      <c r="K52" t="s">
        <v>156</v>
      </c>
      <c r="L52">
        <v>3076</v>
      </c>
      <c r="M52">
        <v>3038</v>
      </c>
      <c r="N52" t="s">
        <v>311</v>
      </c>
      <c r="O52" t="s">
        <v>316</v>
      </c>
      <c r="P52" t="s">
        <v>317</v>
      </c>
      <c r="Q52" t="s">
        <v>318</v>
      </c>
      <c r="R52" t="s">
        <v>319</v>
      </c>
      <c r="S52" s="2">
        <v>213.4</v>
      </c>
      <c r="T52" s="2">
        <v>205.4</v>
      </c>
      <c r="U52" s="2">
        <v>8</v>
      </c>
      <c r="V52" s="2">
        <v>0</v>
      </c>
      <c r="W52">
        <v>1096</v>
      </c>
      <c r="X52" s="3">
        <v>11.4</v>
      </c>
      <c r="Y52" s="3">
        <v>4.9000000000000004</v>
      </c>
      <c r="Z52" s="3">
        <v>5.6</v>
      </c>
      <c r="AA52">
        <v>0</v>
      </c>
      <c r="AB52" s="3">
        <v>0</v>
      </c>
      <c r="AC52">
        <v>0</v>
      </c>
      <c r="AD52" s="3">
        <v>0</v>
      </c>
      <c r="AE52">
        <v>0</v>
      </c>
      <c r="AF52" s="3">
        <v>0</v>
      </c>
      <c r="AG52" s="2">
        <v>205.4</v>
      </c>
      <c r="AH52" s="3">
        <v>100</v>
      </c>
      <c r="AI52" s="2">
        <v>205.4</v>
      </c>
      <c r="AJ52" s="3">
        <v>100</v>
      </c>
      <c r="AK52" t="s">
        <v>74</v>
      </c>
      <c r="AL52" t="s">
        <v>75</v>
      </c>
      <c r="AM52" t="s">
        <v>78</v>
      </c>
      <c r="AN52" t="s">
        <v>79</v>
      </c>
      <c r="BG52" s="3">
        <v>100</v>
      </c>
      <c r="BH52" t="s">
        <v>82</v>
      </c>
      <c r="BI52" t="s">
        <v>13419</v>
      </c>
      <c r="BJ52" t="s">
        <v>13395</v>
      </c>
      <c r="BK52" t="s">
        <v>13395</v>
      </c>
      <c r="BL52" t="s">
        <v>13395</v>
      </c>
      <c r="BM52" t="s">
        <v>13395</v>
      </c>
      <c r="BN52" t="s">
        <v>13395</v>
      </c>
      <c r="BP52" t="s">
        <v>13395</v>
      </c>
      <c r="BQ52" t="s">
        <v>84</v>
      </c>
      <c r="BR52" s="59" t="s">
        <v>84</v>
      </c>
      <c r="BS52" t="s">
        <v>85</v>
      </c>
    </row>
    <row r="53" spans="1:71" ht="12.8" customHeight="1" x14ac:dyDescent="0.2">
      <c r="A53" s="60">
        <v>13039</v>
      </c>
      <c r="B53" s="59" t="s">
        <v>10902</v>
      </c>
      <c r="C53">
        <v>51</v>
      </c>
      <c r="J53">
        <v>1</v>
      </c>
      <c r="K53" t="s">
        <v>156</v>
      </c>
      <c r="L53">
        <v>3077</v>
      </c>
      <c r="M53">
        <v>3039</v>
      </c>
      <c r="N53" t="s">
        <v>311</v>
      </c>
      <c r="O53" t="s">
        <v>320</v>
      </c>
      <c r="P53" t="s">
        <v>321</v>
      </c>
      <c r="Q53" t="s">
        <v>322</v>
      </c>
      <c r="R53" t="s">
        <v>322</v>
      </c>
      <c r="S53" s="2">
        <v>51.8</v>
      </c>
      <c r="T53" s="2">
        <v>51.8</v>
      </c>
      <c r="U53" s="2">
        <v>0</v>
      </c>
      <c r="V53" s="2">
        <v>0</v>
      </c>
      <c r="W53">
        <v>211</v>
      </c>
      <c r="X53" s="3">
        <v>6.4</v>
      </c>
      <c r="Y53" s="3">
        <v>3.6</v>
      </c>
      <c r="Z53" s="3">
        <v>4.0999999999999996</v>
      </c>
      <c r="AA53">
        <v>0</v>
      </c>
      <c r="AB53" s="3">
        <v>0</v>
      </c>
      <c r="AC53">
        <v>0</v>
      </c>
      <c r="AD53" s="3">
        <v>0</v>
      </c>
      <c r="AE53">
        <v>0</v>
      </c>
      <c r="AF53" s="3">
        <v>0</v>
      </c>
      <c r="AG53" s="2">
        <v>0</v>
      </c>
      <c r="AH53" s="3">
        <v>0</v>
      </c>
      <c r="AI53" s="2">
        <v>51.8</v>
      </c>
      <c r="AJ53" s="3">
        <v>100</v>
      </c>
      <c r="AK53" t="s">
        <v>74</v>
      </c>
      <c r="AL53" t="s">
        <v>75</v>
      </c>
      <c r="AM53" t="s">
        <v>78</v>
      </c>
      <c r="AN53" t="s">
        <v>79</v>
      </c>
      <c r="BG53" s="3">
        <v>100</v>
      </c>
      <c r="BH53" t="s">
        <v>82</v>
      </c>
      <c r="BI53" t="s">
        <v>13419</v>
      </c>
      <c r="BJ53" t="s">
        <v>13395</v>
      </c>
      <c r="BK53" t="s">
        <v>13395</v>
      </c>
      <c r="BL53" t="s">
        <v>13395</v>
      </c>
      <c r="BM53" t="s">
        <v>13395</v>
      </c>
      <c r="BN53" t="s">
        <v>13395</v>
      </c>
      <c r="BP53" t="s">
        <v>13395</v>
      </c>
      <c r="BQ53" t="s">
        <v>84</v>
      </c>
      <c r="BR53" s="59" t="s">
        <v>84</v>
      </c>
      <c r="BS53" t="s">
        <v>85</v>
      </c>
    </row>
    <row r="54" spans="1:71" ht="12.8" customHeight="1" x14ac:dyDescent="0.2">
      <c r="A54" s="60">
        <v>13040</v>
      </c>
      <c r="B54" s="59" t="s">
        <v>10903</v>
      </c>
      <c r="C54">
        <v>52</v>
      </c>
      <c r="J54">
        <v>1</v>
      </c>
      <c r="K54" t="s">
        <v>156</v>
      </c>
      <c r="L54">
        <v>3078</v>
      </c>
      <c r="M54">
        <v>3040</v>
      </c>
      <c r="N54" t="s">
        <v>311</v>
      </c>
      <c r="O54" t="s">
        <v>323</v>
      </c>
      <c r="P54" t="s">
        <v>324</v>
      </c>
      <c r="Q54" t="s">
        <v>325</v>
      </c>
      <c r="R54" t="s">
        <v>326</v>
      </c>
      <c r="S54" s="2">
        <v>226.5</v>
      </c>
      <c r="T54" s="2">
        <v>218.6</v>
      </c>
      <c r="U54" s="2">
        <v>7.9</v>
      </c>
      <c r="V54" s="2">
        <v>0</v>
      </c>
      <c r="W54">
        <v>1237</v>
      </c>
      <c r="X54" s="3">
        <v>11.4</v>
      </c>
      <c r="Y54" s="3">
        <v>5.2</v>
      </c>
      <c r="Z54" s="3">
        <v>5.9</v>
      </c>
      <c r="AA54">
        <v>0</v>
      </c>
      <c r="AB54" s="3">
        <v>0</v>
      </c>
      <c r="AC54">
        <v>0</v>
      </c>
      <c r="AD54" s="3">
        <v>0</v>
      </c>
      <c r="AE54">
        <v>0</v>
      </c>
      <c r="AF54" s="3">
        <v>0</v>
      </c>
      <c r="AG54" s="2">
        <v>218.6</v>
      </c>
      <c r="AH54" s="3">
        <v>100</v>
      </c>
      <c r="AI54" s="2">
        <v>218.6</v>
      </c>
      <c r="AJ54" s="3">
        <v>100</v>
      </c>
      <c r="AK54" t="s">
        <v>74</v>
      </c>
      <c r="AL54" t="s">
        <v>75</v>
      </c>
      <c r="AM54" t="s">
        <v>78</v>
      </c>
      <c r="AN54" t="s">
        <v>79</v>
      </c>
      <c r="BG54" s="3">
        <v>100</v>
      </c>
      <c r="BH54" t="s">
        <v>82</v>
      </c>
      <c r="BI54" t="s">
        <v>13419</v>
      </c>
      <c r="BJ54" t="s">
        <v>13395</v>
      </c>
      <c r="BK54" t="s">
        <v>13395</v>
      </c>
      <c r="BL54" t="s">
        <v>13395</v>
      </c>
      <c r="BM54" t="s">
        <v>13395</v>
      </c>
      <c r="BN54" t="s">
        <v>13395</v>
      </c>
      <c r="BP54" t="s">
        <v>13395</v>
      </c>
      <c r="BQ54" t="s">
        <v>84</v>
      </c>
      <c r="BR54" s="59" t="s">
        <v>84</v>
      </c>
      <c r="BS54" t="s">
        <v>85</v>
      </c>
    </row>
    <row r="55" spans="1:71" ht="12.8" customHeight="1" x14ac:dyDescent="0.2">
      <c r="A55" s="60">
        <v>13041</v>
      </c>
      <c r="B55" s="59" t="s">
        <v>10904</v>
      </c>
      <c r="C55">
        <v>53</v>
      </c>
      <c r="J55">
        <v>1</v>
      </c>
      <c r="K55" t="s">
        <v>156</v>
      </c>
      <c r="L55">
        <v>3079</v>
      </c>
      <c r="M55">
        <v>3041</v>
      </c>
      <c r="N55" t="s">
        <v>311</v>
      </c>
      <c r="O55" t="s">
        <v>327</v>
      </c>
      <c r="P55" t="s">
        <v>328</v>
      </c>
      <c r="Q55" t="s">
        <v>329</v>
      </c>
      <c r="R55" t="s">
        <v>330</v>
      </c>
      <c r="S55" s="2">
        <v>228.2</v>
      </c>
      <c r="T55" s="2">
        <v>220.3</v>
      </c>
      <c r="U55" s="2">
        <v>7.9</v>
      </c>
      <c r="V55" s="2">
        <v>0</v>
      </c>
      <c r="W55">
        <v>1292</v>
      </c>
      <c r="X55" s="3">
        <v>12</v>
      </c>
      <c r="Y55" s="3">
        <v>5.7</v>
      </c>
      <c r="Z55" s="3">
        <v>6.1</v>
      </c>
      <c r="AA55">
        <v>0</v>
      </c>
      <c r="AB55" s="3">
        <v>0</v>
      </c>
      <c r="AC55">
        <v>0</v>
      </c>
      <c r="AD55" s="3">
        <v>0</v>
      </c>
      <c r="AE55">
        <v>0</v>
      </c>
      <c r="AF55" s="3">
        <v>0</v>
      </c>
      <c r="AG55" s="2">
        <v>220.3</v>
      </c>
      <c r="AH55" s="3">
        <v>100</v>
      </c>
      <c r="AI55" s="2">
        <v>220.3</v>
      </c>
      <c r="AJ55" s="3">
        <v>100</v>
      </c>
      <c r="AK55" t="s">
        <v>74</v>
      </c>
      <c r="AL55" t="s">
        <v>75</v>
      </c>
      <c r="AM55" t="s">
        <v>78</v>
      </c>
      <c r="AN55" t="s">
        <v>79</v>
      </c>
      <c r="BG55" s="3">
        <v>100</v>
      </c>
      <c r="BH55" t="s">
        <v>82</v>
      </c>
      <c r="BI55" t="s">
        <v>13419</v>
      </c>
      <c r="BJ55" t="s">
        <v>13395</v>
      </c>
      <c r="BK55" t="s">
        <v>13395</v>
      </c>
      <c r="BL55" t="s">
        <v>13395</v>
      </c>
      <c r="BM55" t="s">
        <v>13395</v>
      </c>
      <c r="BN55" t="s">
        <v>13395</v>
      </c>
      <c r="BP55" t="s">
        <v>13395</v>
      </c>
      <c r="BQ55" t="s">
        <v>84</v>
      </c>
      <c r="BR55" s="59" t="s">
        <v>84</v>
      </c>
      <c r="BS55" t="s">
        <v>85</v>
      </c>
    </row>
    <row r="56" spans="1:71" ht="12.8" customHeight="1" x14ac:dyDescent="0.2">
      <c r="A56" s="60">
        <v>13042</v>
      </c>
      <c r="B56" s="59" t="s">
        <v>10905</v>
      </c>
      <c r="C56">
        <v>54</v>
      </c>
      <c r="J56">
        <v>1</v>
      </c>
      <c r="K56" t="s">
        <v>156</v>
      </c>
      <c r="L56">
        <v>3080</v>
      </c>
      <c r="M56">
        <v>3042</v>
      </c>
      <c r="N56" t="s">
        <v>311</v>
      </c>
      <c r="O56" t="s">
        <v>331</v>
      </c>
      <c r="P56" t="s">
        <v>332</v>
      </c>
      <c r="Q56" t="s">
        <v>333</v>
      </c>
      <c r="R56" t="s">
        <v>334</v>
      </c>
      <c r="S56" s="2">
        <v>233.4</v>
      </c>
      <c r="T56" s="2">
        <v>233.4</v>
      </c>
      <c r="U56" s="2">
        <v>0</v>
      </c>
      <c r="V56" s="2">
        <v>0</v>
      </c>
      <c r="W56">
        <v>1303</v>
      </c>
      <c r="X56" s="3">
        <v>8.6</v>
      </c>
      <c r="Y56" s="3">
        <v>5.2</v>
      </c>
      <c r="Z56" s="3">
        <v>5.6</v>
      </c>
      <c r="AA56">
        <v>0</v>
      </c>
      <c r="AB56" s="3">
        <v>0</v>
      </c>
      <c r="AC56">
        <v>0</v>
      </c>
      <c r="AD56" s="3">
        <v>0</v>
      </c>
      <c r="AE56">
        <v>0</v>
      </c>
      <c r="AF56" s="3">
        <v>0</v>
      </c>
      <c r="AG56" s="2">
        <v>233.4</v>
      </c>
      <c r="AH56" s="3">
        <v>100</v>
      </c>
      <c r="AI56" s="2">
        <v>233.4</v>
      </c>
      <c r="AJ56" s="3">
        <v>100</v>
      </c>
      <c r="AK56" t="s">
        <v>74</v>
      </c>
      <c r="AL56" t="s">
        <v>75</v>
      </c>
      <c r="AM56" t="s">
        <v>116</v>
      </c>
      <c r="AN56" t="s">
        <v>79</v>
      </c>
      <c r="BG56" s="3">
        <v>100</v>
      </c>
      <c r="BH56" t="s">
        <v>82</v>
      </c>
      <c r="BI56" t="s">
        <v>13419</v>
      </c>
      <c r="BJ56" t="s">
        <v>13395</v>
      </c>
      <c r="BK56" t="s">
        <v>13395</v>
      </c>
      <c r="BL56" t="s">
        <v>13395</v>
      </c>
      <c r="BM56" t="s">
        <v>13395</v>
      </c>
      <c r="BN56" t="s">
        <v>13395</v>
      </c>
      <c r="BP56" t="s">
        <v>13395</v>
      </c>
      <c r="BQ56" t="s">
        <v>84</v>
      </c>
      <c r="BR56" s="59" t="s">
        <v>84</v>
      </c>
      <c r="BS56" t="s">
        <v>85</v>
      </c>
    </row>
    <row r="57" spans="1:71" ht="12.8" customHeight="1" x14ac:dyDescent="0.2">
      <c r="A57" s="60">
        <v>13043</v>
      </c>
      <c r="B57" s="59" t="s">
        <v>10906</v>
      </c>
      <c r="C57">
        <v>55</v>
      </c>
      <c r="J57">
        <v>1</v>
      </c>
      <c r="K57" t="s">
        <v>156</v>
      </c>
      <c r="L57">
        <v>3082</v>
      </c>
      <c r="M57">
        <v>3043</v>
      </c>
      <c r="N57" t="s">
        <v>311</v>
      </c>
      <c r="O57" t="s">
        <v>335</v>
      </c>
      <c r="P57" t="s">
        <v>336</v>
      </c>
      <c r="Q57" t="s">
        <v>337</v>
      </c>
      <c r="R57" t="s">
        <v>338</v>
      </c>
      <c r="S57" s="2">
        <v>200.9</v>
      </c>
      <c r="T57" s="2">
        <v>200.9</v>
      </c>
      <c r="U57" s="2">
        <v>0</v>
      </c>
      <c r="V57" s="2">
        <v>0</v>
      </c>
      <c r="W57">
        <v>1184</v>
      </c>
      <c r="X57" s="3">
        <v>9</v>
      </c>
      <c r="Y57" s="3">
        <v>5.5</v>
      </c>
      <c r="Z57" s="3">
        <v>5.9</v>
      </c>
      <c r="AA57">
        <v>0</v>
      </c>
      <c r="AB57" s="3">
        <v>0</v>
      </c>
      <c r="AC57">
        <v>0</v>
      </c>
      <c r="AD57" s="3">
        <v>0</v>
      </c>
      <c r="AE57">
        <v>0</v>
      </c>
      <c r="AF57" s="3">
        <v>0</v>
      </c>
      <c r="AG57" s="2">
        <v>75.5</v>
      </c>
      <c r="AH57" s="3">
        <v>37.6</v>
      </c>
      <c r="AI57" s="2">
        <v>200.9</v>
      </c>
      <c r="AJ57" s="3">
        <v>100</v>
      </c>
      <c r="AK57" t="s">
        <v>74</v>
      </c>
      <c r="AL57" t="s">
        <v>75</v>
      </c>
      <c r="AM57" t="s">
        <v>78</v>
      </c>
      <c r="BG57" s="3">
        <v>100</v>
      </c>
      <c r="BH57" t="s">
        <v>82</v>
      </c>
      <c r="BI57" t="s">
        <v>13419</v>
      </c>
      <c r="BJ57" t="s">
        <v>13395</v>
      </c>
      <c r="BK57" t="s">
        <v>13395</v>
      </c>
      <c r="BL57" t="s">
        <v>13395</v>
      </c>
      <c r="BM57" t="s">
        <v>13395</v>
      </c>
      <c r="BN57" t="s">
        <v>13395</v>
      </c>
      <c r="BP57" t="s">
        <v>13395</v>
      </c>
      <c r="BQ57" t="s">
        <v>84</v>
      </c>
      <c r="BR57" s="59" t="s">
        <v>84</v>
      </c>
      <c r="BS57" t="s">
        <v>85</v>
      </c>
    </row>
    <row r="58" spans="1:71" ht="12.8" customHeight="1" x14ac:dyDescent="0.2">
      <c r="A58" s="60">
        <v>13044</v>
      </c>
      <c r="B58" s="59" t="s">
        <v>10907</v>
      </c>
      <c r="C58">
        <v>56</v>
      </c>
      <c r="J58">
        <v>1</v>
      </c>
      <c r="K58" t="s">
        <v>156</v>
      </c>
      <c r="L58">
        <v>3083</v>
      </c>
      <c r="M58">
        <v>3044</v>
      </c>
      <c r="N58" t="s">
        <v>311</v>
      </c>
      <c r="O58" t="s">
        <v>339</v>
      </c>
      <c r="P58" t="s">
        <v>340</v>
      </c>
      <c r="Q58" t="s">
        <v>341</v>
      </c>
      <c r="R58" t="s">
        <v>342</v>
      </c>
      <c r="S58" s="2">
        <v>200.6</v>
      </c>
      <c r="T58" s="2">
        <v>194.6</v>
      </c>
      <c r="U58" s="2">
        <v>6</v>
      </c>
      <c r="V58" s="2">
        <v>0</v>
      </c>
      <c r="W58">
        <v>1056</v>
      </c>
      <c r="X58" s="3">
        <v>11.1</v>
      </c>
      <c r="Y58" s="3">
        <v>5</v>
      </c>
      <c r="Z58" s="3">
        <v>5.6</v>
      </c>
      <c r="AA58">
        <v>0</v>
      </c>
      <c r="AB58" s="3">
        <v>0</v>
      </c>
      <c r="AC58">
        <v>0</v>
      </c>
      <c r="AD58" s="3">
        <v>0</v>
      </c>
      <c r="AE58">
        <v>0</v>
      </c>
      <c r="AF58" s="3">
        <v>0</v>
      </c>
      <c r="AG58" s="2">
        <v>194.6</v>
      </c>
      <c r="AH58" s="3">
        <v>100</v>
      </c>
      <c r="AI58" s="2">
        <v>194.6</v>
      </c>
      <c r="AJ58" s="3">
        <v>100</v>
      </c>
      <c r="AK58" t="s">
        <v>74</v>
      </c>
      <c r="AL58" t="s">
        <v>75</v>
      </c>
      <c r="AM58" t="s">
        <v>78</v>
      </c>
      <c r="BG58" s="3">
        <v>100</v>
      </c>
      <c r="BH58" t="s">
        <v>82</v>
      </c>
      <c r="BI58" t="s">
        <v>13419</v>
      </c>
      <c r="BJ58" t="s">
        <v>13395</v>
      </c>
      <c r="BK58" t="s">
        <v>13395</v>
      </c>
      <c r="BL58" t="s">
        <v>13395</v>
      </c>
      <c r="BM58" t="s">
        <v>13395</v>
      </c>
      <c r="BN58" t="s">
        <v>13395</v>
      </c>
      <c r="BP58" t="s">
        <v>13395</v>
      </c>
      <c r="BQ58" t="s">
        <v>84</v>
      </c>
      <c r="BR58" s="59" t="s">
        <v>84</v>
      </c>
      <c r="BS58" t="s">
        <v>85</v>
      </c>
    </row>
    <row r="59" spans="1:71" ht="12.8" customHeight="1" x14ac:dyDescent="0.2">
      <c r="A59" s="60">
        <v>13045</v>
      </c>
      <c r="B59" s="59" t="s">
        <v>10908</v>
      </c>
      <c r="C59">
        <v>57</v>
      </c>
      <c r="J59">
        <v>1</v>
      </c>
      <c r="K59" t="s">
        <v>156</v>
      </c>
      <c r="L59">
        <v>3084</v>
      </c>
      <c r="M59">
        <v>3045</v>
      </c>
      <c r="N59" t="s">
        <v>311</v>
      </c>
      <c r="O59" t="s">
        <v>343</v>
      </c>
      <c r="P59" t="s">
        <v>344</v>
      </c>
      <c r="Q59" t="s">
        <v>345</v>
      </c>
      <c r="R59" t="s">
        <v>346</v>
      </c>
      <c r="S59" s="2">
        <v>346.3</v>
      </c>
      <c r="T59" s="2">
        <v>346.3</v>
      </c>
      <c r="U59" s="2">
        <v>0</v>
      </c>
      <c r="V59" s="2">
        <v>0</v>
      </c>
      <c r="W59">
        <v>2451</v>
      </c>
      <c r="X59" s="3">
        <v>9.6</v>
      </c>
      <c r="Y59" s="3">
        <v>7</v>
      </c>
      <c r="Z59" s="3">
        <v>7.1</v>
      </c>
      <c r="AA59">
        <v>0</v>
      </c>
      <c r="AB59" s="3">
        <v>0</v>
      </c>
      <c r="AC59">
        <v>0</v>
      </c>
      <c r="AD59" s="3">
        <v>0</v>
      </c>
      <c r="AE59">
        <v>0</v>
      </c>
      <c r="AF59" s="3">
        <v>0</v>
      </c>
      <c r="AG59" s="2">
        <v>346.3</v>
      </c>
      <c r="AH59" s="3">
        <v>100</v>
      </c>
      <c r="AI59" s="2">
        <v>346.3</v>
      </c>
      <c r="AJ59" s="3">
        <v>100</v>
      </c>
      <c r="AK59" t="s">
        <v>74</v>
      </c>
      <c r="AL59" t="s">
        <v>75</v>
      </c>
      <c r="AM59" t="s">
        <v>78</v>
      </c>
      <c r="AN59" t="s">
        <v>116</v>
      </c>
      <c r="BG59" s="3">
        <v>100</v>
      </c>
      <c r="BH59" t="s">
        <v>82</v>
      </c>
      <c r="BI59" t="s">
        <v>13419</v>
      </c>
      <c r="BJ59" t="s">
        <v>13395</v>
      </c>
      <c r="BK59" t="s">
        <v>13395</v>
      </c>
      <c r="BL59" t="s">
        <v>13395</v>
      </c>
      <c r="BM59" t="s">
        <v>13395</v>
      </c>
      <c r="BN59" t="s">
        <v>83</v>
      </c>
      <c r="BO59" s="59" t="s">
        <v>83</v>
      </c>
      <c r="BP59" t="s">
        <v>10806</v>
      </c>
      <c r="BQ59" t="s">
        <v>84</v>
      </c>
      <c r="BR59" s="59" t="s">
        <v>84</v>
      </c>
      <c r="BS59" t="s">
        <v>85</v>
      </c>
    </row>
    <row r="60" spans="1:71" ht="12.8" customHeight="1" x14ac:dyDescent="0.2">
      <c r="A60" s="60">
        <v>13046</v>
      </c>
      <c r="B60" s="59" t="s">
        <v>10909</v>
      </c>
      <c r="C60">
        <v>58</v>
      </c>
      <c r="J60">
        <v>1</v>
      </c>
      <c r="K60" t="s">
        <v>156</v>
      </c>
      <c r="L60">
        <v>3085</v>
      </c>
      <c r="M60">
        <v>3046</v>
      </c>
      <c r="N60" t="s">
        <v>311</v>
      </c>
      <c r="O60" t="s">
        <v>347</v>
      </c>
      <c r="P60" t="s">
        <v>348</v>
      </c>
      <c r="Q60" t="s">
        <v>349</v>
      </c>
      <c r="R60" t="s">
        <v>350</v>
      </c>
      <c r="S60" s="2">
        <v>231.8</v>
      </c>
      <c r="T60" s="2">
        <v>220</v>
      </c>
      <c r="U60" s="2">
        <v>11.8</v>
      </c>
      <c r="V60" s="2">
        <v>0</v>
      </c>
      <c r="W60">
        <v>1186</v>
      </c>
      <c r="X60" s="3">
        <v>11.8</v>
      </c>
      <c r="Y60" s="3">
        <v>4.9000000000000004</v>
      </c>
      <c r="Z60" s="3">
        <v>5.7</v>
      </c>
      <c r="AA60">
        <v>0</v>
      </c>
      <c r="AB60" s="3">
        <v>0</v>
      </c>
      <c r="AC60">
        <v>0</v>
      </c>
      <c r="AD60" s="3">
        <v>0</v>
      </c>
      <c r="AE60">
        <v>0</v>
      </c>
      <c r="AF60" s="3">
        <v>0</v>
      </c>
      <c r="AG60" s="2">
        <v>220</v>
      </c>
      <c r="AH60" s="3">
        <v>100</v>
      </c>
      <c r="AI60" s="2">
        <v>220</v>
      </c>
      <c r="AJ60" s="3">
        <v>100</v>
      </c>
      <c r="AK60" t="s">
        <v>74</v>
      </c>
      <c r="AL60" t="s">
        <v>75</v>
      </c>
      <c r="AM60" t="s">
        <v>78</v>
      </c>
      <c r="BG60" s="3">
        <v>100</v>
      </c>
      <c r="BH60" t="s">
        <v>82</v>
      </c>
      <c r="BI60" t="s">
        <v>13419</v>
      </c>
      <c r="BJ60" t="s">
        <v>13395</v>
      </c>
      <c r="BK60" t="s">
        <v>13395</v>
      </c>
      <c r="BL60" t="s">
        <v>13395</v>
      </c>
      <c r="BM60" t="s">
        <v>13395</v>
      </c>
      <c r="BN60" t="s">
        <v>13395</v>
      </c>
      <c r="BP60" t="s">
        <v>13395</v>
      </c>
      <c r="BQ60" t="s">
        <v>84</v>
      </c>
      <c r="BR60" s="59" t="s">
        <v>84</v>
      </c>
      <c r="BS60" t="s">
        <v>85</v>
      </c>
    </row>
    <row r="61" spans="1:71" ht="12.8" customHeight="1" x14ac:dyDescent="0.2">
      <c r="A61" s="60">
        <v>13047</v>
      </c>
      <c r="B61" s="59" t="s">
        <v>10910</v>
      </c>
      <c r="C61">
        <v>59</v>
      </c>
      <c r="J61">
        <v>1</v>
      </c>
      <c r="K61" t="s">
        <v>156</v>
      </c>
      <c r="L61">
        <v>3086</v>
      </c>
      <c r="M61">
        <v>3047</v>
      </c>
      <c r="N61" t="s">
        <v>311</v>
      </c>
      <c r="O61" t="s">
        <v>351</v>
      </c>
      <c r="P61" t="s">
        <v>352</v>
      </c>
      <c r="Q61" t="s">
        <v>353</v>
      </c>
      <c r="R61" t="s">
        <v>353</v>
      </c>
      <c r="S61" s="2">
        <v>71.5</v>
      </c>
      <c r="T61" s="2">
        <v>71.5</v>
      </c>
      <c r="U61" s="2">
        <v>0</v>
      </c>
      <c r="V61" s="2">
        <v>0</v>
      </c>
      <c r="W61">
        <v>339</v>
      </c>
      <c r="X61" s="3">
        <v>5.7</v>
      </c>
      <c r="Y61" s="3">
        <v>4.5999999999999996</v>
      </c>
      <c r="Z61" s="3">
        <v>4.7</v>
      </c>
      <c r="AA61">
        <v>0</v>
      </c>
      <c r="AB61" s="3">
        <v>0</v>
      </c>
      <c r="AC61">
        <v>0</v>
      </c>
      <c r="AD61" s="3">
        <v>0</v>
      </c>
      <c r="AE61">
        <v>0</v>
      </c>
      <c r="AF61" s="3">
        <v>0</v>
      </c>
      <c r="AG61" s="2">
        <v>0</v>
      </c>
      <c r="AH61" s="3">
        <v>0</v>
      </c>
      <c r="AI61" s="2">
        <v>71.5</v>
      </c>
      <c r="AJ61" s="3">
        <v>100</v>
      </c>
      <c r="AK61" t="s">
        <v>74</v>
      </c>
      <c r="AL61" t="s">
        <v>75</v>
      </c>
      <c r="AM61" t="s">
        <v>79</v>
      </c>
      <c r="BG61" s="3">
        <v>100</v>
      </c>
      <c r="BH61" t="s">
        <v>82</v>
      </c>
      <c r="BI61" t="s">
        <v>13419</v>
      </c>
      <c r="BJ61" t="s">
        <v>13395</v>
      </c>
      <c r="BK61" t="s">
        <v>13395</v>
      </c>
      <c r="BL61" t="s">
        <v>13395</v>
      </c>
      <c r="BM61" t="s">
        <v>13395</v>
      </c>
      <c r="BN61" t="s">
        <v>13395</v>
      </c>
      <c r="BP61" t="s">
        <v>13395</v>
      </c>
      <c r="BQ61" t="s">
        <v>84</v>
      </c>
      <c r="BR61" s="59" t="s">
        <v>84</v>
      </c>
      <c r="BS61" t="s">
        <v>85</v>
      </c>
    </row>
    <row r="62" spans="1:71" ht="12.8" customHeight="1" x14ac:dyDescent="0.2">
      <c r="A62" s="60">
        <v>13048</v>
      </c>
      <c r="B62" s="59" t="s">
        <v>10911</v>
      </c>
      <c r="C62">
        <v>60</v>
      </c>
      <c r="J62">
        <v>1</v>
      </c>
      <c r="K62" t="s">
        <v>156</v>
      </c>
      <c r="L62">
        <v>3087</v>
      </c>
      <c r="M62">
        <v>3048</v>
      </c>
      <c r="N62" t="s">
        <v>311</v>
      </c>
      <c r="O62" t="s">
        <v>354</v>
      </c>
      <c r="P62" t="s">
        <v>355</v>
      </c>
      <c r="Q62" t="s">
        <v>356</v>
      </c>
      <c r="R62" t="s">
        <v>357</v>
      </c>
      <c r="S62" s="2">
        <v>118.5</v>
      </c>
      <c r="T62" s="2">
        <v>118.5</v>
      </c>
      <c r="U62" s="2">
        <v>0</v>
      </c>
      <c r="V62" s="2">
        <v>0</v>
      </c>
      <c r="W62">
        <v>501</v>
      </c>
      <c r="X62" s="3">
        <v>4.5</v>
      </c>
      <c r="Y62" s="3">
        <v>3.8</v>
      </c>
      <c r="Z62" s="3">
        <v>4.2</v>
      </c>
      <c r="AA62">
        <v>0</v>
      </c>
      <c r="AB62" s="3">
        <v>0</v>
      </c>
      <c r="AC62">
        <v>0</v>
      </c>
      <c r="AD62" s="3">
        <v>0</v>
      </c>
      <c r="AE62">
        <v>0</v>
      </c>
      <c r="AF62" s="3">
        <v>0</v>
      </c>
      <c r="AG62" s="2">
        <v>0</v>
      </c>
      <c r="AH62" s="3">
        <v>0</v>
      </c>
      <c r="AI62" s="2">
        <v>118.5</v>
      </c>
      <c r="AJ62" s="3">
        <v>100</v>
      </c>
      <c r="AK62" t="s">
        <v>74</v>
      </c>
      <c r="AL62" t="s">
        <v>75</v>
      </c>
      <c r="AM62" t="s">
        <v>79</v>
      </c>
      <c r="BG62" s="3">
        <v>100</v>
      </c>
      <c r="BH62" t="s">
        <v>82</v>
      </c>
      <c r="BI62" t="s">
        <v>13419</v>
      </c>
      <c r="BJ62" t="s">
        <v>13395</v>
      </c>
      <c r="BK62" t="s">
        <v>13395</v>
      </c>
      <c r="BL62" t="s">
        <v>13395</v>
      </c>
      <c r="BM62" t="s">
        <v>13395</v>
      </c>
      <c r="BN62" t="s">
        <v>13395</v>
      </c>
      <c r="BP62" t="s">
        <v>13395</v>
      </c>
      <c r="BQ62" t="s">
        <v>84</v>
      </c>
      <c r="BR62" s="59" t="s">
        <v>84</v>
      </c>
      <c r="BS62" t="s">
        <v>85</v>
      </c>
    </row>
    <row r="63" spans="1:71" ht="12.8" customHeight="1" x14ac:dyDescent="0.2">
      <c r="A63" s="60">
        <v>13049</v>
      </c>
      <c r="B63" s="59" t="s">
        <v>10912</v>
      </c>
      <c r="C63">
        <v>61</v>
      </c>
      <c r="J63">
        <v>1</v>
      </c>
      <c r="K63" t="s">
        <v>156</v>
      </c>
      <c r="L63">
        <v>3142</v>
      </c>
      <c r="M63">
        <v>3049</v>
      </c>
      <c r="N63" t="s">
        <v>311</v>
      </c>
      <c r="O63" t="s">
        <v>358</v>
      </c>
      <c r="P63" t="s">
        <v>359</v>
      </c>
      <c r="Q63" t="s">
        <v>360</v>
      </c>
      <c r="R63" t="s">
        <v>361</v>
      </c>
      <c r="S63" s="2">
        <v>101.7</v>
      </c>
      <c r="T63" s="2">
        <v>101.7</v>
      </c>
      <c r="U63" s="2">
        <v>0</v>
      </c>
      <c r="V63" s="2">
        <v>0</v>
      </c>
      <c r="W63">
        <v>627</v>
      </c>
      <c r="X63" s="3">
        <v>8</v>
      </c>
      <c r="Y63" s="3">
        <v>6</v>
      </c>
      <c r="Z63" s="3">
        <v>6.2</v>
      </c>
      <c r="AA63">
        <v>0</v>
      </c>
      <c r="AB63" s="3">
        <v>0</v>
      </c>
      <c r="AC63">
        <v>0</v>
      </c>
      <c r="AD63" s="3">
        <v>0</v>
      </c>
      <c r="AE63">
        <v>0</v>
      </c>
      <c r="AF63" s="3">
        <v>0</v>
      </c>
      <c r="AG63" s="2">
        <v>101.7</v>
      </c>
      <c r="AH63" s="3">
        <v>100</v>
      </c>
      <c r="AI63" s="2">
        <v>101.7</v>
      </c>
      <c r="AJ63" s="3">
        <v>100</v>
      </c>
      <c r="AK63" t="s">
        <v>362</v>
      </c>
      <c r="AL63" t="s">
        <v>363</v>
      </c>
      <c r="AM63" t="s">
        <v>116</v>
      </c>
      <c r="BG63" s="3">
        <v>100</v>
      </c>
      <c r="BH63" t="s">
        <v>83</v>
      </c>
      <c r="BI63" t="s">
        <v>13419</v>
      </c>
      <c r="BJ63" t="s">
        <v>13395</v>
      </c>
      <c r="BK63" t="s">
        <v>13395</v>
      </c>
      <c r="BL63" t="s">
        <v>13395</v>
      </c>
      <c r="BM63" t="s">
        <v>13395</v>
      </c>
      <c r="BN63" t="s">
        <v>102</v>
      </c>
      <c r="BO63" s="59" t="s">
        <v>102</v>
      </c>
      <c r="BP63" t="s">
        <v>10806</v>
      </c>
      <c r="BQ63" t="s">
        <v>364</v>
      </c>
      <c r="BR63" s="59" t="s">
        <v>364</v>
      </c>
      <c r="BS63" t="s">
        <v>85</v>
      </c>
    </row>
    <row r="64" spans="1:71" ht="12.8" customHeight="1" x14ac:dyDescent="0.2">
      <c r="A64" s="60">
        <v>13050</v>
      </c>
      <c r="B64" s="59" t="s">
        <v>10913</v>
      </c>
      <c r="C64">
        <v>62</v>
      </c>
      <c r="J64">
        <v>1</v>
      </c>
      <c r="K64" t="s">
        <v>156</v>
      </c>
      <c r="L64">
        <v>3143</v>
      </c>
      <c r="M64">
        <v>3050</v>
      </c>
      <c r="N64" t="s">
        <v>311</v>
      </c>
      <c r="O64" t="s">
        <v>365</v>
      </c>
      <c r="P64" t="s">
        <v>366</v>
      </c>
      <c r="Q64" t="s">
        <v>367</v>
      </c>
      <c r="R64" t="s">
        <v>368</v>
      </c>
      <c r="S64" s="2">
        <v>120</v>
      </c>
      <c r="T64" s="2">
        <v>120</v>
      </c>
      <c r="U64" s="2">
        <v>0</v>
      </c>
      <c r="V64" s="2">
        <v>0</v>
      </c>
      <c r="W64">
        <v>758</v>
      </c>
      <c r="X64" s="3">
        <v>10.5</v>
      </c>
      <c r="Y64" s="3">
        <v>6</v>
      </c>
      <c r="Z64" s="3">
        <v>6.3</v>
      </c>
      <c r="AA64">
        <v>0</v>
      </c>
      <c r="AB64" s="3">
        <v>0</v>
      </c>
      <c r="AC64">
        <v>0</v>
      </c>
      <c r="AD64" s="3">
        <v>0</v>
      </c>
      <c r="AE64">
        <v>0</v>
      </c>
      <c r="AF64" s="3">
        <v>0</v>
      </c>
      <c r="AG64" s="2">
        <v>120</v>
      </c>
      <c r="AH64" s="3">
        <v>100</v>
      </c>
      <c r="AI64" s="2">
        <v>120</v>
      </c>
      <c r="AJ64" s="3">
        <v>100</v>
      </c>
      <c r="AK64" t="s">
        <v>362</v>
      </c>
      <c r="AL64" t="s">
        <v>363</v>
      </c>
      <c r="AM64" t="s">
        <v>116</v>
      </c>
      <c r="AN64" t="s">
        <v>78</v>
      </c>
      <c r="AO64" t="s">
        <v>116</v>
      </c>
      <c r="BG64" s="3">
        <v>100</v>
      </c>
      <c r="BH64" t="s">
        <v>83</v>
      </c>
      <c r="BI64" t="s">
        <v>13419</v>
      </c>
      <c r="BJ64" t="s">
        <v>13395</v>
      </c>
      <c r="BK64" t="s">
        <v>13395</v>
      </c>
      <c r="BL64" t="s">
        <v>13395</v>
      </c>
      <c r="BM64" t="s">
        <v>13395</v>
      </c>
      <c r="BN64" t="s">
        <v>102</v>
      </c>
      <c r="BO64" s="59" t="s">
        <v>102</v>
      </c>
      <c r="BP64" t="s">
        <v>10806</v>
      </c>
      <c r="BQ64" t="s">
        <v>364</v>
      </c>
      <c r="BR64" s="59" t="s">
        <v>364</v>
      </c>
      <c r="BS64" t="s">
        <v>85</v>
      </c>
    </row>
    <row r="65" spans="1:71" ht="12.8" customHeight="1" x14ac:dyDescent="0.2">
      <c r="A65" s="60">
        <v>13051</v>
      </c>
      <c r="B65" s="59" t="s">
        <v>10914</v>
      </c>
      <c r="C65">
        <v>63</v>
      </c>
      <c r="J65">
        <v>1</v>
      </c>
      <c r="K65" t="s">
        <v>156</v>
      </c>
      <c r="L65">
        <v>3144</v>
      </c>
      <c r="M65">
        <v>3051</v>
      </c>
      <c r="N65" t="s">
        <v>311</v>
      </c>
      <c r="O65" t="s">
        <v>369</v>
      </c>
      <c r="P65" t="s">
        <v>370</v>
      </c>
      <c r="Q65" t="s">
        <v>371</v>
      </c>
      <c r="R65" t="s">
        <v>372</v>
      </c>
      <c r="S65" s="2">
        <v>31.4</v>
      </c>
      <c r="T65" s="2">
        <v>31.4</v>
      </c>
      <c r="U65" s="2">
        <v>0</v>
      </c>
      <c r="V65" s="2">
        <v>0</v>
      </c>
      <c r="W65">
        <v>214</v>
      </c>
      <c r="X65" s="3">
        <v>9.5</v>
      </c>
      <c r="Y65" s="3">
        <v>6</v>
      </c>
      <c r="Z65" s="3">
        <v>6.8</v>
      </c>
      <c r="AA65">
        <v>0</v>
      </c>
      <c r="AB65" s="3">
        <v>0</v>
      </c>
      <c r="AC65">
        <v>0</v>
      </c>
      <c r="AD65" s="3">
        <v>0</v>
      </c>
      <c r="AE65">
        <v>0</v>
      </c>
      <c r="AF65" s="3">
        <v>0</v>
      </c>
      <c r="AG65" s="2">
        <v>31.4</v>
      </c>
      <c r="AH65" s="3">
        <v>100</v>
      </c>
      <c r="AI65" s="2">
        <v>31.4</v>
      </c>
      <c r="AJ65" s="3">
        <v>100</v>
      </c>
      <c r="AK65" t="s">
        <v>362</v>
      </c>
      <c r="AL65" t="s">
        <v>363</v>
      </c>
      <c r="AM65" t="s">
        <v>116</v>
      </c>
      <c r="BG65" s="3">
        <v>100</v>
      </c>
      <c r="BH65" t="s">
        <v>83</v>
      </c>
      <c r="BI65" t="s">
        <v>13419</v>
      </c>
      <c r="BJ65" t="s">
        <v>13395</v>
      </c>
      <c r="BK65" t="s">
        <v>13395</v>
      </c>
      <c r="BL65" t="s">
        <v>13395</v>
      </c>
      <c r="BM65" t="s">
        <v>13395</v>
      </c>
      <c r="BN65" t="s">
        <v>102</v>
      </c>
      <c r="BO65" s="59" t="s">
        <v>102</v>
      </c>
      <c r="BP65" t="s">
        <v>10806</v>
      </c>
      <c r="BQ65" t="s">
        <v>364</v>
      </c>
      <c r="BR65" s="59" t="s">
        <v>364</v>
      </c>
      <c r="BS65" t="s">
        <v>85</v>
      </c>
    </row>
    <row r="66" spans="1:71" ht="12.8" customHeight="1" x14ac:dyDescent="0.2">
      <c r="A66" s="60">
        <v>13052</v>
      </c>
      <c r="B66" s="59" t="s">
        <v>10915</v>
      </c>
      <c r="C66">
        <v>64</v>
      </c>
      <c r="J66">
        <v>1</v>
      </c>
      <c r="K66" t="s">
        <v>156</v>
      </c>
      <c r="L66">
        <v>3145</v>
      </c>
      <c r="M66">
        <v>3052</v>
      </c>
      <c r="N66" t="s">
        <v>311</v>
      </c>
      <c r="O66" t="s">
        <v>373</v>
      </c>
      <c r="P66" t="s">
        <v>374</v>
      </c>
      <c r="Q66" t="s">
        <v>375</v>
      </c>
      <c r="R66" t="s">
        <v>376</v>
      </c>
      <c r="S66" s="2">
        <v>253.8</v>
      </c>
      <c r="T66" s="2">
        <v>253.8</v>
      </c>
      <c r="U66" s="2">
        <v>0</v>
      </c>
      <c r="V66" s="2">
        <v>0</v>
      </c>
      <c r="W66">
        <v>1591</v>
      </c>
      <c r="X66" s="3">
        <v>10</v>
      </c>
      <c r="Y66" s="3">
        <v>6</v>
      </c>
      <c r="Z66" s="3">
        <v>6.3</v>
      </c>
      <c r="AA66">
        <v>0</v>
      </c>
      <c r="AB66" s="3">
        <v>0</v>
      </c>
      <c r="AC66">
        <v>0</v>
      </c>
      <c r="AD66" s="3">
        <v>0</v>
      </c>
      <c r="AE66">
        <v>0</v>
      </c>
      <c r="AF66" s="3">
        <v>0</v>
      </c>
      <c r="AG66" s="2">
        <v>253.8</v>
      </c>
      <c r="AH66" s="3">
        <v>100</v>
      </c>
      <c r="AI66" s="2">
        <v>253.8</v>
      </c>
      <c r="AJ66" s="3">
        <v>100</v>
      </c>
      <c r="AK66" t="s">
        <v>377</v>
      </c>
      <c r="AL66" t="s">
        <v>377</v>
      </c>
      <c r="AM66" t="s">
        <v>79</v>
      </c>
      <c r="BG66" s="3">
        <v>100</v>
      </c>
      <c r="BH66" t="s">
        <v>82</v>
      </c>
      <c r="BI66" t="s">
        <v>13419</v>
      </c>
      <c r="BJ66" t="s">
        <v>13395</v>
      </c>
      <c r="BK66" t="s">
        <v>13395</v>
      </c>
      <c r="BL66" t="s">
        <v>13395</v>
      </c>
      <c r="BM66" t="s">
        <v>13395</v>
      </c>
      <c r="BN66" t="s">
        <v>102</v>
      </c>
      <c r="BO66" s="59" t="s">
        <v>102</v>
      </c>
      <c r="BP66" t="s">
        <v>10806</v>
      </c>
      <c r="BQ66" t="s">
        <v>102</v>
      </c>
      <c r="BR66" s="59" t="s">
        <v>102</v>
      </c>
      <c r="BS66" t="s">
        <v>85</v>
      </c>
    </row>
    <row r="67" spans="1:71" ht="12.8" customHeight="1" x14ac:dyDescent="0.2">
      <c r="A67" s="60">
        <v>13053</v>
      </c>
      <c r="B67" s="59" t="s">
        <v>10916</v>
      </c>
      <c r="C67">
        <v>65</v>
      </c>
      <c r="J67">
        <v>1</v>
      </c>
      <c r="K67" t="s">
        <v>156</v>
      </c>
      <c r="L67">
        <v>3146</v>
      </c>
      <c r="M67">
        <v>3053</v>
      </c>
      <c r="N67" t="s">
        <v>311</v>
      </c>
      <c r="O67" t="s">
        <v>378</v>
      </c>
      <c r="P67" t="s">
        <v>379</v>
      </c>
      <c r="Q67" t="s">
        <v>380</v>
      </c>
      <c r="R67" t="s">
        <v>381</v>
      </c>
      <c r="S67" s="2">
        <v>184.7</v>
      </c>
      <c r="T67" s="2">
        <v>184.7</v>
      </c>
      <c r="U67" s="2">
        <v>0</v>
      </c>
      <c r="V67" s="2">
        <v>0</v>
      </c>
      <c r="W67">
        <v>1197</v>
      </c>
      <c r="X67" s="3">
        <v>9</v>
      </c>
      <c r="Y67" s="3">
        <v>6</v>
      </c>
      <c r="Z67" s="3">
        <v>6.5</v>
      </c>
      <c r="AA67">
        <v>0</v>
      </c>
      <c r="AB67" s="3">
        <v>0</v>
      </c>
      <c r="AC67">
        <v>0</v>
      </c>
      <c r="AD67" s="3">
        <v>0</v>
      </c>
      <c r="AE67">
        <v>0</v>
      </c>
      <c r="AF67" s="3">
        <v>0</v>
      </c>
      <c r="AG67" s="2">
        <v>184.7</v>
      </c>
      <c r="AH67" s="3">
        <v>100</v>
      </c>
      <c r="AI67" s="2">
        <v>184.7</v>
      </c>
      <c r="AJ67" s="3">
        <v>100</v>
      </c>
      <c r="AK67" t="s">
        <v>377</v>
      </c>
      <c r="AL67" t="s">
        <v>377</v>
      </c>
      <c r="AM67" t="s">
        <v>79</v>
      </c>
      <c r="BG67" s="3">
        <v>100</v>
      </c>
      <c r="BH67" t="s">
        <v>82</v>
      </c>
      <c r="BI67" t="s">
        <v>13419</v>
      </c>
      <c r="BJ67" t="s">
        <v>13395</v>
      </c>
      <c r="BK67" t="s">
        <v>13395</v>
      </c>
      <c r="BL67" t="s">
        <v>13395</v>
      </c>
      <c r="BM67" t="s">
        <v>13395</v>
      </c>
      <c r="BN67" t="s">
        <v>102</v>
      </c>
      <c r="BO67" s="59" t="s">
        <v>102</v>
      </c>
      <c r="BP67" t="s">
        <v>10806</v>
      </c>
      <c r="BQ67" t="s">
        <v>102</v>
      </c>
      <c r="BR67" s="59" t="s">
        <v>102</v>
      </c>
      <c r="BS67" t="s">
        <v>85</v>
      </c>
    </row>
    <row r="68" spans="1:71" ht="12.8" customHeight="1" x14ac:dyDescent="0.2">
      <c r="A68" s="60">
        <v>13054</v>
      </c>
      <c r="B68" s="59" t="s">
        <v>10917</v>
      </c>
      <c r="C68">
        <v>66</v>
      </c>
      <c r="J68">
        <v>1</v>
      </c>
      <c r="K68" t="s">
        <v>156</v>
      </c>
      <c r="L68">
        <v>3068</v>
      </c>
      <c r="M68">
        <v>3054</v>
      </c>
      <c r="N68" t="s">
        <v>140</v>
      </c>
      <c r="O68" t="s">
        <v>382</v>
      </c>
      <c r="P68" t="s">
        <v>383</v>
      </c>
      <c r="Q68" t="s">
        <v>384</v>
      </c>
      <c r="R68" t="s">
        <v>385</v>
      </c>
      <c r="S68" s="2">
        <v>356.6</v>
      </c>
      <c r="T68" s="2">
        <v>300.3</v>
      </c>
      <c r="U68" s="2">
        <v>56.3</v>
      </c>
      <c r="V68" s="2">
        <v>0</v>
      </c>
      <c r="W68">
        <v>1466</v>
      </c>
      <c r="X68" s="3">
        <v>10</v>
      </c>
      <c r="Y68" s="3">
        <v>4.2</v>
      </c>
      <c r="Z68" s="3">
        <v>5.3</v>
      </c>
      <c r="AA68">
        <v>0</v>
      </c>
      <c r="AB68" s="3">
        <v>0</v>
      </c>
      <c r="AC68">
        <v>0</v>
      </c>
      <c r="AD68" s="3">
        <v>0</v>
      </c>
      <c r="AE68">
        <v>0</v>
      </c>
      <c r="AF68" s="3">
        <v>0</v>
      </c>
      <c r="AG68" s="2">
        <v>53.2</v>
      </c>
      <c r="AH68" s="3">
        <v>17.7</v>
      </c>
      <c r="AI68" s="2">
        <v>300.3</v>
      </c>
      <c r="AJ68" s="3">
        <v>100</v>
      </c>
      <c r="AK68" t="s">
        <v>386</v>
      </c>
      <c r="AL68" t="s">
        <v>387</v>
      </c>
      <c r="AM68" t="s">
        <v>222</v>
      </c>
      <c r="AN68" t="s">
        <v>79</v>
      </c>
      <c r="BG68" s="3">
        <v>100</v>
      </c>
      <c r="BH68" t="s">
        <v>82</v>
      </c>
      <c r="BI68" t="s">
        <v>13419</v>
      </c>
      <c r="BJ68" t="s">
        <v>13395</v>
      </c>
      <c r="BK68" t="s">
        <v>13395</v>
      </c>
      <c r="BL68" t="s">
        <v>13395</v>
      </c>
      <c r="BM68" t="s">
        <v>13395</v>
      </c>
      <c r="BN68" t="s">
        <v>13395</v>
      </c>
      <c r="BP68" t="s">
        <v>13395</v>
      </c>
      <c r="BQ68" t="s">
        <v>84</v>
      </c>
      <c r="BR68" s="59" t="s">
        <v>84</v>
      </c>
      <c r="BS68" t="s">
        <v>85</v>
      </c>
    </row>
    <row r="69" spans="1:71" ht="12.8" customHeight="1" x14ac:dyDescent="0.2">
      <c r="A69" s="60">
        <v>13055</v>
      </c>
      <c r="B69" s="59" t="s">
        <v>10918</v>
      </c>
      <c r="C69">
        <v>67</v>
      </c>
      <c r="J69">
        <v>1</v>
      </c>
      <c r="K69" t="s">
        <v>156</v>
      </c>
      <c r="L69">
        <v>3069</v>
      </c>
      <c r="M69">
        <v>3055</v>
      </c>
      <c r="N69" t="s">
        <v>140</v>
      </c>
      <c r="O69" t="s">
        <v>388</v>
      </c>
      <c r="P69" t="s">
        <v>389</v>
      </c>
      <c r="Q69" t="s">
        <v>390</v>
      </c>
      <c r="R69" t="s">
        <v>391</v>
      </c>
      <c r="S69" s="2">
        <v>280.60000000000002</v>
      </c>
      <c r="T69" s="2">
        <v>259.39999999999998</v>
      </c>
      <c r="U69" s="2">
        <v>21.2</v>
      </c>
      <c r="V69" s="2">
        <v>0</v>
      </c>
      <c r="W69">
        <v>1335</v>
      </c>
      <c r="X69" s="3">
        <v>9</v>
      </c>
      <c r="Y69" s="3">
        <v>4.5999999999999996</v>
      </c>
      <c r="Z69" s="3">
        <v>5.4</v>
      </c>
      <c r="AA69">
        <v>0</v>
      </c>
      <c r="AB69" s="3">
        <v>0</v>
      </c>
      <c r="AC69">
        <v>0</v>
      </c>
      <c r="AD69" s="3">
        <v>0</v>
      </c>
      <c r="AE69">
        <v>0</v>
      </c>
      <c r="AF69" s="3">
        <v>0</v>
      </c>
      <c r="AG69" s="2">
        <v>150.6</v>
      </c>
      <c r="AH69" s="3">
        <v>58.1</v>
      </c>
      <c r="AI69" s="2">
        <v>259.39999999999998</v>
      </c>
      <c r="AJ69" s="3">
        <v>100</v>
      </c>
      <c r="AK69" t="s">
        <v>386</v>
      </c>
      <c r="AL69" t="s">
        <v>387</v>
      </c>
      <c r="AM69" t="s">
        <v>222</v>
      </c>
      <c r="AN69" t="s">
        <v>79</v>
      </c>
      <c r="BG69" s="3">
        <v>100</v>
      </c>
      <c r="BH69" t="s">
        <v>82</v>
      </c>
      <c r="BI69" t="s">
        <v>13419</v>
      </c>
      <c r="BJ69" t="s">
        <v>13395</v>
      </c>
      <c r="BK69" t="s">
        <v>13395</v>
      </c>
      <c r="BL69" t="s">
        <v>13395</v>
      </c>
      <c r="BM69" t="s">
        <v>13395</v>
      </c>
      <c r="BN69" t="s">
        <v>13395</v>
      </c>
      <c r="BP69" t="s">
        <v>13395</v>
      </c>
      <c r="BQ69" t="s">
        <v>84</v>
      </c>
      <c r="BR69" s="59" t="s">
        <v>84</v>
      </c>
      <c r="BS69" t="s">
        <v>85</v>
      </c>
    </row>
    <row r="70" spans="1:71" ht="12.8" customHeight="1" x14ac:dyDescent="0.2">
      <c r="A70" s="60">
        <v>13056</v>
      </c>
      <c r="B70" s="59" t="s">
        <v>10919</v>
      </c>
      <c r="C70">
        <v>68</v>
      </c>
      <c r="J70">
        <v>1</v>
      </c>
      <c r="K70" t="s">
        <v>156</v>
      </c>
      <c r="L70">
        <v>3061</v>
      </c>
      <c r="M70">
        <v>3056</v>
      </c>
      <c r="N70" t="s">
        <v>140</v>
      </c>
      <c r="O70" t="s">
        <v>392</v>
      </c>
      <c r="P70" t="s">
        <v>393</v>
      </c>
      <c r="Q70" t="s">
        <v>394</v>
      </c>
      <c r="R70" t="s">
        <v>395</v>
      </c>
      <c r="S70" s="2">
        <v>427.1</v>
      </c>
      <c r="T70" s="2">
        <v>416.2</v>
      </c>
      <c r="U70" s="2">
        <v>10.9</v>
      </c>
      <c r="V70" s="2">
        <v>0</v>
      </c>
      <c r="W70">
        <v>1990</v>
      </c>
      <c r="X70" s="3">
        <v>9</v>
      </c>
      <c r="Y70" s="3">
        <v>4.0999999999999996</v>
      </c>
      <c r="Z70" s="3">
        <v>4.9000000000000004</v>
      </c>
      <c r="AA70">
        <v>0</v>
      </c>
      <c r="AB70" s="3">
        <v>0</v>
      </c>
      <c r="AC70">
        <v>0</v>
      </c>
      <c r="AD70" s="3">
        <v>0</v>
      </c>
      <c r="AE70">
        <v>0</v>
      </c>
      <c r="AF70" s="3">
        <v>0</v>
      </c>
      <c r="AG70" s="2">
        <v>0</v>
      </c>
      <c r="AH70" s="3">
        <v>0</v>
      </c>
      <c r="AI70" s="2">
        <v>416.2</v>
      </c>
      <c r="AJ70" s="3">
        <v>100</v>
      </c>
      <c r="AK70" t="s">
        <v>74</v>
      </c>
      <c r="AL70" t="s">
        <v>75</v>
      </c>
      <c r="AM70" t="s">
        <v>145</v>
      </c>
      <c r="AN70" t="s">
        <v>222</v>
      </c>
      <c r="BG70" s="3">
        <v>100</v>
      </c>
      <c r="BH70" t="s">
        <v>82</v>
      </c>
      <c r="BI70" t="s">
        <v>13419</v>
      </c>
      <c r="BJ70" t="s">
        <v>13395</v>
      </c>
      <c r="BK70" t="s">
        <v>13395</v>
      </c>
      <c r="BL70" t="s">
        <v>13395</v>
      </c>
      <c r="BM70" t="s">
        <v>13395</v>
      </c>
      <c r="BN70" t="s">
        <v>13395</v>
      </c>
      <c r="BP70" t="s">
        <v>13395</v>
      </c>
      <c r="BQ70" t="s">
        <v>84</v>
      </c>
      <c r="BR70" s="59" t="s">
        <v>84</v>
      </c>
      <c r="BS70" t="s">
        <v>85</v>
      </c>
    </row>
    <row r="71" spans="1:71" ht="12.8" customHeight="1" x14ac:dyDescent="0.2">
      <c r="A71" s="60">
        <v>13057</v>
      </c>
      <c r="B71" s="59" t="s">
        <v>10920</v>
      </c>
      <c r="C71">
        <v>69</v>
      </c>
      <c r="J71">
        <v>1</v>
      </c>
      <c r="K71" t="s">
        <v>156</v>
      </c>
      <c r="L71">
        <v>3062</v>
      </c>
      <c r="M71">
        <v>3057</v>
      </c>
      <c r="N71" t="s">
        <v>140</v>
      </c>
      <c r="O71" t="s">
        <v>396</v>
      </c>
      <c r="P71" t="s">
        <v>397</v>
      </c>
      <c r="Q71" t="s">
        <v>398</v>
      </c>
      <c r="R71" t="s">
        <v>399</v>
      </c>
      <c r="S71" s="2">
        <v>612.20000000000005</v>
      </c>
      <c r="T71" s="2">
        <v>594.9</v>
      </c>
      <c r="U71" s="2">
        <v>17.3</v>
      </c>
      <c r="V71" s="2">
        <v>0</v>
      </c>
      <c r="W71">
        <v>3135</v>
      </c>
      <c r="X71" s="3">
        <v>10.8</v>
      </c>
      <c r="Y71" s="3">
        <v>4.4000000000000004</v>
      </c>
      <c r="Z71" s="3">
        <v>5.4</v>
      </c>
      <c r="AA71">
        <v>0</v>
      </c>
      <c r="AB71" s="3">
        <v>0</v>
      </c>
      <c r="AC71">
        <v>0</v>
      </c>
      <c r="AD71" s="3">
        <v>0</v>
      </c>
      <c r="AE71">
        <v>0</v>
      </c>
      <c r="AF71" s="3">
        <v>0</v>
      </c>
      <c r="AG71" s="2">
        <v>308.89999999999998</v>
      </c>
      <c r="AH71" s="3">
        <v>51.9</v>
      </c>
      <c r="AI71" s="2">
        <v>594.9</v>
      </c>
      <c r="AJ71" s="3">
        <v>100</v>
      </c>
      <c r="AK71" t="s">
        <v>74</v>
      </c>
      <c r="AL71" t="s">
        <v>75</v>
      </c>
      <c r="AM71" t="s">
        <v>145</v>
      </c>
      <c r="AN71" t="s">
        <v>222</v>
      </c>
      <c r="BG71" s="3">
        <v>100</v>
      </c>
      <c r="BH71" t="s">
        <v>82</v>
      </c>
      <c r="BI71" t="s">
        <v>13419</v>
      </c>
      <c r="BJ71" t="s">
        <v>13395</v>
      </c>
      <c r="BK71" t="s">
        <v>13395</v>
      </c>
      <c r="BL71" t="s">
        <v>13395</v>
      </c>
      <c r="BM71" t="s">
        <v>13395</v>
      </c>
      <c r="BN71" t="s">
        <v>13395</v>
      </c>
      <c r="BP71" t="s">
        <v>13395</v>
      </c>
      <c r="BQ71" t="s">
        <v>84</v>
      </c>
      <c r="BR71" s="59" t="s">
        <v>84</v>
      </c>
      <c r="BS71" t="s">
        <v>85</v>
      </c>
    </row>
    <row r="72" spans="1:71" ht="12.8" customHeight="1" x14ac:dyDescent="0.2">
      <c r="A72" s="60">
        <v>13058</v>
      </c>
      <c r="B72" s="59" t="s">
        <v>10921</v>
      </c>
      <c r="C72">
        <v>70</v>
      </c>
      <c r="J72">
        <v>1</v>
      </c>
      <c r="K72" t="s">
        <v>156</v>
      </c>
      <c r="L72">
        <v>3063</v>
      </c>
      <c r="M72">
        <v>3058</v>
      </c>
      <c r="N72" t="s">
        <v>140</v>
      </c>
      <c r="O72" t="s">
        <v>400</v>
      </c>
      <c r="P72" t="s">
        <v>401</v>
      </c>
      <c r="Q72" t="s">
        <v>402</v>
      </c>
      <c r="R72" t="s">
        <v>403</v>
      </c>
      <c r="S72" s="2">
        <v>719.5</v>
      </c>
      <c r="T72" s="2">
        <v>707.8</v>
      </c>
      <c r="U72" s="2">
        <v>11.7</v>
      </c>
      <c r="V72" s="2">
        <v>0</v>
      </c>
      <c r="W72">
        <v>5777</v>
      </c>
      <c r="X72" s="3">
        <v>13.6</v>
      </c>
      <c r="Y72" s="3">
        <v>4.7</v>
      </c>
      <c r="Z72" s="3">
        <v>8.1999999999999993</v>
      </c>
      <c r="AA72">
        <v>0</v>
      </c>
      <c r="AB72" s="3">
        <v>0</v>
      </c>
      <c r="AC72">
        <v>0</v>
      </c>
      <c r="AD72" s="3">
        <v>0</v>
      </c>
      <c r="AE72">
        <v>0</v>
      </c>
      <c r="AF72" s="3">
        <v>0</v>
      </c>
      <c r="AG72" s="2">
        <v>384.3</v>
      </c>
      <c r="AH72" s="3">
        <v>54.3</v>
      </c>
      <c r="AI72" s="2">
        <v>707.8</v>
      </c>
      <c r="AJ72" s="3">
        <v>100</v>
      </c>
      <c r="AK72" t="s">
        <v>74</v>
      </c>
      <c r="AL72" t="s">
        <v>75</v>
      </c>
      <c r="AM72" t="s">
        <v>145</v>
      </c>
      <c r="AN72" t="s">
        <v>222</v>
      </c>
      <c r="AO72" t="s">
        <v>81</v>
      </c>
      <c r="BG72" s="3">
        <v>100</v>
      </c>
      <c r="BH72" t="s">
        <v>82</v>
      </c>
      <c r="BI72" t="s">
        <v>13419</v>
      </c>
      <c r="BJ72" t="s">
        <v>13395</v>
      </c>
      <c r="BK72" t="s">
        <v>13395</v>
      </c>
      <c r="BL72" t="s">
        <v>13395</v>
      </c>
      <c r="BM72" t="s">
        <v>13395</v>
      </c>
      <c r="BN72" t="s">
        <v>83</v>
      </c>
      <c r="BO72" s="59" t="s">
        <v>83</v>
      </c>
      <c r="BP72" t="s">
        <v>10806</v>
      </c>
      <c r="BQ72" t="s">
        <v>84</v>
      </c>
      <c r="BR72" s="59" t="s">
        <v>84</v>
      </c>
      <c r="BS72" t="s">
        <v>85</v>
      </c>
    </row>
    <row r="73" spans="1:71" ht="12.8" customHeight="1" x14ac:dyDescent="0.2">
      <c r="A73" s="60">
        <v>13059</v>
      </c>
      <c r="B73" s="59" t="s">
        <v>10922</v>
      </c>
      <c r="C73">
        <v>71</v>
      </c>
      <c r="J73">
        <v>1</v>
      </c>
      <c r="K73" t="s">
        <v>156</v>
      </c>
      <c r="L73">
        <v>3064</v>
      </c>
      <c r="M73">
        <v>3059</v>
      </c>
      <c r="N73" t="s">
        <v>140</v>
      </c>
      <c r="O73" t="s">
        <v>404</v>
      </c>
      <c r="P73" t="s">
        <v>405</v>
      </c>
      <c r="Q73" t="s">
        <v>406</v>
      </c>
      <c r="R73" t="s">
        <v>407</v>
      </c>
      <c r="S73" s="2">
        <v>843.5</v>
      </c>
      <c r="T73" s="2">
        <v>820.6</v>
      </c>
      <c r="U73" s="2">
        <v>22.9</v>
      </c>
      <c r="V73" s="2">
        <v>0</v>
      </c>
      <c r="W73">
        <v>6074</v>
      </c>
      <c r="X73" s="3">
        <v>14</v>
      </c>
      <c r="Y73" s="3">
        <v>4</v>
      </c>
      <c r="Z73" s="3">
        <v>7.5</v>
      </c>
      <c r="AA73">
        <v>0</v>
      </c>
      <c r="AB73" s="3">
        <v>0</v>
      </c>
      <c r="AC73">
        <v>0</v>
      </c>
      <c r="AD73" s="3">
        <v>0</v>
      </c>
      <c r="AE73">
        <v>0</v>
      </c>
      <c r="AF73" s="3">
        <v>0</v>
      </c>
      <c r="AG73" s="2">
        <v>533.79999999999995</v>
      </c>
      <c r="AH73" s="3">
        <v>65</v>
      </c>
      <c r="AI73" s="2">
        <v>820.6</v>
      </c>
      <c r="AJ73" s="3">
        <v>100</v>
      </c>
      <c r="AK73" t="s">
        <v>74</v>
      </c>
      <c r="AL73" t="s">
        <v>75</v>
      </c>
      <c r="AM73" t="s">
        <v>145</v>
      </c>
      <c r="AN73" t="s">
        <v>222</v>
      </c>
      <c r="AO73" t="s">
        <v>81</v>
      </c>
      <c r="BG73" s="3">
        <v>100</v>
      </c>
      <c r="BH73" t="s">
        <v>82</v>
      </c>
      <c r="BI73" t="s">
        <v>13419</v>
      </c>
      <c r="BJ73" t="s">
        <v>13395</v>
      </c>
      <c r="BK73" t="s">
        <v>13395</v>
      </c>
      <c r="BL73" t="s">
        <v>13395</v>
      </c>
      <c r="BM73" t="s">
        <v>13395</v>
      </c>
      <c r="BN73" t="s">
        <v>13395</v>
      </c>
      <c r="BP73" t="s">
        <v>13395</v>
      </c>
      <c r="BQ73" t="s">
        <v>84</v>
      </c>
      <c r="BR73" s="59" t="s">
        <v>84</v>
      </c>
      <c r="BS73" t="s">
        <v>85</v>
      </c>
    </row>
    <row r="74" spans="1:71" ht="12.8" customHeight="1" x14ac:dyDescent="0.2">
      <c r="A74" s="60">
        <v>13060</v>
      </c>
      <c r="B74" s="59" t="s">
        <v>10923</v>
      </c>
      <c r="C74">
        <v>72</v>
      </c>
      <c r="J74">
        <v>1</v>
      </c>
      <c r="K74" t="s">
        <v>156</v>
      </c>
      <c r="L74">
        <v>3065</v>
      </c>
      <c r="M74">
        <v>3060</v>
      </c>
      <c r="N74" t="s">
        <v>140</v>
      </c>
      <c r="O74" t="s">
        <v>408</v>
      </c>
      <c r="P74" t="s">
        <v>409</v>
      </c>
      <c r="Q74" t="s">
        <v>410</v>
      </c>
      <c r="R74" t="s">
        <v>411</v>
      </c>
      <c r="S74" s="2">
        <v>747.4</v>
      </c>
      <c r="T74" s="2">
        <v>723.7</v>
      </c>
      <c r="U74" s="2">
        <v>23.7</v>
      </c>
      <c r="V74" s="2">
        <v>0</v>
      </c>
      <c r="W74">
        <v>3287</v>
      </c>
      <c r="X74" s="3">
        <v>9</v>
      </c>
      <c r="Y74" s="3">
        <v>3.2</v>
      </c>
      <c r="Z74" s="3">
        <v>4.5999999999999996</v>
      </c>
      <c r="AA74">
        <v>0</v>
      </c>
      <c r="AB74" s="3">
        <v>0</v>
      </c>
      <c r="AC74">
        <v>0</v>
      </c>
      <c r="AD74" s="3">
        <v>0</v>
      </c>
      <c r="AE74">
        <v>0</v>
      </c>
      <c r="AF74" s="3">
        <v>0</v>
      </c>
      <c r="AG74" s="2">
        <v>230.6</v>
      </c>
      <c r="AH74" s="3">
        <v>31.9</v>
      </c>
      <c r="AI74" s="2">
        <v>723.7</v>
      </c>
      <c r="AJ74" s="3">
        <v>100</v>
      </c>
      <c r="AK74" t="s">
        <v>74</v>
      </c>
      <c r="AL74" t="s">
        <v>75</v>
      </c>
      <c r="AM74" t="s">
        <v>78</v>
      </c>
      <c r="AN74" t="s">
        <v>222</v>
      </c>
      <c r="AO74" t="s">
        <v>81</v>
      </c>
      <c r="BG74" s="3">
        <v>100</v>
      </c>
      <c r="BH74" t="s">
        <v>82</v>
      </c>
      <c r="BI74" t="s">
        <v>13419</v>
      </c>
      <c r="BJ74" t="s">
        <v>13395</v>
      </c>
      <c r="BK74" t="s">
        <v>13395</v>
      </c>
      <c r="BL74" t="s">
        <v>13395</v>
      </c>
      <c r="BM74" t="s">
        <v>13395</v>
      </c>
      <c r="BN74" t="s">
        <v>13395</v>
      </c>
      <c r="BP74" t="s">
        <v>13395</v>
      </c>
      <c r="BQ74" t="s">
        <v>84</v>
      </c>
      <c r="BR74" s="59" t="s">
        <v>84</v>
      </c>
      <c r="BS74" t="s">
        <v>85</v>
      </c>
    </row>
    <row r="75" spans="1:71" ht="12.8" customHeight="1" x14ac:dyDescent="0.2">
      <c r="A75" s="60">
        <v>13061</v>
      </c>
      <c r="B75" s="59" t="s">
        <v>10924</v>
      </c>
      <c r="C75">
        <v>73</v>
      </c>
      <c r="J75">
        <v>1</v>
      </c>
      <c r="K75" t="s">
        <v>156</v>
      </c>
      <c r="L75">
        <v>3067</v>
      </c>
      <c r="M75">
        <v>3061</v>
      </c>
      <c r="N75" t="s">
        <v>140</v>
      </c>
      <c r="O75" t="s">
        <v>412</v>
      </c>
      <c r="P75" t="s">
        <v>413</v>
      </c>
      <c r="Q75" t="s">
        <v>414</v>
      </c>
      <c r="R75" t="s">
        <v>10767</v>
      </c>
      <c r="S75" s="2">
        <v>705.3</v>
      </c>
      <c r="T75" s="2">
        <v>685.8</v>
      </c>
      <c r="U75" s="2">
        <v>19.5</v>
      </c>
      <c r="V75" s="2">
        <v>0</v>
      </c>
      <c r="W75">
        <v>3985</v>
      </c>
      <c r="X75" s="3">
        <v>14.8</v>
      </c>
      <c r="Y75" s="3">
        <v>4.9000000000000004</v>
      </c>
      <c r="Z75" s="3">
        <v>5.9</v>
      </c>
      <c r="AA75">
        <v>0</v>
      </c>
      <c r="AB75" s="3">
        <v>0</v>
      </c>
      <c r="AC75">
        <v>0</v>
      </c>
      <c r="AD75" s="3">
        <v>0</v>
      </c>
      <c r="AE75">
        <v>0</v>
      </c>
      <c r="AF75" s="3">
        <v>0</v>
      </c>
      <c r="AG75" s="2">
        <v>694.7</v>
      </c>
      <c r="AH75" s="3">
        <v>101.3</v>
      </c>
      <c r="AI75" s="2">
        <v>685.8</v>
      </c>
      <c r="AJ75" s="3">
        <v>100</v>
      </c>
      <c r="AK75" t="s">
        <v>10768</v>
      </c>
      <c r="AL75" t="s">
        <v>10769</v>
      </c>
      <c r="AM75" t="s">
        <v>145</v>
      </c>
      <c r="AN75" t="s">
        <v>222</v>
      </c>
      <c r="AO75" t="s">
        <v>79</v>
      </c>
      <c r="BG75" s="3">
        <v>100</v>
      </c>
      <c r="BH75" t="s">
        <v>82</v>
      </c>
      <c r="BI75" t="s">
        <v>13419</v>
      </c>
      <c r="BJ75" t="s">
        <v>13395</v>
      </c>
      <c r="BK75" t="s">
        <v>13395</v>
      </c>
      <c r="BL75" t="s">
        <v>13395</v>
      </c>
      <c r="BM75" t="s">
        <v>13395</v>
      </c>
      <c r="BN75" t="s">
        <v>13395</v>
      </c>
      <c r="BP75" t="s">
        <v>13395</v>
      </c>
      <c r="BQ75" t="s">
        <v>84</v>
      </c>
      <c r="BR75" s="59" t="s">
        <v>84</v>
      </c>
      <c r="BS75" t="s">
        <v>85</v>
      </c>
    </row>
    <row r="76" spans="1:71" ht="12.8" customHeight="1" x14ac:dyDescent="0.2">
      <c r="A76" s="60">
        <v>13062</v>
      </c>
      <c r="B76" s="59" t="s">
        <v>10925</v>
      </c>
      <c r="C76">
        <v>74</v>
      </c>
      <c r="J76">
        <v>1</v>
      </c>
      <c r="K76" t="s">
        <v>156</v>
      </c>
      <c r="L76">
        <v>3114</v>
      </c>
      <c r="M76">
        <v>3062</v>
      </c>
      <c r="N76" t="s">
        <v>415</v>
      </c>
      <c r="O76" t="s">
        <v>416</v>
      </c>
      <c r="P76" t="s">
        <v>417</v>
      </c>
      <c r="Q76" t="s">
        <v>418</v>
      </c>
      <c r="R76" t="s">
        <v>419</v>
      </c>
      <c r="S76" s="2">
        <v>457</v>
      </c>
      <c r="T76" s="2">
        <v>457</v>
      </c>
      <c r="U76" s="2">
        <v>0</v>
      </c>
      <c r="V76" s="2">
        <v>0</v>
      </c>
      <c r="W76">
        <v>2335</v>
      </c>
      <c r="X76" s="3">
        <v>30.8</v>
      </c>
      <c r="Y76" s="3">
        <v>2.8</v>
      </c>
      <c r="Z76" s="3">
        <v>5.0999999999999996</v>
      </c>
      <c r="AA76">
        <v>0</v>
      </c>
      <c r="AB76" s="3">
        <v>0</v>
      </c>
      <c r="AC76">
        <v>0</v>
      </c>
      <c r="AD76" s="3">
        <v>0</v>
      </c>
      <c r="AE76">
        <v>0</v>
      </c>
      <c r="AF76" s="3">
        <v>0</v>
      </c>
      <c r="AG76" s="2">
        <v>315.60000000000002</v>
      </c>
      <c r="AH76" s="3">
        <v>69.099999999999994</v>
      </c>
      <c r="AI76" s="2">
        <v>457</v>
      </c>
      <c r="AJ76" s="3">
        <v>100</v>
      </c>
      <c r="AK76" t="s">
        <v>74</v>
      </c>
      <c r="AL76" t="s">
        <v>75</v>
      </c>
      <c r="AM76" t="s">
        <v>123</v>
      </c>
      <c r="BG76" s="3">
        <v>100</v>
      </c>
      <c r="BH76" t="s">
        <v>82</v>
      </c>
      <c r="BI76" t="s">
        <v>13419</v>
      </c>
      <c r="BJ76" t="s">
        <v>13395</v>
      </c>
      <c r="BK76" t="s">
        <v>13395</v>
      </c>
      <c r="BL76" t="s">
        <v>13395</v>
      </c>
      <c r="BM76" t="s">
        <v>13395</v>
      </c>
      <c r="BN76" t="s">
        <v>13395</v>
      </c>
      <c r="BP76" t="s">
        <v>13395</v>
      </c>
      <c r="BQ76" t="s">
        <v>84</v>
      </c>
      <c r="BR76" s="59" t="s">
        <v>84</v>
      </c>
      <c r="BS76" t="s">
        <v>85</v>
      </c>
    </row>
    <row r="77" spans="1:71" ht="12.8" customHeight="1" x14ac:dyDescent="0.2">
      <c r="A77" s="60">
        <v>13063</v>
      </c>
      <c r="B77" s="59" t="s">
        <v>10926</v>
      </c>
      <c r="C77">
        <v>75</v>
      </c>
      <c r="J77">
        <v>1</v>
      </c>
      <c r="K77" t="s">
        <v>156</v>
      </c>
      <c r="L77">
        <v>3115</v>
      </c>
      <c r="M77">
        <v>3063</v>
      </c>
      <c r="N77" t="s">
        <v>415</v>
      </c>
      <c r="O77" t="s">
        <v>420</v>
      </c>
      <c r="P77" t="s">
        <v>421</v>
      </c>
      <c r="Q77" t="s">
        <v>422</v>
      </c>
      <c r="R77" t="s">
        <v>423</v>
      </c>
      <c r="S77" s="2">
        <v>209.6</v>
      </c>
      <c r="T77" s="2">
        <v>209.6</v>
      </c>
      <c r="U77" s="2">
        <v>0</v>
      </c>
      <c r="V77" s="2">
        <v>0</v>
      </c>
      <c r="W77">
        <v>1137</v>
      </c>
      <c r="X77" s="3">
        <v>8.1999999999999993</v>
      </c>
      <c r="Y77" s="3">
        <v>5.2</v>
      </c>
      <c r="Z77" s="3">
        <v>5.4</v>
      </c>
      <c r="AA77">
        <v>0</v>
      </c>
      <c r="AB77" s="3">
        <v>0</v>
      </c>
      <c r="AC77">
        <v>0</v>
      </c>
      <c r="AD77" s="3">
        <v>0</v>
      </c>
      <c r="AE77">
        <v>0</v>
      </c>
      <c r="AF77" s="3">
        <v>0</v>
      </c>
      <c r="AG77" s="2">
        <v>209.6</v>
      </c>
      <c r="AH77" s="3">
        <v>100</v>
      </c>
      <c r="AI77" s="2">
        <v>209.6</v>
      </c>
      <c r="AJ77" s="3">
        <v>100</v>
      </c>
      <c r="AK77" t="s">
        <v>74</v>
      </c>
      <c r="AL77" t="s">
        <v>75</v>
      </c>
      <c r="AM77" t="s">
        <v>123</v>
      </c>
      <c r="BG77" s="3">
        <v>100</v>
      </c>
      <c r="BH77" t="s">
        <v>82</v>
      </c>
      <c r="BI77" t="s">
        <v>13419</v>
      </c>
      <c r="BJ77" t="s">
        <v>13395</v>
      </c>
      <c r="BK77" t="s">
        <v>13395</v>
      </c>
      <c r="BL77" t="s">
        <v>13395</v>
      </c>
      <c r="BM77" t="s">
        <v>13395</v>
      </c>
      <c r="BN77" t="s">
        <v>13395</v>
      </c>
      <c r="BP77" t="s">
        <v>13395</v>
      </c>
      <c r="BQ77" t="s">
        <v>84</v>
      </c>
      <c r="BR77" s="59" t="s">
        <v>84</v>
      </c>
      <c r="BS77" t="s">
        <v>85</v>
      </c>
    </row>
    <row r="78" spans="1:71" ht="12.8" customHeight="1" x14ac:dyDescent="0.2">
      <c r="A78" s="60">
        <v>13064</v>
      </c>
      <c r="B78" s="59" t="s">
        <v>10927</v>
      </c>
      <c r="C78">
        <v>76</v>
      </c>
      <c r="J78">
        <v>1</v>
      </c>
      <c r="K78" t="s">
        <v>156</v>
      </c>
      <c r="L78">
        <v>3116</v>
      </c>
      <c r="M78">
        <v>3064</v>
      </c>
      <c r="N78" t="s">
        <v>415</v>
      </c>
      <c r="O78" t="s">
        <v>424</v>
      </c>
      <c r="P78" t="s">
        <v>425</v>
      </c>
      <c r="Q78" t="s">
        <v>426</v>
      </c>
      <c r="R78" t="s">
        <v>427</v>
      </c>
      <c r="S78" s="2">
        <v>262.39999999999998</v>
      </c>
      <c r="T78" s="2">
        <v>262.39999999999998</v>
      </c>
      <c r="U78" s="2">
        <v>0</v>
      </c>
      <c r="V78" s="2">
        <v>0</v>
      </c>
      <c r="W78">
        <v>1010</v>
      </c>
      <c r="X78" s="3">
        <v>6.6</v>
      </c>
      <c r="Y78" s="3">
        <v>3.6</v>
      </c>
      <c r="Z78" s="3">
        <v>3.8</v>
      </c>
      <c r="AA78">
        <v>0</v>
      </c>
      <c r="AB78" s="3">
        <v>0</v>
      </c>
      <c r="AC78">
        <v>0</v>
      </c>
      <c r="AD78" s="3">
        <v>0</v>
      </c>
      <c r="AE78">
        <v>0</v>
      </c>
      <c r="AF78" s="3">
        <v>0</v>
      </c>
      <c r="AG78" s="2">
        <v>0</v>
      </c>
      <c r="AH78" s="3">
        <v>0</v>
      </c>
      <c r="AI78" s="2">
        <v>262.39999999999998</v>
      </c>
      <c r="AJ78" s="3">
        <v>100</v>
      </c>
      <c r="AK78" t="s">
        <v>74</v>
      </c>
      <c r="AL78" t="s">
        <v>75</v>
      </c>
      <c r="AM78" t="s">
        <v>123</v>
      </c>
      <c r="BG78" s="3">
        <v>100</v>
      </c>
      <c r="BH78" t="s">
        <v>82</v>
      </c>
      <c r="BI78" t="s">
        <v>13419</v>
      </c>
      <c r="BJ78" t="s">
        <v>13395</v>
      </c>
      <c r="BK78" t="s">
        <v>13395</v>
      </c>
      <c r="BL78" t="s">
        <v>13395</v>
      </c>
      <c r="BM78" t="s">
        <v>13395</v>
      </c>
      <c r="BN78" t="s">
        <v>13395</v>
      </c>
      <c r="BP78" t="s">
        <v>13395</v>
      </c>
      <c r="BQ78" t="s">
        <v>84</v>
      </c>
      <c r="BR78" s="59" t="s">
        <v>84</v>
      </c>
      <c r="BS78" t="s">
        <v>85</v>
      </c>
    </row>
    <row r="79" spans="1:71" ht="12.8" customHeight="1" x14ac:dyDescent="0.2">
      <c r="A79" s="60">
        <v>13065</v>
      </c>
      <c r="B79" s="59" t="s">
        <v>10928</v>
      </c>
      <c r="C79">
        <v>77</v>
      </c>
      <c r="J79">
        <v>1</v>
      </c>
      <c r="K79" t="s">
        <v>156</v>
      </c>
      <c r="L79">
        <v>3121</v>
      </c>
      <c r="M79">
        <v>3065</v>
      </c>
      <c r="N79" t="s">
        <v>415</v>
      </c>
      <c r="O79" t="s">
        <v>428</v>
      </c>
      <c r="P79" t="s">
        <v>429</v>
      </c>
      <c r="Q79" t="s">
        <v>430</v>
      </c>
      <c r="R79" t="s">
        <v>431</v>
      </c>
      <c r="S79" s="2">
        <v>71.5</v>
      </c>
      <c r="T79" s="2">
        <v>65.099999999999994</v>
      </c>
      <c r="U79" s="2">
        <v>6.4</v>
      </c>
      <c r="V79" s="2">
        <v>0</v>
      </c>
      <c r="W79">
        <v>379</v>
      </c>
      <c r="X79" s="3">
        <v>12</v>
      </c>
      <c r="Y79" s="3">
        <v>5.2</v>
      </c>
      <c r="Z79" s="3">
        <v>6.3</v>
      </c>
      <c r="AA79">
        <v>0</v>
      </c>
      <c r="AB79" s="3">
        <v>0</v>
      </c>
      <c r="AC79">
        <v>0</v>
      </c>
      <c r="AD79" s="3">
        <v>0</v>
      </c>
      <c r="AE79">
        <v>0</v>
      </c>
      <c r="AF79" s="3">
        <v>0</v>
      </c>
      <c r="AG79" s="2">
        <v>65.099999999999994</v>
      </c>
      <c r="AH79" s="3">
        <v>100</v>
      </c>
      <c r="AI79" s="2">
        <v>65.099999999999994</v>
      </c>
      <c r="AJ79" s="3">
        <v>100</v>
      </c>
      <c r="AK79" t="s">
        <v>74</v>
      </c>
      <c r="AL79" t="s">
        <v>75</v>
      </c>
      <c r="AM79" t="s">
        <v>123</v>
      </c>
      <c r="BG79" s="3">
        <v>100</v>
      </c>
      <c r="BH79" t="s">
        <v>82</v>
      </c>
      <c r="BI79" t="s">
        <v>13419</v>
      </c>
      <c r="BJ79" t="s">
        <v>13395</v>
      </c>
      <c r="BK79" t="s">
        <v>13395</v>
      </c>
      <c r="BL79" t="s">
        <v>13395</v>
      </c>
      <c r="BM79" t="s">
        <v>13395</v>
      </c>
      <c r="BN79" t="s">
        <v>13395</v>
      </c>
      <c r="BP79" t="s">
        <v>13395</v>
      </c>
      <c r="BQ79" t="s">
        <v>84</v>
      </c>
      <c r="BR79" s="59" t="s">
        <v>84</v>
      </c>
      <c r="BS79" t="s">
        <v>85</v>
      </c>
    </row>
    <row r="80" spans="1:71" ht="12.8" customHeight="1" x14ac:dyDescent="0.2">
      <c r="A80" s="60">
        <v>13066</v>
      </c>
      <c r="B80" s="59" t="s">
        <v>10929</v>
      </c>
      <c r="C80">
        <v>78</v>
      </c>
      <c r="J80">
        <v>1</v>
      </c>
      <c r="K80" t="s">
        <v>156</v>
      </c>
      <c r="L80">
        <v>3122</v>
      </c>
      <c r="M80">
        <v>3066</v>
      </c>
      <c r="N80" t="s">
        <v>415</v>
      </c>
      <c r="O80" t="s">
        <v>432</v>
      </c>
      <c r="P80" t="s">
        <v>433</v>
      </c>
      <c r="Q80" t="s">
        <v>434</v>
      </c>
      <c r="R80" t="s">
        <v>435</v>
      </c>
      <c r="S80" s="2">
        <v>77.099999999999994</v>
      </c>
      <c r="T80" s="2">
        <v>77.099999999999994</v>
      </c>
      <c r="U80" s="2">
        <v>0</v>
      </c>
      <c r="V80" s="2">
        <v>0</v>
      </c>
      <c r="W80">
        <v>435</v>
      </c>
      <c r="X80" s="3">
        <v>8.6999999999999993</v>
      </c>
      <c r="Y80" s="3">
        <v>5.2</v>
      </c>
      <c r="Z80" s="3">
        <v>5.6</v>
      </c>
      <c r="AA80">
        <v>0</v>
      </c>
      <c r="AB80" s="3">
        <v>0</v>
      </c>
      <c r="AC80">
        <v>0</v>
      </c>
      <c r="AD80" s="3">
        <v>0</v>
      </c>
      <c r="AE80">
        <v>0</v>
      </c>
      <c r="AF80" s="3">
        <v>0</v>
      </c>
      <c r="AG80" s="2">
        <v>77.099999999999994</v>
      </c>
      <c r="AH80" s="3">
        <v>100</v>
      </c>
      <c r="AI80" s="2">
        <v>77.099999999999994</v>
      </c>
      <c r="AJ80" s="3">
        <v>100</v>
      </c>
      <c r="AK80" t="s">
        <v>74</v>
      </c>
      <c r="AL80" t="s">
        <v>75</v>
      </c>
      <c r="AM80" t="s">
        <v>123</v>
      </c>
      <c r="BG80" s="3">
        <v>100</v>
      </c>
      <c r="BH80" t="s">
        <v>82</v>
      </c>
      <c r="BI80" t="s">
        <v>13419</v>
      </c>
      <c r="BJ80" t="s">
        <v>13395</v>
      </c>
      <c r="BK80" t="s">
        <v>13395</v>
      </c>
      <c r="BL80" t="s">
        <v>13395</v>
      </c>
      <c r="BM80" t="s">
        <v>13395</v>
      </c>
      <c r="BN80" t="s">
        <v>13395</v>
      </c>
      <c r="BP80" t="s">
        <v>13395</v>
      </c>
      <c r="BQ80" t="s">
        <v>84</v>
      </c>
      <c r="BR80" s="59" t="s">
        <v>84</v>
      </c>
      <c r="BS80" t="s">
        <v>85</v>
      </c>
    </row>
    <row r="81" spans="1:71" ht="12.8" customHeight="1" x14ac:dyDescent="0.2">
      <c r="A81" s="60">
        <v>13067</v>
      </c>
      <c r="B81" s="59" t="s">
        <v>10930</v>
      </c>
      <c r="C81">
        <v>79</v>
      </c>
      <c r="J81">
        <v>1</v>
      </c>
      <c r="K81" t="s">
        <v>156</v>
      </c>
      <c r="L81">
        <v>3118</v>
      </c>
      <c r="M81">
        <v>3067</v>
      </c>
      <c r="N81" t="s">
        <v>415</v>
      </c>
      <c r="O81" t="s">
        <v>436</v>
      </c>
      <c r="P81" t="s">
        <v>437</v>
      </c>
      <c r="Q81" t="s">
        <v>438</v>
      </c>
      <c r="R81" t="s">
        <v>439</v>
      </c>
      <c r="S81" s="2">
        <v>396.8</v>
      </c>
      <c r="T81" s="2">
        <v>396.8</v>
      </c>
      <c r="U81" s="2">
        <v>0</v>
      </c>
      <c r="V81" s="2">
        <v>0</v>
      </c>
      <c r="W81">
        <v>1499</v>
      </c>
      <c r="X81" s="3">
        <v>7.2</v>
      </c>
      <c r="Y81" s="3">
        <v>3.7</v>
      </c>
      <c r="Z81" s="3">
        <v>3.8</v>
      </c>
      <c r="AA81">
        <v>0</v>
      </c>
      <c r="AB81" s="3">
        <v>0</v>
      </c>
      <c r="AC81">
        <v>0</v>
      </c>
      <c r="AD81" s="3">
        <v>0</v>
      </c>
      <c r="AE81">
        <v>0</v>
      </c>
      <c r="AF81" s="3">
        <v>0</v>
      </c>
      <c r="AG81" s="2">
        <v>0</v>
      </c>
      <c r="AH81" s="3">
        <v>0</v>
      </c>
      <c r="AI81" s="2">
        <v>396.8</v>
      </c>
      <c r="AJ81" s="3">
        <v>100</v>
      </c>
      <c r="AK81" t="s">
        <v>74</v>
      </c>
      <c r="AL81" t="s">
        <v>75</v>
      </c>
      <c r="AM81" t="s">
        <v>123</v>
      </c>
      <c r="BG81" s="3">
        <v>100</v>
      </c>
      <c r="BH81" t="s">
        <v>82</v>
      </c>
      <c r="BI81" t="s">
        <v>13419</v>
      </c>
      <c r="BJ81" t="s">
        <v>13395</v>
      </c>
      <c r="BK81" t="s">
        <v>13395</v>
      </c>
      <c r="BL81" t="s">
        <v>13395</v>
      </c>
      <c r="BM81" t="s">
        <v>13395</v>
      </c>
      <c r="BN81" t="s">
        <v>13395</v>
      </c>
      <c r="BP81" t="s">
        <v>13395</v>
      </c>
      <c r="BQ81" t="s">
        <v>84</v>
      </c>
      <c r="BR81" s="59" t="s">
        <v>84</v>
      </c>
      <c r="BS81" t="s">
        <v>85</v>
      </c>
    </row>
    <row r="82" spans="1:71" ht="12.8" customHeight="1" x14ac:dyDescent="0.2">
      <c r="A82" s="60">
        <v>13068</v>
      </c>
      <c r="B82" s="59" t="s">
        <v>10931</v>
      </c>
      <c r="C82">
        <v>80</v>
      </c>
      <c r="J82">
        <v>1</v>
      </c>
      <c r="K82" t="s">
        <v>156</v>
      </c>
      <c r="L82">
        <v>3119</v>
      </c>
      <c r="M82">
        <v>3068</v>
      </c>
      <c r="N82" t="s">
        <v>415</v>
      </c>
      <c r="O82" t="s">
        <v>440</v>
      </c>
      <c r="P82" t="s">
        <v>441</v>
      </c>
      <c r="Q82" t="s">
        <v>442</v>
      </c>
      <c r="R82" t="s">
        <v>443</v>
      </c>
      <c r="S82" s="2">
        <v>152</v>
      </c>
      <c r="T82" s="2">
        <v>152</v>
      </c>
      <c r="U82" s="2">
        <v>0</v>
      </c>
      <c r="V82" s="2">
        <v>0</v>
      </c>
      <c r="W82">
        <v>579</v>
      </c>
      <c r="X82" s="3">
        <v>4.2</v>
      </c>
      <c r="Y82" s="3">
        <v>3.7</v>
      </c>
      <c r="Z82" s="3">
        <v>3.8</v>
      </c>
      <c r="AA82">
        <v>0</v>
      </c>
      <c r="AB82" s="3">
        <v>0</v>
      </c>
      <c r="AC82">
        <v>0</v>
      </c>
      <c r="AD82" s="3">
        <v>0</v>
      </c>
      <c r="AE82">
        <v>0</v>
      </c>
      <c r="AF82" s="3">
        <v>0</v>
      </c>
      <c r="AG82" s="2">
        <v>0</v>
      </c>
      <c r="AH82" s="3">
        <v>0</v>
      </c>
      <c r="AI82" s="2">
        <v>152</v>
      </c>
      <c r="AJ82" s="3">
        <v>100</v>
      </c>
      <c r="AK82" t="s">
        <v>74</v>
      </c>
      <c r="AL82" t="s">
        <v>75</v>
      </c>
      <c r="AM82" t="s">
        <v>123</v>
      </c>
      <c r="BG82" s="3">
        <v>100</v>
      </c>
      <c r="BH82" t="s">
        <v>82</v>
      </c>
      <c r="BI82" t="s">
        <v>13419</v>
      </c>
      <c r="BJ82" t="s">
        <v>13395</v>
      </c>
      <c r="BK82" t="s">
        <v>13395</v>
      </c>
      <c r="BL82" t="s">
        <v>13395</v>
      </c>
      <c r="BM82" t="s">
        <v>13395</v>
      </c>
      <c r="BN82" t="s">
        <v>13395</v>
      </c>
      <c r="BP82" t="s">
        <v>13395</v>
      </c>
      <c r="BQ82" t="s">
        <v>84</v>
      </c>
      <c r="BR82" s="59" t="s">
        <v>84</v>
      </c>
      <c r="BS82" t="s">
        <v>85</v>
      </c>
    </row>
    <row r="83" spans="1:71" ht="12.8" customHeight="1" x14ac:dyDescent="0.2">
      <c r="A83" s="60">
        <v>13069</v>
      </c>
      <c r="B83" s="59" t="s">
        <v>10932</v>
      </c>
      <c r="C83">
        <v>81</v>
      </c>
      <c r="J83">
        <v>1</v>
      </c>
      <c r="K83" t="s">
        <v>156</v>
      </c>
      <c r="L83">
        <v>3120</v>
      </c>
      <c r="M83">
        <v>3069</v>
      </c>
      <c r="N83" t="s">
        <v>415</v>
      </c>
      <c r="O83" t="s">
        <v>444</v>
      </c>
      <c r="P83" t="s">
        <v>445</v>
      </c>
      <c r="Q83" t="s">
        <v>120</v>
      </c>
      <c r="R83" t="s">
        <v>446</v>
      </c>
      <c r="S83" s="2">
        <v>334.2</v>
      </c>
      <c r="T83" s="2">
        <v>334.2</v>
      </c>
      <c r="U83" s="2">
        <v>0</v>
      </c>
      <c r="V83" s="2">
        <v>0</v>
      </c>
      <c r="W83">
        <v>2454</v>
      </c>
      <c r="X83" s="3">
        <v>16.8</v>
      </c>
      <c r="Y83" s="3">
        <v>6</v>
      </c>
      <c r="Z83" s="3">
        <v>7.3</v>
      </c>
      <c r="AA83">
        <v>0</v>
      </c>
      <c r="AB83" s="3">
        <v>0</v>
      </c>
      <c r="AC83">
        <v>0</v>
      </c>
      <c r="AD83" s="3">
        <v>0</v>
      </c>
      <c r="AE83">
        <v>0</v>
      </c>
      <c r="AF83" s="3">
        <v>0</v>
      </c>
      <c r="AG83" s="2">
        <v>334.2</v>
      </c>
      <c r="AH83" s="3">
        <v>100</v>
      </c>
      <c r="AI83" s="2">
        <v>334.2</v>
      </c>
      <c r="AJ83" s="3">
        <v>100</v>
      </c>
      <c r="AK83" t="s">
        <v>74</v>
      </c>
      <c r="AL83" t="s">
        <v>75</v>
      </c>
      <c r="AM83" t="s">
        <v>123</v>
      </c>
      <c r="BG83" s="3">
        <v>100</v>
      </c>
      <c r="BH83" t="s">
        <v>82</v>
      </c>
      <c r="BI83" t="s">
        <v>13419</v>
      </c>
      <c r="BJ83" t="s">
        <v>13395</v>
      </c>
      <c r="BK83" t="s">
        <v>13395</v>
      </c>
      <c r="BL83" t="s">
        <v>13395</v>
      </c>
      <c r="BM83" t="s">
        <v>13395</v>
      </c>
      <c r="BN83" t="s">
        <v>13395</v>
      </c>
      <c r="BP83" t="s">
        <v>13395</v>
      </c>
      <c r="BQ83" t="s">
        <v>84</v>
      </c>
      <c r="BR83" s="59" t="s">
        <v>84</v>
      </c>
      <c r="BS83" t="s">
        <v>85</v>
      </c>
    </row>
    <row r="84" spans="1:71" ht="12.8" customHeight="1" x14ac:dyDescent="0.2">
      <c r="A84" s="60">
        <v>13070</v>
      </c>
      <c r="B84" s="59" t="s">
        <v>10933</v>
      </c>
      <c r="C84">
        <v>82</v>
      </c>
      <c r="J84">
        <v>1</v>
      </c>
      <c r="K84" t="s">
        <v>156</v>
      </c>
      <c r="L84">
        <v>3117</v>
      </c>
      <c r="M84">
        <v>3070</v>
      </c>
      <c r="N84" t="s">
        <v>415</v>
      </c>
      <c r="O84" t="s">
        <v>447</v>
      </c>
      <c r="P84" t="s">
        <v>448</v>
      </c>
      <c r="Q84" t="s">
        <v>449</v>
      </c>
      <c r="R84" t="s">
        <v>450</v>
      </c>
      <c r="S84" s="2">
        <v>631.70000000000005</v>
      </c>
      <c r="T84" s="2">
        <v>631.70000000000005</v>
      </c>
      <c r="U84" s="2">
        <v>0</v>
      </c>
      <c r="V84" s="2">
        <v>0</v>
      </c>
      <c r="W84">
        <v>3768</v>
      </c>
      <c r="X84" s="3">
        <v>10.199999999999999</v>
      </c>
      <c r="Y84" s="3">
        <v>4.0999999999999996</v>
      </c>
      <c r="Z84" s="3">
        <v>6</v>
      </c>
      <c r="AA84">
        <v>0</v>
      </c>
      <c r="AB84" s="3">
        <v>0</v>
      </c>
      <c r="AC84">
        <v>0</v>
      </c>
      <c r="AD84" s="3">
        <v>0</v>
      </c>
      <c r="AE84">
        <v>0</v>
      </c>
      <c r="AF84" s="3">
        <v>0</v>
      </c>
      <c r="AG84" s="2">
        <v>530.79999999999995</v>
      </c>
      <c r="AH84" s="3">
        <v>84</v>
      </c>
      <c r="AI84" s="2">
        <v>631.70000000000005</v>
      </c>
      <c r="AJ84" s="3">
        <v>100</v>
      </c>
      <c r="AK84" t="s">
        <v>74</v>
      </c>
      <c r="AL84" t="s">
        <v>75</v>
      </c>
      <c r="AM84" t="s">
        <v>123</v>
      </c>
      <c r="BG84" s="3">
        <v>100</v>
      </c>
      <c r="BH84" t="s">
        <v>82</v>
      </c>
      <c r="BI84" t="s">
        <v>13419</v>
      </c>
      <c r="BJ84" t="s">
        <v>13395</v>
      </c>
      <c r="BK84" t="s">
        <v>13395</v>
      </c>
      <c r="BL84" t="s">
        <v>13395</v>
      </c>
      <c r="BM84" t="s">
        <v>13395</v>
      </c>
      <c r="BN84" t="s">
        <v>13395</v>
      </c>
      <c r="BP84" t="s">
        <v>13395</v>
      </c>
      <c r="BQ84" t="s">
        <v>84</v>
      </c>
      <c r="BR84" s="59" t="s">
        <v>84</v>
      </c>
      <c r="BS84" t="s">
        <v>85</v>
      </c>
    </row>
    <row r="85" spans="1:71" ht="12.8" customHeight="1" x14ac:dyDescent="0.2">
      <c r="A85" s="60">
        <v>13071</v>
      </c>
      <c r="B85" s="59" t="s">
        <v>10934</v>
      </c>
      <c r="C85">
        <v>83</v>
      </c>
      <c r="J85">
        <v>1</v>
      </c>
      <c r="K85" t="s">
        <v>156</v>
      </c>
      <c r="L85">
        <v>3126</v>
      </c>
      <c r="M85">
        <v>3071</v>
      </c>
      <c r="N85" t="s">
        <v>146</v>
      </c>
      <c r="O85" t="s">
        <v>451</v>
      </c>
      <c r="P85" t="s">
        <v>452</v>
      </c>
      <c r="Q85" t="s">
        <v>453</v>
      </c>
      <c r="R85" t="s">
        <v>454</v>
      </c>
      <c r="S85" s="2">
        <v>174.1</v>
      </c>
      <c r="T85" s="2">
        <v>174.1</v>
      </c>
      <c r="U85" s="2">
        <v>0</v>
      </c>
      <c r="V85" s="2">
        <v>0</v>
      </c>
      <c r="W85">
        <v>1687</v>
      </c>
      <c r="X85" s="3">
        <v>15.1</v>
      </c>
      <c r="Y85" s="3">
        <v>9</v>
      </c>
      <c r="Z85" s="3">
        <v>9.6999999999999993</v>
      </c>
      <c r="AA85">
        <v>0</v>
      </c>
      <c r="AB85" s="3">
        <v>0</v>
      </c>
      <c r="AC85">
        <v>0</v>
      </c>
      <c r="AD85" s="3">
        <v>0</v>
      </c>
      <c r="AE85">
        <v>0</v>
      </c>
      <c r="AF85" s="3">
        <v>0</v>
      </c>
      <c r="AG85" s="2">
        <v>174.1</v>
      </c>
      <c r="AH85" s="3">
        <v>100</v>
      </c>
      <c r="AI85" s="2">
        <v>174.1</v>
      </c>
      <c r="AJ85" s="3">
        <v>100</v>
      </c>
      <c r="AK85" t="s">
        <v>455</v>
      </c>
      <c r="AL85" t="s">
        <v>456</v>
      </c>
      <c r="AM85" t="s">
        <v>76</v>
      </c>
      <c r="BG85" s="3">
        <v>100</v>
      </c>
      <c r="BH85" t="s">
        <v>82</v>
      </c>
      <c r="BI85" t="s">
        <v>13419</v>
      </c>
      <c r="BJ85" t="s">
        <v>13395</v>
      </c>
      <c r="BK85" t="s">
        <v>13395</v>
      </c>
      <c r="BL85" t="s">
        <v>13395</v>
      </c>
      <c r="BM85" t="s">
        <v>13395</v>
      </c>
      <c r="BN85" t="s">
        <v>13395</v>
      </c>
      <c r="BP85" t="s">
        <v>13395</v>
      </c>
      <c r="BQ85" t="s">
        <v>84</v>
      </c>
      <c r="BR85" s="59" t="s">
        <v>84</v>
      </c>
      <c r="BS85" t="s">
        <v>85</v>
      </c>
    </row>
    <row r="86" spans="1:71" ht="12.8" customHeight="1" x14ac:dyDescent="0.2">
      <c r="A86" s="60">
        <v>13072</v>
      </c>
      <c r="B86" s="59" t="s">
        <v>10935</v>
      </c>
      <c r="C86">
        <v>84</v>
      </c>
      <c r="J86">
        <v>1</v>
      </c>
      <c r="K86" t="s">
        <v>156</v>
      </c>
      <c r="L86">
        <v>3012</v>
      </c>
      <c r="M86">
        <v>3072</v>
      </c>
      <c r="N86" t="s">
        <v>146</v>
      </c>
      <c r="O86" t="s">
        <v>457</v>
      </c>
      <c r="P86" t="s">
        <v>458</v>
      </c>
      <c r="Q86" t="s">
        <v>459</v>
      </c>
      <c r="R86" t="s">
        <v>460</v>
      </c>
      <c r="S86" s="2">
        <v>97</v>
      </c>
      <c r="T86" s="2">
        <v>97</v>
      </c>
      <c r="U86" s="2">
        <v>0</v>
      </c>
      <c r="V86" s="2">
        <v>0</v>
      </c>
      <c r="W86">
        <v>368</v>
      </c>
      <c r="X86" s="3">
        <v>4</v>
      </c>
      <c r="Y86" s="3">
        <v>3.2</v>
      </c>
      <c r="Z86" s="3">
        <v>3.8</v>
      </c>
      <c r="AA86">
        <v>0</v>
      </c>
      <c r="AB86" s="3">
        <v>0</v>
      </c>
      <c r="AC86">
        <v>0</v>
      </c>
      <c r="AD86" s="3">
        <v>0</v>
      </c>
      <c r="AE86">
        <v>0</v>
      </c>
      <c r="AF86" s="3">
        <v>0</v>
      </c>
      <c r="AG86" s="2">
        <v>0</v>
      </c>
      <c r="AH86" s="3">
        <v>0</v>
      </c>
      <c r="AI86" s="2">
        <v>97</v>
      </c>
      <c r="AJ86" s="3">
        <v>100</v>
      </c>
      <c r="AK86" t="s">
        <v>74</v>
      </c>
      <c r="AL86" t="s">
        <v>75</v>
      </c>
      <c r="AM86" t="s">
        <v>151</v>
      </c>
      <c r="AN86" t="s">
        <v>99</v>
      </c>
      <c r="BG86" s="3">
        <v>100</v>
      </c>
      <c r="BH86" t="s">
        <v>82</v>
      </c>
      <c r="BI86" t="s">
        <v>13419</v>
      </c>
      <c r="BJ86" t="s">
        <v>13395</v>
      </c>
      <c r="BK86" t="s">
        <v>13395</v>
      </c>
      <c r="BL86" t="s">
        <v>13395</v>
      </c>
      <c r="BM86" t="s">
        <v>13395</v>
      </c>
      <c r="BN86" t="s">
        <v>13395</v>
      </c>
      <c r="BP86" t="s">
        <v>13395</v>
      </c>
      <c r="BQ86" t="s">
        <v>84</v>
      </c>
      <c r="BR86" s="59" t="s">
        <v>84</v>
      </c>
      <c r="BS86" t="s">
        <v>85</v>
      </c>
    </row>
    <row r="87" spans="1:71" ht="12.8" customHeight="1" x14ac:dyDescent="0.2">
      <c r="A87" s="60">
        <v>13073</v>
      </c>
      <c r="B87" s="59" t="s">
        <v>10936</v>
      </c>
      <c r="C87">
        <v>85</v>
      </c>
      <c r="J87">
        <v>1</v>
      </c>
      <c r="K87" t="s">
        <v>156</v>
      </c>
      <c r="L87">
        <v>3006</v>
      </c>
      <c r="M87">
        <v>3073</v>
      </c>
      <c r="N87" t="s">
        <v>86</v>
      </c>
      <c r="O87" t="s">
        <v>461</v>
      </c>
      <c r="P87" t="s">
        <v>462</v>
      </c>
      <c r="Q87" t="s">
        <v>463</v>
      </c>
      <c r="R87" t="s">
        <v>464</v>
      </c>
      <c r="S87" s="2">
        <v>90.2</v>
      </c>
      <c r="T87" s="2">
        <v>90.2</v>
      </c>
      <c r="U87" s="2">
        <v>0</v>
      </c>
      <c r="V87" s="2">
        <v>0</v>
      </c>
      <c r="W87">
        <v>709</v>
      </c>
      <c r="X87" s="3">
        <v>7.8</v>
      </c>
      <c r="Y87" s="3">
        <v>7.8</v>
      </c>
      <c r="Z87" s="3">
        <v>7.9</v>
      </c>
      <c r="AA87">
        <v>0</v>
      </c>
      <c r="AB87" s="3">
        <v>0</v>
      </c>
      <c r="AC87">
        <v>0</v>
      </c>
      <c r="AD87" s="3">
        <v>0</v>
      </c>
      <c r="AE87">
        <v>0</v>
      </c>
      <c r="AF87" s="3">
        <v>0</v>
      </c>
      <c r="AG87" s="2">
        <v>90.2</v>
      </c>
      <c r="AH87" s="3">
        <v>100</v>
      </c>
      <c r="AI87" s="2">
        <v>90.2</v>
      </c>
      <c r="AJ87" s="3">
        <v>100</v>
      </c>
      <c r="AK87" t="s">
        <v>74</v>
      </c>
      <c r="AL87" t="s">
        <v>75</v>
      </c>
      <c r="AM87" t="s">
        <v>465</v>
      </c>
      <c r="BG87" s="3">
        <v>100</v>
      </c>
      <c r="BH87" t="s">
        <v>82</v>
      </c>
      <c r="BI87" t="s">
        <v>13419</v>
      </c>
      <c r="BJ87" t="s">
        <v>13395</v>
      </c>
      <c r="BK87" t="s">
        <v>13395</v>
      </c>
      <c r="BL87" t="s">
        <v>13395</v>
      </c>
      <c r="BM87" t="s">
        <v>13395</v>
      </c>
      <c r="BN87" t="s">
        <v>13395</v>
      </c>
      <c r="BP87" t="s">
        <v>13395</v>
      </c>
      <c r="BQ87" t="s">
        <v>84</v>
      </c>
      <c r="BR87" s="59" t="s">
        <v>84</v>
      </c>
      <c r="BS87" t="s">
        <v>85</v>
      </c>
    </row>
    <row r="88" spans="1:71" ht="12.8" customHeight="1" x14ac:dyDescent="0.2">
      <c r="A88" s="60">
        <v>13074</v>
      </c>
      <c r="B88" s="59" t="s">
        <v>10937</v>
      </c>
      <c r="C88">
        <v>86</v>
      </c>
      <c r="J88">
        <v>1</v>
      </c>
      <c r="K88" t="s">
        <v>156</v>
      </c>
      <c r="L88">
        <v>3008</v>
      </c>
      <c r="M88">
        <v>3074</v>
      </c>
      <c r="N88" t="s">
        <v>86</v>
      </c>
      <c r="O88" t="s">
        <v>466</v>
      </c>
      <c r="P88" t="s">
        <v>467</v>
      </c>
      <c r="Q88" t="s">
        <v>468</v>
      </c>
      <c r="R88" t="s">
        <v>469</v>
      </c>
      <c r="S88" s="2">
        <v>87.8</v>
      </c>
      <c r="T88" s="2">
        <v>87.8</v>
      </c>
      <c r="U88" s="2">
        <v>0</v>
      </c>
      <c r="V88" s="2">
        <v>0</v>
      </c>
      <c r="W88">
        <v>858</v>
      </c>
      <c r="X88" s="3">
        <v>9.8000000000000007</v>
      </c>
      <c r="Y88" s="3">
        <v>9.8000000000000007</v>
      </c>
      <c r="Z88" s="3">
        <v>9.8000000000000007</v>
      </c>
      <c r="AA88">
        <v>0</v>
      </c>
      <c r="AB88" s="3">
        <v>0</v>
      </c>
      <c r="AC88">
        <v>0</v>
      </c>
      <c r="AD88" s="3">
        <v>0</v>
      </c>
      <c r="AE88">
        <v>0</v>
      </c>
      <c r="AF88" s="3">
        <v>0</v>
      </c>
      <c r="AG88" s="2">
        <v>87.8</v>
      </c>
      <c r="AH88" s="3">
        <v>100</v>
      </c>
      <c r="AI88" s="2">
        <v>87.8</v>
      </c>
      <c r="AJ88" s="3">
        <v>100</v>
      </c>
      <c r="AK88" t="s">
        <v>74</v>
      </c>
      <c r="AL88" t="s">
        <v>75</v>
      </c>
      <c r="AM88" t="s">
        <v>465</v>
      </c>
      <c r="BG88" s="3">
        <v>100</v>
      </c>
      <c r="BH88" t="s">
        <v>109</v>
      </c>
      <c r="BI88" t="s">
        <v>13419</v>
      </c>
      <c r="BJ88" t="s">
        <v>13395</v>
      </c>
      <c r="BK88" t="s">
        <v>13395</v>
      </c>
      <c r="BL88" t="s">
        <v>13395</v>
      </c>
      <c r="BM88" t="s">
        <v>13395</v>
      </c>
      <c r="BN88" t="s">
        <v>83</v>
      </c>
      <c r="BO88" s="59" t="s">
        <v>83</v>
      </c>
      <c r="BP88" t="s">
        <v>10806</v>
      </c>
      <c r="BQ88" t="s">
        <v>110</v>
      </c>
      <c r="BR88" s="59" t="s">
        <v>110</v>
      </c>
      <c r="BS88" t="s">
        <v>85</v>
      </c>
    </row>
    <row r="89" spans="1:71" ht="12.8" customHeight="1" x14ac:dyDescent="0.2">
      <c r="A89" s="60">
        <v>13075</v>
      </c>
      <c r="B89" s="59" t="s">
        <v>10938</v>
      </c>
      <c r="C89">
        <v>87</v>
      </c>
      <c r="J89">
        <v>1</v>
      </c>
      <c r="K89" t="s">
        <v>156</v>
      </c>
      <c r="L89">
        <v>3009</v>
      </c>
      <c r="M89">
        <v>3075</v>
      </c>
      <c r="N89" t="s">
        <v>86</v>
      </c>
      <c r="O89" t="s">
        <v>470</v>
      </c>
      <c r="P89" t="s">
        <v>471</v>
      </c>
      <c r="Q89" t="s">
        <v>472</v>
      </c>
      <c r="R89" t="s">
        <v>473</v>
      </c>
      <c r="S89" s="2">
        <v>88.1</v>
      </c>
      <c r="T89" s="2">
        <v>88.1</v>
      </c>
      <c r="U89" s="2">
        <v>0</v>
      </c>
      <c r="V89" s="2">
        <v>0</v>
      </c>
      <c r="W89">
        <v>1064</v>
      </c>
      <c r="X89" s="3">
        <v>12.3</v>
      </c>
      <c r="Y89" s="3">
        <v>12</v>
      </c>
      <c r="Z89" s="3">
        <v>12.1</v>
      </c>
      <c r="AA89">
        <v>0</v>
      </c>
      <c r="AB89" s="3">
        <v>0</v>
      </c>
      <c r="AC89">
        <v>0</v>
      </c>
      <c r="AD89" s="3">
        <v>0</v>
      </c>
      <c r="AE89">
        <v>0</v>
      </c>
      <c r="AF89" s="3">
        <v>0</v>
      </c>
      <c r="AG89" s="2">
        <v>88.1</v>
      </c>
      <c r="AH89" s="3">
        <v>100</v>
      </c>
      <c r="AI89" s="2">
        <v>88.1</v>
      </c>
      <c r="AJ89" s="3">
        <v>100</v>
      </c>
      <c r="AK89" t="s">
        <v>74</v>
      </c>
      <c r="AL89" t="s">
        <v>75</v>
      </c>
      <c r="AM89" t="s">
        <v>465</v>
      </c>
      <c r="BG89" s="3">
        <v>100</v>
      </c>
      <c r="BH89" t="s">
        <v>100</v>
      </c>
      <c r="BI89" t="s">
        <v>13419</v>
      </c>
      <c r="BJ89" t="s">
        <v>101</v>
      </c>
      <c r="BK89" t="s">
        <v>13427</v>
      </c>
      <c r="BL89" t="s">
        <v>13395</v>
      </c>
      <c r="BM89" t="s">
        <v>13395</v>
      </c>
      <c r="BN89" t="s">
        <v>102</v>
      </c>
      <c r="BO89" s="59" t="s">
        <v>102</v>
      </c>
      <c r="BP89" t="s">
        <v>10806</v>
      </c>
      <c r="BQ89" t="s">
        <v>474</v>
      </c>
      <c r="BR89" s="59" t="s">
        <v>474</v>
      </c>
      <c r="BS89" t="s">
        <v>85</v>
      </c>
    </row>
    <row r="90" spans="1:71" ht="12.8" customHeight="1" x14ac:dyDescent="0.2">
      <c r="A90" s="60">
        <v>13076</v>
      </c>
      <c r="B90" s="59" t="s">
        <v>10939</v>
      </c>
      <c r="C90">
        <v>88</v>
      </c>
      <c r="J90">
        <v>1</v>
      </c>
      <c r="K90" t="s">
        <v>156</v>
      </c>
      <c r="L90">
        <v>3011</v>
      </c>
      <c r="M90">
        <v>3076</v>
      </c>
      <c r="N90" t="s">
        <v>86</v>
      </c>
      <c r="O90" t="s">
        <v>475</v>
      </c>
      <c r="P90" t="s">
        <v>476</v>
      </c>
      <c r="Q90" t="s">
        <v>477</v>
      </c>
      <c r="R90" t="s">
        <v>478</v>
      </c>
      <c r="S90" s="2">
        <v>86.5</v>
      </c>
      <c r="T90" s="2">
        <v>86.5</v>
      </c>
      <c r="U90" s="2">
        <v>0</v>
      </c>
      <c r="V90" s="2">
        <v>0</v>
      </c>
      <c r="W90">
        <v>689</v>
      </c>
      <c r="X90" s="3">
        <v>7.8</v>
      </c>
      <c r="Y90" s="3">
        <v>7.8</v>
      </c>
      <c r="Z90" s="3">
        <v>8</v>
      </c>
      <c r="AA90">
        <v>0</v>
      </c>
      <c r="AB90" s="3">
        <v>0</v>
      </c>
      <c r="AC90">
        <v>0</v>
      </c>
      <c r="AD90" s="3">
        <v>0</v>
      </c>
      <c r="AE90">
        <v>0</v>
      </c>
      <c r="AF90" s="3">
        <v>0</v>
      </c>
      <c r="AG90" s="2">
        <v>86.5</v>
      </c>
      <c r="AH90" s="3">
        <v>100</v>
      </c>
      <c r="AI90" s="2">
        <v>86.5</v>
      </c>
      <c r="AJ90" s="3">
        <v>100</v>
      </c>
      <c r="AK90" t="s">
        <v>74</v>
      </c>
      <c r="AL90" t="s">
        <v>75</v>
      </c>
      <c r="AM90" t="s">
        <v>99</v>
      </c>
      <c r="BG90" s="3">
        <v>100</v>
      </c>
      <c r="BH90" t="s">
        <v>109</v>
      </c>
      <c r="BI90" t="s">
        <v>13419</v>
      </c>
      <c r="BJ90" t="s">
        <v>13395</v>
      </c>
      <c r="BK90" t="s">
        <v>13395</v>
      </c>
      <c r="BL90" t="s">
        <v>13395</v>
      </c>
      <c r="BM90" t="s">
        <v>13395</v>
      </c>
      <c r="BN90" t="s">
        <v>83</v>
      </c>
      <c r="BO90" s="59" t="s">
        <v>83</v>
      </c>
      <c r="BP90" t="s">
        <v>10806</v>
      </c>
      <c r="BQ90" t="s">
        <v>110</v>
      </c>
      <c r="BR90" s="59" t="s">
        <v>110</v>
      </c>
      <c r="BS90" t="s">
        <v>85</v>
      </c>
    </row>
    <row r="91" spans="1:71" ht="12.8" customHeight="1" x14ac:dyDescent="0.2">
      <c r="A91" s="60">
        <v>13077</v>
      </c>
      <c r="B91" s="59" t="s">
        <v>10940</v>
      </c>
      <c r="C91">
        <v>89</v>
      </c>
      <c r="J91">
        <v>1</v>
      </c>
      <c r="K91" t="s">
        <v>156</v>
      </c>
      <c r="L91">
        <v>3010</v>
      </c>
      <c r="M91">
        <v>3077</v>
      </c>
      <c r="N91" t="s">
        <v>86</v>
      </c>
      <c r="O91" t="s">
        <v>479</v>
      </c>
      <c r="P91" t="s">
        <v>480</v>
      </c>
      <c r="Q91" t="s">
        <v>481</v>
      </c>
      <c r="R91" t="s">
        <v>482</v>
      </c>
      <c r="S91" s="2">
        <v>251.9</v>
      </c>
      <c r="T91" s="2">
        <v>251.9</v>
      </c>
      <c r="U91" s="2">
        <v>0</v>
      </c>
      <c r="V91" s="2">
        <v>0</v>
      </c>
      <c r="W91">
        <v>2262</v>
      </c>
      <c r="X91" s="3">
        <v>9</v>
      </c>
      <c r="Y91" s="3">
        <v>9</v>
      </c>
      <c r="Z91" s="3">
        <v>9</v>
      </c>
      <c r="AA91">
        <v>0</v>
      </c>
      <c r="AB91" s="3">
        <v>0</v>
      </c>
      <c r="AC91">
        <v>0</v>
      </c>
      <c r="AD91" s="3">
        <v>0</v>
      </c>
      <c r="AE91">
        <v>0</v>
      </c>
      <c r="AF91" s="3">
        <v>0</v>
      </c>
      <c r="AG91" s="2">
        <v>251.9</v>
      </c>
      <c r="AH91" s="3">
        <v>100</v>
      </c>
      <c r="AI91" s="2">
        <v>251.9</v>
      </c>
      <c r="AJ91" s="3">
        <v>100</v>
      </c>
      <c r="AK91" t="s">
        <v>74</v>
      </c>
      <c r="AL91" t="s">
        <v>75</v>
      </c>
      <c r="AM91" t="s">
        <v>99</v>
      </c>
      <c r="AN91" t="s">
        <v>91</v>
      </c>
      <c r="BG91" s="3">
        <v>100</v>
      </c>
      <c r="BH91" t="s">
        <v>109</v>
      </c>
      <c r="BI91" t="s">
        <v>13419</v>
      </c>
      <c r="BJ91" t="s">
        <v>13395</v>
      </c>
      <c r="BK91" t="s">
        <v>13395</v>
      </c>
      <c r="BL91" t="s">
        <v>13395</v>
      </c>
      <c r="BM91" t="s">
        <v>13395</v>
      </c>
      <c r="BN91" t="s">
        <v>83</v>
      </c>
      <c r="BO91" s="59" t="s">
        <v>83</v>
      </c>
      <c r="BP91" t="s">
        <v>10806</v>
      </c>
      <c r="BQ91" t="s">
        <v>84</v>
      </c>
      <c r="BR91" s="59" t="s">
        <v>84</v>
      </c>
      <c r="BS91" t="s">
        <v>85</v>
      </c>
    </row>
    <row r="92" spans="1:71" ht="12.8" customHeight="1" x14ac:dyDescent="0.2">
      <c r="A92" s="60">
        <v>13078</v>
      </c>
      <c r="B92" s="59" t="s">
        <v>10941</v>
      </c>
      <c r="C92">
        <v>90</v>
      </c>
      <c r="J92">
        <v>1</v>
      </c>
      <c r="K92" t="s">
        <v>156</v>
      </c>
      <c r="L92">
        <v>3002</v>
      </c>
      <c r="M92">
        <v>3078</v>
      </c>
      <c r="N92" t="s">
        <v>86</v>
      </c>
      <c r="O92" t="s">
        <v>483</v>
      </c>
      <c r="P92" t="s">
        <v>484</v>
      </c>
      <c r="Q92" t="s">
        <v>485</v>
      </c>
      <c r="R92" t="s">
        <v>486</v>
      </c>
      <c r="S92" s="2">
        <v>310</v>
      </c>
      <c r="T92" s="2">
        <v>290.2</v>
      </c>
      <c r="U92" s="2">
        <v>19.8</v>
      </c>
      <c r="V92" s="2">
        <v>0</v>
      </c>
      <c r="W92">
        <v>2226</v>
      </c>
      <c r="X92" s="3">
        <v>8.1999999999999993</v>
      </c>
      <c r="Y92" s="3">
        <v>7.1</v>
      </c>
      <c r="Z92" s="3">
        <v>7.7</v>
      </c>
      <c r="AA92">
        <v>0</v>
      </c>
      <c r="AB92" s="3">
        <v>0</v>
      </c>
      <c r="AC92">
        <v>0</v>
      </c>
      <c r="AD92" s="3">
        <v>0</v>
      </c>
      <c r="AE92">
        <v>0</v>
      </c>
      <c r="AF92" s="3">
        <v>0</v>
      </c>
      <c r="AG92" s="2">
        <v>290.2</v>
      </c>
      <c r="AH92" s="3">
        <v>100</v>
      </c>
      <c r="AI92" s="2">
        <v>290.2</v>
      </c>
      <c r="AJ92" s="3">
        <v>100</v>
      </c>
      <c r="AK92" t="s">
        <v>74</v>
      </c>
      <c r="AL92" t="s">
        <v>75</v>
      </c>
      <c r="AM92" t="s">
        <v>465</v>
      </c>
      <c r="AN92" t="s">
        <v>99</v>
      </c>
      <c r="BG92" s="3">
        <v>100</v>
      </c>
      <c r="BH92" t="s">
        <v>82</v>
      </c>
      <c r="BI92" t="s">
        <v>13419</v>
      </c>
      <c r="BJ92" t="s">
        <v>13395</v>
      </c>
      <c r="BK92" t="s">
        <v>13395</v>
      </c>
      <c r="BL92" t="s">
        <v>13395</v>
      </c>
      <c r="BM92" t="s">
        <v>13395</v>
      </c>
      <c r="BN92" t="s">
        <v>83</v>
      </c>
      <c r="BO92" s="59" t="s">
        <v>83</v>
      </c>
      <c r="BP92" t="s">
        <v>10806</v>
      </c>
      <c r="BQ92" t="s">
        <v>84</v>
      </c>
      <c r="BR92" s="59" t="s">
        <v>84</v>
      </c>
      <c r="BS92" t="s">
        <v>85</v>
      </c>
    </row>
    <row r="93" spans="1:71" ht="12.8" customHeight="1" x14ac:dyDescent="0.2">
      <c r="A93" s="60">
        <v>13079</v>
      </c>
      <c r="B93" s="59" t="s">
        <v>10942</v>
      </c>
      <c r="C93">
        <v>91</v>
      </c>
      <c r="J93">
        <v>1</v>
      </c>
      <c r="K93" t="s">
        <v>156</v>
      </c>
      <c r="L93">
        <v>3003</v>
      </c>
      <c r="M93">
        <v>3079</v>
      </c>
      <c r="N93" t="s">
        <v>86</v>
      </c>
      <c r="O93" t="s">
        <v>487</v>
      </c>
      <c r="P93" t="s">
        <v>488</v>
      </c>
      <c r="Q93" t="s">
        <v>489</v>
      </c>
      <c r="R93" t="s">
        <v>490</v>
      </c>
      <c r="S93" s="2">
        <v>547.4</v>
      </c>
      <c r="T93" s="2">
        <v>519.79999999999995</v>
      </c>
      <c r="U93" s="2">
        <v>27.6</v>
      </c>
      <c r="V93" s="2">
        <v>0</v>
      </c>
      <c r="W93">
        <v>4002</v>
      </c>
      <c r="X93" s="3">
        <v>10</v>
      </c>
      <c r="Y93" s="3">
        <v>6.7</v>
      </c>
      <c r="Z93" s="3">
        <v>7.7</v>
      </c>
      <c r="AA93">
        <v>0</v>
      </c>
      <c r="AB93" s="3">
        <v>0</v>
      </c>
      <c r="AC93">
        <v>0</v>
      </c>
      <c r="AD93" s="3">
        <v>0</v>
      </c>
      <c r="AE93">
        <v>0</v>
      </c>
      <c r="AF93" s="3">
        <v>0</v>
      </c>
      <c r="AG93" s="2">
        <v>519.79999999999995</v>
      </c>
      <c r="AH93" s="3">
        <v>100</v>
      </c>
      <c r="AI93" s="2">
        <v>519.79999999999995</v>
      </c>
      <c r="AJ93" s="3">
        <v>100</v>
      </c>
      <c r="AK93" t="s">
        <v>74</v>
      </c>
      <c r="AL93" t="s">
        <v>75</v>
      </c>
      <c r="AM93" t="s">
        <v>491</v>
      </c>
      <c r="AN93" t="s">
        <v>465</v>
      </c>
      <c r="AO93" t="s">
        <v>99</v>
      </c>
      <c r="AP93" t="s">
        <v>76</v>
      </c>
      <c r="BG93" s="3">
        <v>100</v>
      </c>
      <c r="BH93" t="s">
        <v>82</v>
      </c>
      <c r="BI93" t="s">
        <v>13419</v>
      </c>
      <c r="BJ93" t="s">
        <v>13395</v>
      </c>
      <c r="BK93" t="s">
        <v>13395</v>
      </c>
      <c r="BL93" t="s">
        <v>13395</v>
      </c>
      <c r="BM93" t="s">
        <v>13395</v>
      </c>
      <c r="BN93" t="s">
        <v>83</v>
      </c>
      <c r="BO93" s="59" t="s">
        <v>83</v>
      </c>
      <c r="BP93" t="s">
        <v>10806</v>
      </c>
      <c r="BQ93" t="s">
        <v>84</v>
      </c>
      <c r="BR93" s="59" t="s">
        <v>84</v>
      </c>
      <c r="BS93" t="s">
        <v>85</v>
      </c>
    </row>
    <row r="94" spans="1:71" ht="12.8" customHeight="1" x14ac:dyDescent="0.2">
      <c r="A94" s="60">
        <v>13080</v>
      </c>
      <c r="B94" s="59" t="s">
        <v>10943</v>
      </c>
      <c r="C94">
        <v>92</v>
      </c>
      <c r="J94">
        <v>1</v>
      </c>
      <c r="K94" t="s">
        <v>156</v>
      </c>
      <c r="L94">
        <v>3005</v>
      </c>
      <c r="M94">
        <v>3080</v>
      </c>
      <c r="N94" t="s">
        <v>86</v>
      </c>
      <c r="O94" t="s">
        <v>492</v>
      </c>
      <c r="P94" t="s">
        <v>493</v>
      </c>
      <c r="Q94" t="s">
        <v>494</v>
      </c>
      <c r="R94" t="s">
        <v>495</v>
      </c>
      <c r="S94" s="2">
        <v>82.1</v>
      </c>
      <c r="T94" s="2">
        <v>82.1</v>
      </c>
      <c r="U94" s="2">
        <v>0</v>
      </c>
      <c r="V94" s="2">
        <v>0</v>
      </c>
      <c r="W94">
        <v>496</v>
      </c>
      <c r="X94" s="3">
        <v>7.2</v>
      </c>
      <c r="Y94" s="3">
        <v>6</v>
      </c>
      <c r="Z94" s="3">
        <v>6</v>
      </c>
      <c r="AA94">
        <v>0</v>
      </c>
      <c r="AB94" s="3">
        <v>0</v>
      </c>
      <c r="AC94">
        <v>0</v>
      </c>
      <c r="AD94" s="3">
        <v>0</v>
      </c>
      <c r="AE94">
        <v>0</v>
      </c>
      <c r="AF94" s="3">
        <v>0</v>
      </c>
      <c r="AG94" s="2">
        <v>82.1</v>
      </c>
      <c r="AH94" s="3">
        <v>100</v>
      </c>
      <c r="AI94" s="2">
        <v>82.1</v>
      </c>
      <c r="AJ94" s="3">
        <v>100</v>
      </c>
      <c r="AK94" t="s">
        <v>74</v>
      </c>
      <c r="AL94" t="s">
        <v>75</v>
      </c>
      <c r="AM94" t="s">
        <v>465</v>
      </c>
      <c r="AN94" t="s">
        <v>491</v>
      </c>
      <c r="BG94" s="3">
        <v>100</v>
      </c>
      <c r="BH94" t="s">
        <v>82</v>
      </c>
      <c r="BI94" t="s">
        <v>13419</v>
      </c>
      <c r="BJ94" t="s">
        <v>13395</v>
      </c>
      <c r="BK94" t="s">
        <v>13395</v>
      </c>
      <c r="BL94" t="s">
        <v>13395</v>
      </c>
      <c r="BM94" t="s">
        <v>13395</v>
      </c>
      <c r="BN94" t="s">
        <v>13395</v>
      </c>
      <c r="BP94" t="s">
        <v>13395</v>
      </c>
      <c r="BQ94" t="s">
        <v>84</v>
      </c>
      <c r="BR94" s="59" t="s">
        <v>84</v>
      </c>
      <c r="BS94" t="s">
        <v>85</v>
      </c>
    </row>
    <row r="95" spans="1:71" ht="12.8" customHeight="1" x14ac:dyDescent="0.2">
      <c r="A95" s="60">
        <v>13081</v>
      </c>
      <c r="B95" s="59" t="s">
        <v>10944</v>
      </c>
      <c r="C95">
        <v>93</v>
      </c>
      <c r="J95">
        <v>1</v>
      </c>
      <c r="K95" t="s">
        <v>156</v>
      </c>
      <c r="L95">
        <v>3007</v>
      </c>
      <c r="M95">
        <v>3081</v>
      </c>
      <c r="N95" t="s">
        <v>86</v>
      </c>
      <c r="O95" t="s">
        <v>496</v>
      </c>
      <c r="P95" t="s">
        <v>497</v>
      </c>
      <c r="Q95" t="s">
        <v>498</v>
      </c>
      <c r="R95" t="s">
        <v>499</v>
      </c>
      <c r="S95" s="2">
        <v>251.9</v>
      </c>
      <c r="T95" s="2">
        <v>251.9</v>
      </c>
      <c r="U95" s="2">
        <v>0</v>
      </c>
      <c r="V95" s="2">
        <v>0</v>
      </c>
      <c r="W95">
        <v>2631</v>
      </c>
      <c r="X95" s="3">
        <v>10.7</v>
      </c>
      <c r="Y95" s="3">
        <v>10.199999999999999</v>
      </c>
      <c r="Z95" s="3">
        <v>10.4</v>
      </c>
      <c r="AA95">
        <v>0</v>
      </c>
      <c r="AB95" s="3">
        <v>0</v>
      </c>
      <c r="AC95">
        <v>0</v>
      </c>
      <c r="AD95" s="3">
        <v>0</v>
      </c>
      <c r="AE95">
        <v>0</v>
      </c>
      <c r="AF95" s="3">
        <v>0</v>
      </c>
      <c r="AG95" s="2">
        <v>251.9</v>
      </c>
      <c r="AH95" s="3">
        <v>100</v>
      </c>
      <c r="AI95" s="2">
        <v>251.9</v>
      </c>
      <c r="AJ95" s="3">
        <v>100</v>
      </c>
      <c r="AK95" t="s">
        <v>74</v>
      </c>
      <c r="AL95" t="s">
        <v>75</v>
      </c>
      <c r="AM95" t="s">
        <v>465</v>
      </c>
      <c r="AN95" t="s">
        <v>91</v>
      </c>
      <c r="BG95" s="3">
        <v>100</v>
      </c>
      <c r="BH95" t="s">
        <v>500</v>
      </c>
      <c r="BI95" t="s">
        <v>501</v>
      </c>
      <c r="BJ95" t="s">
        <v>100</v>
      </c>
      <c r="BK95" t="s">
        <v>502</v>
      </c>
      <c r="BL95" t="s">
        <v>13395</v>
      </c>
      <c r="BM95" t="s">
        <v>13395</v>
      </c>
      <c r="BN95" t="s">
        <v>129</v>
      </c>
      <c r="BO95" s="59" t="s">
        <v>129</v>
      </c>
      <c r="BP95" t="s">
        <v>10806</v>
      </c>
      <c r="BQ95" t="s">
        <v>110</v>
      </c>
      <c r="BR95" s="59" t="s">
        <v>110</v>
      </c>
      <c r="BS95" t="s">
        <v>85</v>
      </c>
    </row>
    <row r="96" spans="1:71" ht="12.8" customHeight="1" x14ac:dyDescent="0.2">
      <c r="A96" s="60">
        <v>13082</v>
      </c>
      <c r="B96" s="59" t="s">
        <v>10945</v>
      </c>
      <c r="C96">
        <v>94</v>
      </c>
      <c r="J96">
        <v>1</v>
      </c>
      <c r="K96" t="s">
        <v>156</v>
      </c>
      <c r="L96">
        <v>3023</v>
      </c>
      <c r="M96">
        <v>3082</v>
      </c>
      <c r="N96" t="s">
        <v>86</v>
      </c>
      <c r="O96" t="s">
        <v>503</v>
      </c>
      <c r="P96" t="s">
        <v>504</v>
      </c>
      <c r="Q96" t="s">
        <v>505</v>
      </c>
      <c r="R96" t="s">
        <v>506</v>
      </c>
      <c r="S96" s="2">
        <v>388.8</v>
      </c>
      <c r="T96" s="2">
        <v>381.2</v>
      </c>
      <c r="U96" s="2">
        <v>7.6</v>
      </c>
      <c r="V96" s="2">
        <v>0</v>
      </c>
      <c r="W96">
        <v>2670</v>
      </c>
      <c r="X96" s="3">
        <v>9.5</v>
      </c>
      <c r="Y96" s="3">
        <v>6.6</v>
      </c>
      <c r="Z96" s="3">
        <v>7</v>
      </c>
      <c r="AA96">
        <v>0</v>
      </c>
      <c r="AB96" s="3">
        <v>0</v>
      </c>
      <c r="AC96">
        <v>0</v>
      </c>
      <c r="AD96" s="3">
        <v>0</v>
      </c>
      <c r="AE96">
        <v>0</v>
      </c>
      <c r="AF96" s="3">
        <v>0</v>
      </c>
      <c r="AG96" s="2">
        <v>381.2</v>
      </c>
      <c r="AH96" s="3">
        <v>100</v>
      </c>
      <c r="AI96" s="2">
        <v>381.2</v>
      </c>
      <c r="AJ96" s="3">
        <v>100</v>
      </c>
      <c r="AK96" t="s">
        <v>74</v>
      </c>
      <c r="AL96" t="s">
        <v>75</v>
      </c>
      <c r="AM96" t="s">
        <v>491</v>
      </c>
      <c r="AN96" t="s">
        <v>91</v>
      </c>
      <c r="AO96" t="s">
        <v>92</v>
      </c>
      <c r="BG96" s="3">
        <v>100</v>
      </c>
      <c r="BH96" t="s">
        <v>82</v>
      </c>
      <c r="BI96" t="s">
        <v>13419</v>
      </c>
      <c r="BJ96" t="s">
        <v>13395</v>
      </c>
      <c r="BK96" t="s">
        <v>13395</v>
      </c>
      <c r="BL96" t="s">
        <v>13395</v>
      </c>
      <c r="BM96" t="s">
        <v>13395</v>
      </c>
      <c r="BN96" t="s">
        <v>83</v>
      </c>
      <c r="BO96" s="59" t="s">
        <v>83</v>
      </c>
      <c r="BP96" t="s">
        <v>10806</v>
      </c>
      <c r="BQ96" t="s">
        <v>84</v>
      </c>
      <c r="BR96" s="59" t="s">
        <v>84</v>
      </c>
      <c r="BS96" t="s">
        <v>85</v>
      </c>
    </row>
    <row r="97" spans="1:71" ht="12.8" customHeight="1" x14ac:dyDescent="0.2">
      <c r="A97" s="60">
        <v>13083</v>
      </c>
      <c r="B97" s="59" t="s">
        <v>10946</v>
      </c>
      <c r="C97">
        <v>95</v>
      </c>
      <c r="J97">
        <v>1</v>
      </c>
      <c r="K97" t="s">
        <v>156</v>
      </c>
      <c r="L97">
        <v>3111</v>
      </c>
      <c r="M97">
        <v>3083</v>
      </c>
      <c r="N97" t="s">
        <v>103</v>
      </c>
      <c r="O97" t="s">
        <v>507</v>
      </c>
      <c r="P97" t="s">
        <v>508</v>
      </c>
      <c r="Q97" t="s">
        <v>509</v>
      </c>
      <c r="R97" t="s">
        <v>510</v>
      </c>
      <c r="S97" s="2">
        <v>228.3</v>
      </c>
      <c r="T97" s="2">
        <v>228.3</v>
      </c>
      <c r="U97" s="2">
        <v>0</v>
      </c>
      <c r="V97" s="2">
        <v>0</v>
      </c>
      <c r="W97">
        <v>1014</v>
      </c>
      <c r="X97" s="3">
        <v>7</v>
      </c>
      <c r="Y97" s="3">
        <v>4.0999999999999996</v>
      </c>
      <c r="Z97" s="3">
        <v>4.4000000000000004</v>
      </c>
      <c r="AA97">
        <v>0</v>
      </c>
      <c r="AB97" s="3">
        <v>0</v>
      </c>
      <c r="AC97">
        <v>0</v>
      </c>
      <c r="AD97" s="3">
        <v>0</v>
      </c>
      <c r="AE97">
        <v>0</v>
      </c>
      <c r="AF97" s="3">
        <v>0</v>
      </c>
      <c r="AG97" s="2">
        <v>0</v>
      </c>
      <c r="AH97" s="3">
        <v>0</v>
      </c>
      <c r="AI97" s="2">
        <v>228.3</v>
      </c>
      <c r="AJ97" s="3">
        <v>100</v>
      </c>
      <c r="AK97" t="s">
        <v>74</v>
      </c>
      <c r="AL97" t="s">
        <v>75</v>
      </c>
      <c r="AM97" t="s">
        <v>108</v>
      </c>
      <c r="AN97" t="s">
        <v>253</v>
      </c>
      <c r="BG97" s="3">
        <v>100</v>
      </c>
      <c r="BH97" t="s">
        <v>82</v>
      </c>
      <c r="BI97" t="s">
        <v>13419</v>
      </c>
      <c r="BJ97" t="s">
        <v>13395</v>
      </c>
      <c r="BK97" t="s">
        <v>13395</v>
      </c>
      <c r="BL97" t="s">
        <v>13395</v>
      </c>
      <c r="BM97" t="s">
        <v>13395</v>
      </c>
      <c r="BN97" t="s">
        <v>83</v>
      </c>
      <c r="BO97" s="59" t="s">
        <v>83</v>
      </c>
      <c r="BP97" t="s">
        <v>10806</v>
      </c>
      <c r="BQ97" t="s">
        <v>84</v>
      </c>
      <c r="BR97" s="59" t="s">
        <v>84</v>
      </c>
      <c r="BS97" t="s">
        <v>85</v>
      </c>
    </row>
    <row r="98" spans="1:71" ht="12.8" customHeight="1" x14ac:dyDescent="0.2">
      <c r="A98" s="60">
        <v>13084</v>
      </c>
      <c r="B98" s="59" t="s">
        <v>10947</v>
      </c>
      <c r="C98">
        <v>96</v>
      </c>
      <c r="J98">
        <v>1</v>
      </c>
      <c r="K98" t="s">
        <v>156</v>
      </c>
      <c r="L98">
        <v>3125</v>
      </c>
      <c r="M98">
        <v>3084</v>
      </c>
      <c r="N98" t="s">
        <v>511</v>
      </c>
      <c r="O98" t="s">
        <v>512</v>
      </c>
      <c r="P98" t="s">
        <v>513</v>
      </c>
      <c r="Q98" t="s">
        <v>514</v>
      </c>
      <c r="R98" t="s">
        <v>514</v>
      </c>
      <c r="S98" s="2">
        <v>280.10000000000002</v>
      </c>
      <c r="T98" s="2">
        <v>280.10000000000002</v>
      </c>
      <c r="U98" s="2">
        <v>0</v>
      </c>
      <c r="V98" s="2">
        <v>0</v>
      </c>
      <c r="W98">
        <v>1716</v>
      </c>
      <c r="X98" s="3">
        <v>9.8000000000000007</v>
      </c>
      <c r="Y98" s="3">
        <v>6</v>
      </c>
      <c r="Z98" s="3">
        <v>6.1</v>
      </c>
      <c r="AA98">
        <v>0</v>
      </c>
      <c r="AB98" s="3">
        <v>0</v>
      </c>
      <c r="AC98">
        <v>0</v>
      </c>
      <c r="AD98" s="3">
        <v>0</v>
      </c>
      <c r="AE98">
        <v>0</v>
      </c>
      <c r="AF98" s="3">
        <v>0</v>
      </c>
      <c r="AG98" s="2">
        <v>280.10000000000002</v>
      </c>
      <c r="AH98" s="3">
        <v>100</v>
      </c>
      <c r="AI98" s="2">
        <v>280.10000000000002</v>
      </c>
      <c r="AJ98" s="3">
        <v>100</v>
      </c>
      <c r="AK98" t="s">
        <v>515</v>
      </c>
      <c r="AL98" t="s">
        <v>516</v>
      </c>
      <c r="AM98" t="s">
        <v>80</v>
      </c>
      <c r="BG98" s="3">
        <v>100</v>
      </c>
      <c r="BH98" t="s">
        <v>82</v>
      </c>
      <c r="BI98" t="s">
        <v>13419</v>
      </c>
      <c r="BJ98" t="s">
        <v>13395</v>
      </c>
      <c r="BK98" t="s">
        <v>13395</v>
      </c>
      <c r="BL98" t="s">
        <v>13395</v>
      </c>
      <c r="BM98" t="s">
        <v>13395</v>
      </c>
      <c r="BN98" t="s">
        <v>13395</v>
      </c>
      <c r="BP98" t="s">
        <v>13395</v>
      </c>
      <c r="BQ98" t="s">
        <v>84</v>
      </c>
      <c r="BR98" s="59" t="s">
        <v>84</v>
      </c>
      <c r="BS98" t="s">
        <v>85</v>
      </c>
    </row>
    <row r="99" spans="1:71" ht="12.8" customHeight="1" x14ac:dyDescent="0.2">
      <c r="A99" s="60">
        <v>13085</v>
      </c>
      <c r="B99" s="59" t="s">
        <v>10948</v>
      </c>
      <c r="C99">
        <v>97</v>
      </c>
      <c r="J99">
        <v>1</v>
      </c>
      <c r="K99" t="s">
        <v>156</v>
      </c>
      <c r="L99">
        <v>3081</v>
      </c>
      <c r="M99">
        <v>3085</v>
      </c>
      <c r="N99" t="s">
        <v>111</v>
      </c>
      <c r="O99" t="s">
        <v>517</v>
      </c>
      <c r="P99" t="s">
        <v>518</v>
      </c>
      <c r="Q99" t="s">
        <v>519</v>
      </c>
      <c r="R99" t="s">
        <v>333</v>
      </c>
      <c r="S99" s="2">
        <v>503.2</v>
      </c>
      <c r="T99" s="2">
        <v>503.2</v>
      </c>
      <c r="U99" s="2">
        <v>0</v>
      </c>
      <c r="V99" s="2">
        <v>0</v>
      </c>
      <c r="W99">
        <v>3752</v>
      </c>
      <c r="X99" s="3">
        <v>20.7</v>
      </c>
      <c r="Y99" s="3">
        <v>5.0999999999999996</v>
      </c>
      <c r="Z99" s="3">
        <v>7.5</v>
      </c>
      <c r="AA99">
        <v>0</v>
      </c>
      <c r="AB99" s="3">
        <v>0</v>
      </c>
      <c r="AC99">
        <v>0</v>
      </c>
      <c r="AD99" s="3">
        <v>0</v>
      </c>
      <c r="AE99">
        <v>0</v>
      </c>
      <c r="AF99" s="3">
        <v>0</v>
      </c>
      <c r="AG99" s="2">
        <v>503.2</v>
      </c>
      <c r="AH99" s="3">
        <v>100</v>
      </c>
      <c r="AI99" s="2">
        <v>503.2</v>
      </c>
      <c r="AJ99" s="3">
        <v>100</v>
      </c>
      <c r="AK99" t="s">
        <v>74</v>
      </c>
      <c r="AL99" t="s">
        <v>75</v>
      </c>
      <c r="AM99" t="s">
        <v>116</v>
      </c>
      <c r="AN99" t="s">
        <v>79</v>
      </c>
      <c r="BG99" s="3">
        <v>100</v>
      </c>
      <c r="BH99" t="s">
        <v>83</v>
      </c>
      <c r="BI99" t="s">
        <v>13419</v>
      </c>
      <c r="BJ99" t="s">
        <v>13395</v>
      </c>
      <c r="BK99" t="s">
        <v>13395</v>
      </c>
      <c r="BL99" t="s">
        <v>13395</v>
      </c>
      <c r="BM99" t="s">
        <v>13395</v>
      </c>
      <c r="BN99" t="s">
        <v>129</v>
      </c>
      <c r="BO99" s="59" t="s">
        <v>129</v>
      </c>
      <c r="BP99" t="s">
        <v>10806</v>
      </c>
      <c r="BQ99" t="s">
        <v>129</v>
      </c>
      <c r="BR99" s="59" t="s">
        <v>129</v>
      </c>
      <c r="BS99" t="s">
        <v>85</v>
      </c>
    </row>
    <row r="100" spans="1:71" ht="12.8" customHeight="1" x14ac:dyDescent="0.2">
      <c r="A100" s="60">
        <v>13086</v>
      </c>
      <c r="B100" s="59" t="s">
        <v>10949</v>
      </c>
      <c r="C100">
        <v>98</v>
      </c>
      <c r="J100">
        <v>1</v>
      </c>
      <c r="K100" t="s">
        <v>156</v>
      </c>
      <c r="L100">
        <v>3089</v>
      </c>
      <c r="M100">
        <v>3086</v>
      </c>
      <c r="N100" t="s">
        <v>111</v>
      </c>
      <c r="O100" t="s">
        <v>520</v>
      </c>
      <c r="P100" t="s">
        <v>521</v>
      </c>
      <c r="Q100" t="s">
        <v>522</v>
      </c>
      <c r="R100" t="s">
        <v>523</v>
      </c>
      <c r="S100" s="2">
        <v>235.4</v>
      </c>
      <c r="T100" s="2">
        <v>235.4</v>
      </c>
      <c r="U100" s="2">
        <v>0</v>
      </c>
      <c r="V100" s="2">
        <v>0</v>
      </c>
      <c r="W100">
        <v>1385</v>
      </c>
      <c r="X100" s="3">
        <v>9.8000000000000007</v>
      </c>
      <c r="Y100" s="3">
        <v>4.7</v>
      </c>
      <c r="Z100" s="3">
        <v>5.9</v>
      </c>
      <c r="AA100">
        <v>0</v>
      </c>
      <c r="AB100" s="3">
        <v>0</v>
      </c>
      <c r="AC100">
        <v>0</v>
      </c>
      <c r="AD100" s="3">
        <v>0</v>
      </c>
      <c r="AE100">
        <v>0</v>
      </c>
      <c r="AF100" s="3">
        <v>0</v>
      </c>
      <c r="AG100" s="2">
        <v>209.8</v>
      </c>
      <c r="AH100" s="3">
        <v>89.1</v>
      </c>
      <c r="AI100" s="2">
        <v>235.4</v>
      </c>
      <c r="AJ100" s="3">
        <v>100</v>
      </c>
      <c r="AK100" t="s">
        <v>74</v>
      </c>
      <c r="AL100" t="s">
        <v>75</v>
      </c>
      <c r="AM100" t="s">
        <v>116</v>
      </c>
      <c r="AN100" t="s">
        <v>79</v>
      </c>
      <c r="BG100" s="3">
        <v>100</v>
      </c>
      <c r="BH100" t="s">
        <v>82</v>
      </c>
      <c r="BI100" t="s">
        <v>13419</v>
      </c>
      <c r="BJ100" t="s">
        <v>13395</v>
      </c>
      <c r="BK100" t="s">
        <v>13395</v>
      </c>
      <c r="BL100" t="s">
        <v>13395</v>
      </c>
      <c r="BM100" t="s">
        <v>13395</v>
      </c>
      <c r="BN100" t="s">
        <v>13395</v>
      </c>
      <c r="BP100" t="s">
        <v>13395</v>
      </c>
      <c r="BQ100" t="s">
        <v>84</v>
      </c>
      <c r="BR100" s="59" t="s">
        <v>84</v>
      </c>
      <c r="BS100" t="s">
        <v>85</v>
      </c>
    </row>
    <row r="101" spans="1:71" ht="12.8" customHeight="1" x14ac:dyDescent="0.2">
      <c r="A101" s="60">
        <v>13087</v>
      </c>
      <c r="B101" s="59" t="s">
        <v>10950</v>
      </c>
      <c r="C101">
        <v>99</v>
      </c>
      <c r="J101">
        <v>1</v>
      </c>
      <c r="K101" t="s">
        <v>156</v>
      </c>
      <c r="L101">
        <v>3131</v>
      </c>
      <c r="M101">
        <v>3087</v>
      </c>
      <c r="N101" t="s">
        <v>111</v>
      </c>
      <c r="O101" t="s">
        <v>524</v>
      </c>
      <c r="P101" t="s">
        <v>525</v>
      </c>
      <c r="Q101" t="s">
        <v>526</v>
      </c>
      <c r="R101" t="s">
        <v>527</v>
      </c>
      <c r="S101" s="2">
        <v>108.4</v>
      </c>
      <c r="T101" s="2">
        <v>108.4</v>
      </c>
      <c r="U101" s="2">
        <v>0</v>
      </c>
      <c r="V101" s="2">
        <v>0</v>
      </c>
      <c r="W101">
        <v>681</v>
      </c>
      <c r="X101" s="3">
        <v>10.3</v>
      </c>
      <c r="Y101" s="3">
        <v>6</v>
      </c>
      <c r="Z101" s="3">
        <v>6.3</v>
      </c>
      <c r="AA101">
        <v>0</v>
      </c>
      <c r="AB101" s="3">
        <v>0</v>
      </c>
      <c r="AC101">
        <v>0</v>
      </c>
      <c r="AD101" s="3">
        <v>0</v>
      </c>
      <c r="AE101">
        <v>0</v>
      </c>
      <c r="AF101" s="3">
        <v>0</v>
      </c>
      <c r="AG101" s="2">
        <v>108.4</v>
      </c>
      <c r="AH101" s="3">
        <v>100</v>
      </c>
      <c r="AI101" s="2">
        <v>108.4</v>
      </c>
      <c r="AJ101" s="3">
        <v>100</v>
      </c>
      <c r="AK101" t="s">
        <v>528</v>
      </c>
      <c r="AL101" t="s">
        <v>529</v>
      </c>
      <c r="AM101" t="s">
        <v>116</v>
      </c>
      <c r="BG101" s="3">
        <v>100</v>
      </c>
      <c r="BH101" t="s">
        <v>82</v>
      </c>
      <c r="BI101" t="s">
        <v>13419</v>
      </c>
      <c r="BJ101" t="s">
        <v>13395</v>
      </c>
      <c r="BK101" t="s">
        <v>13395</v>
      </c>
      <c r="BL101" t="s">
        <v>13395</v>
      </c>
      <c r="BM101" t="s">
        <v>13395</v>
      </c>
      <c r="BN101" t="s">
        <v>13395</v>
      </c>
      <c r="BP101" t="s">
        <v>13395</v>
      </c>
      <c r="BQ101" t="s">
        <v>84</v>
      </c>
      <c r="BR101" s="59" t="s">
        <v>84</v>
      </c>
      <c r="BS101" t="s">
        <v>85</v>
      </c>
    </row>
    <row r="102" spans="1:71" ht="12.8" customHeight="1" x14ac:dyDescent="0.2">
      <c r="A102" s="60">
        <v>13088</v>
      </c>
      <c r="B102" s="59" t="s">
        <v>10951</v>
      </c>
      <c r="C102">
        <v>100</v>
      </c>
      <c r="J102">
        <v>1</v>
      </c>
      <c r="K102" t="s">
        <v>156</v>
      </c>
      <c r="L102">
        <v>3132</v>
      </c>
      <c r="M102">
        <v>3088</v>
      </c>
      <c r="N102" t="s">
        <v>111</v>
      </c>
      <c r="O102" t="s">
        <v>530</v>
      </c>
      <c r="P102" t="s">
        <v>531</v>
      </c>
      <c r="Q102" t="s">
        <v>532</v>
      </c>
      <c r="R102" t="s">
        <v>527</v>
      </c>
      <c r="S102" s="2">
        <v>60.3</v>
      </c>
      <c r="T102" s="2">
        <v>60.3</v>
      </c>
      <c r="U102" s="2">
        <v>0</v>
      </c>
      <c r="V102" s="2">
        <v>0</v>
      </c>
      <c r="W102">
        <v>393</v>
      </c>
      <c r="X102" s="3">
        <v>10</v>
      </c>
      <c r="Y102" s="3">
        <v>6</v>
      </c>
      <c r="Z102" s="3">
        <v>6.5</v>
      </c>
      <c r="AA102">
        <v>0</v>
      </c>
      <c r="AB102" s="3">
        <v>0</v>
      </c>
      <c r="AC102">
        <v>0</v>
      </c>
      <c r="AD102" s="3">
        <v>0</v>
      </c>
      <c r="AE102">
        <v>0</v>
      </c>
      <c r="AF102" s="3">
        <v>0</v>
      </c>
      <c r="AG102" s="2">
        <v>60.3</v>
      </c>
      <c r="AH102" s="3">
        <v>100</v>
      </c>
      <c r="AI102" s="2">
        <v>60.3</v>
      </c>
      <c r="AJ102" s="3">
        <v>100</v>
      </c>
      <c r="AK102" t="s">
        <v>528</v>
      </c>
      <c r="AL102" t="s">
        <v>529</v>
      </c>
      <c r="AM102" t="s">
        <v>79</v>
      </c>
      <c r="BG102" s="3">
        <v>100</v>
      </c>
      <c r="BH102" t="s">
        <v>82</v>
      </c>
      <c r="BI102" t="s">
        <v>13419</v>
      </c>
      <c r="BJ102" t="s">
        <v>13395</v>
      </c>
      <c r="BK102" t="s">
        <v>13395</v>
      </c>
      <c r="BL102" t="s">
        <v>13395</v>
      </c>
      <c r="BM102" t="s">
        <v>13395</v>
      </c>
      <c r="BN102" t="s">
        <v>13395</v>
      </c>
      <c r="BP102" t="s">
        <v>13397</v>
      </c>
      <c r="BQ102" t="s">
        <v>84</v>
      </c>
      <c r="BR102" s="59" t="s">
        <v>84</v>
      </c>
      <c r="BS102" t="s">
        <v>85</v>
      </c>
    </row>
    <row r="103" spans="1:71" ht="12.8" customHeight="1" x14ac:dyDescent="0.2">
      <c r="A103" s="60">
        <v>13089</v>
      </c>
      <c r="B103" s="59" t="s">
        <v>10952</v>
      </c>
      <c r="C103">
        <v>101</v>
      </c>
      <c r="J103">
        <v>1</v>
      </c>
      <c r="K103" t="s">
        <v>156</v>
      </c>
      <c r="L103">
        <v>3138</v>
      </c>
      <c r="M103">
        <v>3089</v>
      </c>
      <c r="N103" t="s">
        <v>111</v>
      </c>
      <c r="O103" t="s">
        <v>533</v>
      </c>
      <c r="P103" t="s">
        <v>534</v>
      </c>
      <c r="Q103" t="s">
        <v>535</v>
      </c>
      <c r="R103" t="s">
        <v>536</v>
      </c>
      <c r="S103" s="2">
        <v>110.5</v>
      </c>
      <c r="T103" s="2">
        <v>110.5</v>
      </c>
      <c r="U103" s="2">
        <v>0</v>
      </c>
      <c r="V103" s="2">
        <v>0</v>
      </c>
      <c r="W103">
        <v>708</v>
      </c>
      <c r="X103" s="3">
        <v>10.5</v>
      </c>
      <c r="Y103" s="3">
        <v>6</v>
      </c>
      <c r="Z103" s="3">
        <v>6.4</v>
      </c>
      <c r="AA103">
        <v>0</v>
      </c>
      <c r="AB103" s="3">
        <v>0</v>
      </c>
      <c r="AC103">
        <v>0</v>
      </c>
      <c r="AD103" s="3">
        <v>0</v>
      </c>
      <c r="AE103">
        <v>0</v>
      </c>
      <c r="AF103" s="3">
        <v>0</v>
      </c>
      <c r="AG103" s="2">
        <v>110.5</v>
      </c>
      <c r="AH103" s="3">
        <v>100</v>
      </c>
      <c r="AI103" s="2">
        <v>110.5</v>
      </c>
      <c r="AJ103" s="3">
        <v>100</v>
      </c>
      <c r="AK103" t="s">
        <v>537</v>
      </c>
      <c r="AL103" t="s">
        <v>538</v>
      </c>
      <c r="AM103" t="s">
        <v>116</v>
      </c>
      <c r="BG103" s="3">
        <v>100</v>
      </c>
      <c r="BH103" t="s">
        <v>82</v>
      </c>
      <c r="BI103" t="s">
        <v>13419</v>
      </c>
      <c r="BJ103" t="s">
        <v>13395</v>
      </c>
      <c r="BK103" t="s">
        <v>13395</v>
      </c>
      <c r="BL103" t="s">
        <v>13395</v>
      </c>
      <c r="BM103" t="s">
        <v>13395</v>
      </c>
      <c r="BN103" t="s">
        <v>129</v>
      </c>
      <c r="BO103" s="59" t="s">
        <v>129</v>
      </c>
      <c r="BP103" t="s">
        <v>10806</v>
      </c>
      <c r="BQ103" t="s">
        <v>84</v>
      </c>
      <c r="BR103" s="59" t="s">
        <v>84</v>
      </c>
      <c r="BS103" t="s">
        <v>85</v>
      </c>
    </row>
    <row r="104" spans="1:71" ht="12.8" customHeight="1" x14ac:dyDescent="0.2">
      <c r="A104" s="60">
        <v>13090</v>
      </c>
      <c r="B104" s="59" t="s">
        <v>10953</v>
      </c>
      <c r="C104">
        <v>102</v>
      </c>
      <c r="J104">
        <v>1</v>
      </c>
      <c r="K104" t="s">
        <v>156</v>
      </c>
      <c r="L104">
        <v>3052</v>
      </c>
      <c r="M104">
        <v>3090</v>
      </c>
      <c r="N104" t="s">
        <v>111</v>
      </c>
      <c r="O104" t="s">
        <v>539</v>
      </c>
      <c r="P104" t="s">
        <v>540</v>
      </c>
      <c r="Q104" t="s">
        <v>541</v>
      </c>
      <c r="R104" t="s">
        <v>542</v>
      </c>
      <c r="S104" s="2">
        <v>184.4</v>
      </c>
      <c r="T104" s="2">
        <v>184.4</v>
      </c>
      <c r="U104" s="2">
        <v>0</v>
      </c>
      <c r="V104" s="2">
        <v>0</v>
      </c>
      <c r="W104">
        <v>923</v>
      </c>
      <c r="X104" s="3">
        <v>7.8</v>
      </c>
      <c r="Y104" s="3">
        <v>3.4</v>
      </c>
      <c r="Z104" s="3">
        <v>5</v>
      </c>
      <c r="AA104">
        <v>0</v>
      </c>
      <c r="AB104" s="3">
        <v>0</v>
      </c>
      <c r="AC104">
        <v>0</v>
      </c>
      <c r="AD104" s="3">
        <v>0</v>
      </c>
      <c r="AE104">
        <v>0</v>
      </c>
      <c r="AF104" s="3">
        <v>0</v>
      </c>
      <c r="AG104" s="2">
        <v>141.4</v>
      </c>
      <c r="AH104" s="3">
        <v>76.7</v>
      </c>
      <c r="AI104" s="2">
        <v>184.4</v>
      </c>
      <c r="AJ104" s="3">
        <v>100</v>
      </c>
      <c r="AK104" t="s">
        <v>74</v>
      </c>
      <c r="AL104" t="s">
        <v>75</v>
      </c>
      <c r="AM104" t="s">
        <v>116</v>
      </c>
      <c r="BG104" s="3">
        <v>100</v>
      </c>
      <c r="BH104" t="s">
        <v>82</v>
      </c>
      <c r="BI104" t="s">
        <v>13419</v>
      </c>
      <c r="BJ104" t="s">
        <v>13395</v>
      </c>
      <c r="BK104" t="s">
        <v>13395</v>
      </c>
      <c r="BL104" t="s">
        <v>13395</v>
      </c>
      <c r="BM104" t="s">
        <v>13395</v>
      </c>
      <c r="BN104" t="s">
        <v>13395</v>
      </c>
      <c r="BP104" t="s">
        <v>13395</v>
      </c>
      <c r="BQ104" t="s">
        <v>84</v>
      </c>
      <c r="BR104" s="59" t="s">
        <v>84</v>
      </c>
      <c r="BS104" t="s">
        <v>85</v>
      </c>
    </row>
    <row r="105" spans="1:71" ht="12.8" customHeight="1" x14ac:dyDescent="0.2">
      <c r="A105" s="60">
        <v>13091</v>
      </c>
      <c r="B105" s="59" t="s">
        <v>10954</v>
      </c>
      <c r="C105">
        <v>103</v>
      </c>
      <c r="J105">
        <v>1</v>
      </c>
      <c r="K105" t="s">
        <v>156</v>
      </c>
      <c r="L105">
        <v>3053</v>
      </c>
      <c r="M105">
        <v>3091</v>
      </c>
      <c r="N105" t="s">
        <v>111</v>
      </c>
      <c r="O105" t="s">
        <v>543</v>
      </c>
      <c r="P105" t="s">
        <v>544</v>
      </c>
      <c r="Q105" t="s">
        <v>545</v>
      </c>
      <c r="R105" t="s">
        <v>546</v>
      </c>
      <c r="S105" s="2">
        <v>60.6</v>
      </c>
      <c r="T105" s="2">
        <v>60.6</v>
      </c>
      <c r="U105" s="2">
        <v>0</v>
      </c>
      <c r="V105" s="2">
        <v>0</v>
      </c>
      <c r="W105">
        <v>320</v>
      </c>
      <c r="X105" s="3">
        <v>8</v>
      </c>
      <c r="Y105" s="3">
        <v>5</v>
      </c>
      <c r="Z105" s="3">
        <v>5.3</v>
      </c>
      <c r="AA105">
        <v>0</v>
      </c>
      <c r="AB105" s="3">
        <v>0</v>
      </c>
      <c r="AC105">
        <v>0</v>
      </c>
      <c r="AD105" s="3">
        <v>0</v>
      </c>
      <c r="AE105">
        <v>0</v>
      </c>
      <c r="AF105" s="3">
        <v>0</v>
      </c>
      <c r="AG105" s="2">
        <v>60.6</v>
      </c>
      <c r="AH105" s="3">
        <v>100</v>
      </c>
      <c r="AI105" s="2">
        <v>60.6</v>
      </c>
      <c r="AJ105" s="3">
        <v>100</v>
      </c>
      <c r="AK105" t="s">
        <v>74</v>
      </c>
      <c r="AL105" t="s">
        <v>75</v>
      </c>
      <c r="AM105" t="s">
        <v>165</v>
      </c>
      <c r="AN105" t="s">
        <v>116</v>
      </c>
      <c r="BG105" s="3">
        <v>100</v>
      </c>
      <c r="BH105" t="s">
        <v>82</v>
      </c>
      <c r="BI105" t="s">
        <v>13419</v>
      </c>
      <c r="BJ105" t="s">
        <v>13395</v>
      </c>
      <c r="BK105" t="s">
        <v>13395</v>
      </c>
      <c r="BL105" t="s">
        <v>13395</v>
      </c>
      <c r="BM105" t="s">
        <v>13395</v>
      </c>
      <c r="BN105" t="s">
        <v>13395</v>
      </c>
      <c r="BP105" t="s">
        <v>13395</v>
      </c>
      <c r="BQ105" t="s">
        <v>84</v>
      </c>
      <c r="BR105" s="59" t="s">
        <v>84</v>
      </c>
      <c r="BS105" t="s">
        <v>85</v>
      </c>
    </row>
    <row r="106" spans="1:71" ht="12.8" customHeight="1" x14ac:dyDescent="0.2">
      <c r="A106" s="60">
        <v>13092</v>
      </c>
      <c r="B106" s="59" t="s">
        <v>10955</v>
      </c>
      <c r="C106">
        <v>104</v>
      </c>
      <c r="J106">
        <v>1</v>
      </c>
      <c r="K106" t="s">
        <v>156</v>
      </c>
      <c r="L106">
        <v>3054</v>
      </c>
      <c r="M106">
        <v>3092</v>
      </c>
      <c r="N106" t="s">
        <v>111</v>
      </c>
      <c r="O106" t="s">
        <v>547</v>
      </c>
      <c r="P106" t="s">
        <v>548</v>
      </c>
      <c r="Q106" t="s">
        <v>549</v>
      </c>
      <c r="R106" t="s">
        <v>550</v>
      </c>
      <c r="S106" s="2">
        <v>114</v>
      </c>
      <c r="T106" s="2">
        <v>114</v>
      </c>
      <c r="U106" s="2">
        <v>0</v>
      </c>
      <c r="V106" s="2">
        <v>0</v>
      </c>
      <c r="W106">
        <v>619</v>
      </c>
      <c r="X106" s="3">
        <v>8.1999999999999993</v>
      </c>
      <c r="Y106" s="3">
        <v>5.2</v>
      </c>
      <c r="Z106" s="3">
        <v>5.4</v>
      </c>
      <c r="AA106">
        <v>0</v>
      </c>
      <c r="AB106" s="3">
        <v>0</v>
      </c>
      <c r="AC106">
        <v>0</v>
      </c>
      <c r="AD106" s="3">
        <v>0</v>
      </c>
      <c r="AE106">
        <v>0</v>
      </c>
      <c r="AF106" s="3">
        <v>0</v>
      </c>
      <c r="AG106" s="2">
        <v>114</v>
      </c>
      <c r="AH106" s="3">
        <v>100</v>
      </c>
      <c r="AI106" s="2">
        <v>114</v>
      </c>
      <c r="AJ106" s="3">
        <v>100</v>
      </c>
      <c r="AK106" t="s">
        <v>74</v>
      </c>
      <c r="AL106" t="s">
        <v>75</v>
      </c>
      <c r="AM106" t="s">
        <v>165</v>
      </c>
      <c r="AN106" t="s">
        <v>116</v>
      </c>
      <c r="BG106" s="3">
        <v>100</v>
      </c>
      <c r="BH106" t="s">
        <v>82</v>
      </c>
      <c r="BI106" t="s">
        <v>13419</v>
      </c>
      <c r="BJ106" t="s">
        <v>13395</v>
      </c>
      <c r="BK106" t="s">
        <v>13395</v>
      </c>
      <c r="BL106" t="s">
        <v>13395</v>
      </c>
      <c r="BM106" t="s">
        <v>13395</v>
      </c>
      <c r="BN106" t="s">
        <v>13395</v>
      </c>
      <c r="BP106" t="s">
        <v>13395</v>
      </c>
      <c r="BQ106" t="s">
        <v>84</v>
      </c>
      <c r="BR106" s="59" t="s">
        <v>84</v>
      </c>
      <c r="BS106" t="s">
        <v>85</v>
      </c>
    </row>
    <row r="107" spans="1:71" ht="12.8" customHeight="1" x14ac:dyDescent="0.2">
      <c r="A107" s="60">
        <v>13093</v>
      </c>
      <c r="B107" s="59" t="s">
        <v>10956</v>
      </c>
      <c r="C107">
        <v>105</v>
      </c>
      <c r="J107">
        <v>1</v>
      </c>
      <c r="K107" t="s">
        <v>156</v>
      </c>
      <c r="L107">
        <v>3055</v>
      </c>
      <c r="M107">
        <v>3093</v>
      </c>
      <c r="N107" t="s">
        <v>111</v>
      </c>
      <c r="O107" t="s">
        <v>551</v>
      </c>
      <c r="P107" t="s">
        <v>552</v>
      </c>
      <c r="Q107" t="s">
        <v>553</v>
      </c>
      <c r="R107" t="s">
        <v>554</v>
      </c>
      <c r="S107" s="2">
        <v>182.4</v>
      </c>
      <c r="T107" s="2">
        <v>182.4</v>
      </c>
      <c r="U107" s="2">
        <v>0</v>
      </c>
      <c r="V107" s="2">
        <v>0</v>
      </c>
      <c r="W107">
        <v>977</v>
      </c>
      <c r="X107" s="3">
        <v>8</v>
      </c>
      <c r="Y107" s="3">
        <v>5.3</v>
      </c>
      <c r="Z107" s="3">
        <v>5.4</v>
      </c>
      <c r="AA107">
        <v>0</v>
      </c>
      <c r="AB107" s="3">
        <v>0</v>
      </c>
      <c r="AC107">
        <v>0</v>
      </c>
      <c r="AD107" s="3">
        <v>0</v>
      </c>
      <c r="AE107">
        <v>0</v>
      </c>
      <c r="AF107" s="3">
        <v>0</v>
      </c>
      <c r="AG107" s="2">
        <v>182.4</v>
      </c>
      <c r="AH107" s="3">
        <v>100</v>
      </c>
      <c r="AI107" s="2">
        <v>182.4</v>
      </c>
      <c r="AJ107" s="3">
        <v>100</v>
      </c>
      <c r="AK107" t="s">
        <v>74</v>
      </c>
      <c r="AL107" t="s">
        <v>75</v>
      </c>
      <c r="AM107" t="s">
        <v>116</v>
      </c>
      <c r="BG107" s="3">
        <v>100</v>
      </c>
      <c r="BH107" t="s">
        <v>82</v>
      </c>
      <c r="BI107" t="s">
        <v>13419</v>
      </c>
      <c r="BJ107" t="s">
        <v>13395</v>
      </c>
      <c r="BK107" t="s">
        <v>13395</v>
      </c>
      <c r="BL107" t="s">
        <v>13395</v>
      </c>
      <c r="BM107" t="s">
        <v>13395</v>
      </c>
      <c r="BN107" t="s">
        <v>13395</v>
      </c>
      <c r="BP107" t="s">
        <v>13395</v>
      </c>
      <c r="BQ107" t="s">
        <v>84</v>
      </c>
      <c r="BR107" s="59" t="s">
        <v>84</v>
      </c>
      <c r="BS107" t="s">
        <v>85</v>
      </c>
    </row>
    <row r="108" spans="1:71" ht="12.8" customHeight="1" x14ac:dyDescent="0.2">
      <c r="A108" s="60">
        <v>13094</v>
      </c>
      <c r="B108" s="59" t="s">
        <v>10957</v>
      </c>
      <c r="C108">
        <v>106</v>
      </c>
      <c r="J108">
        <v>1</v>
      </c>
      <c r="K108" t="s">
        <v>156</v>
      </c>
      <c r="L108">
        <v>3056</v>
      </c>
      <c r="M108">
        <v>3094</v>
      </c>
      <c r="N108" t="s">
        <v>111</v>
      </c>
      <c r="O108" t="s">
        <v>555</v>
      </c>
      <c r="P108" t="s">
        <v>556</v>
      </c>
      <c r="Q108" t="s">
        <v>557</v>
      </c>
      <c r="R108" t="s">
        <v>558</v>
      </c>
      <c r="S108" s="2">
        <v>392.4</v>
      </c>
      <c r="T108" s="2">
        <v>392.4</v>
      </c>
      <c r="U108" s="2">
        <v>0</v>
      </c>
      <c r="V108" s="2">
        <v>0</v>
      </c>
      <c r="W108">
        <v>2073</v>
      </c>
      <c r="X108" s="3">
        <v>5.9</v>
      </c>
      <c r="Y108" s="3">
        <v>4.7</v>
      </c>
      <c r="Z108" s="3">
        <v>5.3</v>
      </c>
      <c r="AA108">
        <v>0</v>
      </c>
      <c r="AB108" s="3">
        <v>0</v>
      </c>
      <c r="AC108">
        <v>0</v>
      </c>
      <c r="AD108" s="3">
        <v>0</v>
      </c>
      <c r="AE108">
        <v>0</v>
      </c>
      <c r="AF108" s="3">
        <v>0</v>
      </c>
      <c r="AG108" s="2">
        <v>370.5</v>
      </c>
      <c r="AH108" s="3">
        <v>94.4</v>
      </c>
      <c r="AI108" s="2">
        <v>392.4</v>
      </c>
      <c r="AJ108" s="3">
        <v>100</v>
      </c>
      <c r="AK108" t="s">
        <v>74</v>
      </c>
      <c r="AL108" t="s">
        <v>75</v>
      </c>
      <c r="AM108" t="s">
        <v>94</v>
      </c>
      <c r="AN108" t="s">
        <v>95</v>
      </c>
      <c r="BG108" s="3">
        <v>100</v>
      </c>
      <c r="BH108" t="s">
        <v>82</v>
      </c>
      <c r="BI108" t="s">
        <v>13419</v>
      </c>
      <c r="BJ108" t="s">
        <v>13395</v>
      </c>
      <c r="BK108" t="s">
        <v>13395</v>
      </c>
      <c r="BL108" t="s">
        <v>13395</v>
      </c>
      <c r="BM108" t="s">
        <v>13395</v>
      </c>
      <c r="BN108" t="s">
        <v>13395</v>
      </c>
      <c r="BP108" t="s">
        <v>13395</v>
      </c>
      <c r="BQ108" t="s">
        <v>84</v>
      </c>
      <c r="BR108" s="59" t="s">
        <v>84</v>
      </c>
      <c r="BS108" t="s">
        <v>85</v>
      </c>
    </row>
    <row r="109" spans="1:71" ht="12.8" customHeight="1" x14ac:dyDescent="0.2">
      <c r="A109" s="60">
        <v>13095</v>
      </c>
      <c r="B109" s="59" t="s">
        <v>10958</v>
      </c>
      <c r="C109">
        <v>107</v>
      </c>
      <c r="J109">
        <v>1</v>
      </c>
      <c r="K109" t="s">
        <v>156</v>
      </c>
      <c r="L109">
        <v>3057</v>
      </c>
      <c r="M109">
        <v>3095</v>
      </c>
      <c r="N109" t="s">
        <v>111</v>
      </c>
      <c r="O109" t="s">
        <v>559</v>
      </c>
      <c r="P109" t="s">
        <v>560</v>
      </c>
      <c r="Q109" t="s">
        <v>561</v>
      </c>
      <c r="R109" t="s">
        <v>562</v>
      </c>
      <c r="S109" s="2">
        <v>228.9</v>
      </c>
      <c r="T109" s="2">
        <v>228.9</v>
      </c>
      <c r="U109" s="2">
        <v>0</v>
      </c>
      <c r="V109" s="2">
        <v>0</v>
      </c>
      <c r="W109">
        <v>1158</v>
      </c>
      <c r="X109" s="3">
        <v>8</v>
      </c>
      <c r="Y109" s="3">
        <v>5</v>
      </c>
      <c r="Z109" s="3">
        <v>5.0999999999999996</v>
      </c>
      <c r="AA109">
        <v>0</v>
      </c>
      <c r="AB109" s="3">
        <v>0</v>
      </c>
      <c r="AC109">
        <v>0</v>
      </c>
      <c r="AD109" s="3">
        <v>0</v>
      </c>
      <c r="AE109">
        <v>0</v>
      </c>
      <c r="AF109" s="3">
        <v>0</v>
      </c>
      <c r="AG109" s="2">
        <v>228.9</v>
      </c>
      <c r="AH109" s="3">
        <v>100</v>
      </c>
      <c r="AI109" s="2">
        <v>228.9</v>
      </c>
      <c r="AJ109" s="3">
        <v>100</v>
      </c>
      <c r="AK109" t="s">
        <v>74</v>
      </c>
      <c r="AL109" t="s">
        <v>75</v>
      </c>
      <c r="AM109" t="s">
        <v>94</v>
      </c>
      <c r="AN109" t="s">
        <v>165</v>
      </c>
      <c r="BG109" s="3">
        <v>100</v>
      </c>
      <c r="BH109" t="s">
        <v>82</v>
      </c>
      <c r="BI109" t="s">
        <v>13419</v>
      </c>
      <c r="BJ109" t="s">
        <v>13395</v>
      </c>
      <c r="BK109" t="s">
        <v>13395</v>
      </c>
      <c r="BL109" t="s">
        <v>13395</v>
      </c>
      <c r="BM109" t="s">
        <v>13395</v>
      </c>
      <c r="BN109" t="s">
        <v>13395</v>
      </c>
      <c r="BP109" t="s">
        <v>13395</v>
      </c>
      <c r="BQ109" t="s">
        <v>84</v>
      </c>
      <c r="BR109" s="59" t="s">
        <v>84</v>
      </c>
      <c r="BS109" t="s">
        <v>85</v>
      </c>
    </row>
    <row r="110" spans="1:71" ht="12.8" customHeight="1" x14ac:dyDescent="0.2">
      <c r="A110" s="60">
        <v>13096</v>
      </c>
      <c r="B110" s="59" t="s">
        <v>10959</v>
      </c>
      <c r="C110">
        <v>108</v>
      </c>
      <c r="J110">
        <v>1</v>
      </c>
      <c r="K110" t="s">
        <v>156</v>
      </c>
      <c r="L110">
        <v>3058</v>
      </c>
      <c r="M110">
        <v>3096</v>
      </c>
      <c r="N110" t="s">
        <v>111</v>
      </c>
      <c r="O110" t="s">
        <v>563</v>
      </c>
      <c r="P110" t="s">
        <v>564</v>
      </c>
      <c r="Q110" t="s">
        <v>565</v>
      </c>
      <c r="R110" t="s">
        <v>566</v>
      </c>
      <c r="S110" s="2">
        <v>44.8</v>
      </c>
      <c r="T110" s="2">
        <v>44.8</v>
      </c>
      <c r="U110" s="2">
        <v>0</v>
      </c>
      <c r="V110" s="2">
        <v>0</v>
      </c>
      <c r="W110">
        <v>194</v>
      </c>
      <c r="X110" s="3">
        <v>7.5</v>
      </c>
      <c r="Y110" s="3">
        <v>4</v>
      </c>
      <c r="Z110" s="3">
        <v>4.3</v>
      </c>
      <c r="AA110">
        <v>0</v>
      </c>
      <c r="AB110" s="3">
        <v>0</v>
      </c>
      <c r="AC110">
        <v>0</v>
      </c>
      <c r="AD110" s="3">
        <v>0</v>
      </c>
      <c r="AE110">
        <v>0</v>
      </c>
      <c r="AF110" s="3">
        <v>0</v>
      </c>
      <c r="AG110" s="2">
        <v>0</v>
      </c>
      <c r="AH110" s="3">
        <v>0</v>
      </c>
      <c r="AI110" s="2">
        <v>44.8</v>
      </c>
      <c r="AJ110" s="3">
        <v>100</v>
      </c>
      <c r="AK110" t="s">
        <v>74</v>
      </c>
      <c r="AL110" t="s">
        <v>75</v>
      </c>
      <c r="AM110" t="s">
        <v>165</v>
      </c>
      <c r="BG110" s="3">
        <v>100</v>
      </c>
      <c r="BH110" t="s">
        <v>82</v>
      </c>
      <c r="BI110" t="s">
        <v>13419</v>
      </c>
      <c r="BJ110" t="s">
        <v>13395</v>
      </c>
      <c r="BK110" t="s">
        <v>13395</v>
      </c>
      <c r="BL110" t="s">
        <v>13395</v>
      </c>
      <c r="BM110" t="s">
        <v>13395</v>
      </c>
      <c r="BN110" t="s">
        <v>13395</v>
      </c>
      <c r="BP110" t="s">
        <v>13395</v>
      </c>
      <c r="BQ110" t="s">
        <v>84</v>
      </c>
      <c r="BR110" s="59" t="s">
        <v>84</v>
      </c>
      <c r="BS110" t="s">
        <v>85</v>
      </c>
    </row>
    <row r="111" spans="1:71" ht="12.8" customHeight="1" x14ac:dyDescent="0.2">
      <c r="A111" s="60">
        <v>13097</v>
      </c>
      <c r="B111" s="59" t="s">
        <v>10960</v>
      </c>
      <c r="C111">
        <v>109</v>
      </c>
      <c r="J111">
        <v>1</v>
      </c>
      <c r="K111" t="s">
        <v>156</v>
      </c>
      <c r="L111">
        <v>3059</v>
      </c>
      <c r="M111">
        <v>3097</v>
      </c>
      <c r="N111" t="s">
        <v>111</v>
      </c>
      <c r="O111" t="s">
        <v>567</v>
      </c>
      <c r="P111" t="s">
        <v>568</v>
      </c>
      <c r="Q111" t="s">
        <v>569</v>
      </c>
      <c r="R111" t="s">
        <v>570</v>
      </c>
      <c r="S111" s="2">
        <v>274.2</v>
      </c>
      <c r="T111" s="2">
        <v>274.2</v>
      </c>
      <c r="U111" s="2">
        <v>0</v>
      </c>
      <c r="V111" s="2">
        <v>0</v>
      </c>
      <c r="W111">
        <v>1457</v>
      </c>
      <c r="X111" s="3">
        <v>7.5</v>
      </c>
      <c r="Y111" s="3">
        <v>3</v>
      </c>
      <c r="Z111" s="3">
        <v>5.3</v>
      </c>
      <c r="AA111">
        <v>0</v>
      </c>
      <c r="AB111" s="3">
        <v>0</v>
      </c>
      <c r="AC111">
        <v>0</v>
      </c>
      <c r="AD111" s="3">
        <v>0</v>
      </c>
      <c r="AE111">
        <v>0</v>
      </c>
      <c r="AF111" s="3">
        <v>0</v>
      </c>
      <c r="AG111" s="2">
        <v>191.9</v>
      </c>
      <c r="AH111" s="3">
        <v>70</v>
      </c>
      <c r="AI111" s="2">
        <v>274.2</v>
      </c>
      <c r="AJ111" s="3">
        <v>100</v>
      </c>
      <c r="AK111" t="s">
        <v>74</v>
      </c>
      <c r="AL111" t="s">
        <v>75</v>
      </c>
      <c r="AM111" t="s">
        <v>116</v>
      </c>
      <c r="AN111" t="s">
        <v>165</v>
      </c>
      <c r="AO111" t="s">
        <v>116</v>
      </c>
      <c r="AP111" t="s">
        <v>95</v>
      </c>
      <c r="BG111" s="3">
        <v>100</v>
      </c>
      <c r="BH111" t="s">
        <v>82</v>
      </c>
      <c r="BI111" t="s">
        <v>13419</v>
      </c>
      <c r="BJ111" t="s">
        <v>13395</v>
      </c>
      <c r="BK111" t="s">
        <v>13395</v>
      </c>
      <c r="BL111" t="s">
        <v>13395</v>
      </c>
      <c r="BM111" t="s">
        <v>13395</v>
      </c>
      <c r="BN111" t="s">
        <v>13395</v>
      </c>
      <c r="BP111" t="s">
        <v>13395</v>
      </c>
      <c r="BQ111" t="s">
        <v>84</v>
      </c>
      <c r="BR111" s="59" t="s">
        <v>84</v>
      </c>
      <c r="BS111" t="s">
        <v>85</v>
      </c>
    </row>
    <row r="112" spans="1:71" ht="12.8" customHeight="1" x14ac:dyDescent="0.2">
      <c r="A112" s="60">
        <v>13098</v>
      </c>
      <c r="B112" s="59" t="s">
        <v>10961</v>
      </c>
      <c r="C112">
        <v>110</v>
      </c>
      <c r="J112">
        <v>1</v>
      </c>
      <c r="K112" t="s">
        <v>156</v>
      </c>
      <c r="L112">
        <v>3060</v>
      </c>
      <c r="M112">
        <v>3098</v>
      </c>
      <c r="N112" t="s">
        <v>111</v>
      </c>
      <c r="O112" t="s">
        <v>571</v>
      </c>
      <c r="P112" t="s">
        <v>572</v>
      </c>
      <c r="Q112" t="s">
        <v>573</v>
      </c>
      <c r="R112" t="s">
        <v>574</v>
      </c>
      <c r="S112" s="2">
        <v>46.9</v>
      </c>
      <c r="T112" s="2">
        <v>46.9</v>
      </c>
      <c r="U112" s="2">
        <v>0</v>
      </c>
      <c r="V112" s="2">
        <v>0</v>
      </c>
      <c r="W112">
        <v>254</v>
      </c>
      <c r="X112" s="3">
        <v>5.4</v>
      </c>
      <c r="Y112" s="3">
        <v>5.4</v>
      </c>
      <c r="Z112" s="3">
        <v>5.4</v>
      </c>
      <c r="AA112">
        <v>0</v>
      </c>
      <c r="AB112" s="3">
        <v>0</v>
      </c>
      <c r="AC112">
        <v>0</v>
      </c>
      <c r="AD112" s="3">
        <v>0</v>
      </c>
      <c r="AE112">
        <v>0</v>
      </c>
      <c r="AF112" s="3">
        <v>0</v>
      </c>
      <c r="AG112" s="2">
        <v>46.9</v>
      </c>
      <c r="AH112" s="3">
        <v>100</v>
      </c>
      <c r="AI112" s="2">
        <v>46.9</v>
      </c>
      <c r="AJ112" s="3">
        <v>100</v>
      </c>
      <c r="AK112" t="s">
        <v>74</v>
      </c>
      <c r="AL112" t="s">
        <v>75</v>
      </c>
      <c r="AM112" t="s">
        <v>95</v>
      </c>
      <c r="BG112" s="3">
        <v>100</v>
      </c>
      <c r="BH112" t="s">
        <v>82</v>
      </c>
      <c r="BI112" t="s">
        <v>13419</v>
      </c>
      <c r="BJ112" t="s">
        <v>13395</v>
      </c>
      <c r="BK112" t="s">
        <v>13395</v>
      </c>
      <c r="BL112" t="s">
        <v>13395</v>
      </c>
      <c r="BM112" t="s">
        <v>13395</v>
      </c>
      <c r="BN112" t="s">
        <v>13395</v>
      </c>
      <c r="BP112" t="s">
        <v>13395</v>
      </c>
      <c r="BQ112" t="s">
        <v>84</v>
      </c>
      <c r="BR112" s="59" t="s">
        <v>84</v>
      </c>
      <c r="BS112" t="s">
        <v>85</v>
      </c>
    </row>
    <row r="113" spans="1:71" ht="12.8" customHeight="1" x14ac:dyDescent="0.2">
      <c r="A113" s="60">
        <v>13099</v>
      </c>
      <c r="B113" s="59" t="s">
        <v>10962</v>
      </c>
      <c r="C113">
        <v>111</v>
      </c>
      <c r="J113">
        <v>1</v>
      </c>
      <c r="K113" t="s">
        <v>156</v>
      </c>
      <c r="L113">
        <v>3090</v>
      </c>
      <c r="M113">
        <v>3099</v>
      </c>
      <c r="N113" t="s">
        <v>111</v>
      </c>
      <c r="O113" t="s">
        <v>575</v>
      </c>
      <c r="P113" t="s">
        <v>576</v>
      </c>
      <c r="Q113" t="s">
        <v>577</v>
      </c>
      <c r="R113" t="s">
        <v>578</v>
      </c>
      <c r="S113" s="2">
        <v>125.7</v>
      </c>
      <c r="T113" s="2">
        <v>125.7</v>
      </c>
      <c r="U113" s="2">
        <v>0</v>
      </c>
      <c r="V113" s="2">
        <v>0</v>
      </c>
      <c r="W113">
        <v>598</v>
      </c>
      <c r="X113" s="3">
        <v>8.5</v>
      </c>
      <c r="Y113" s="3">
        <v>4.5</v>
      </c>
      <c r="Z113" s="3">
        <v>4.8</v>
      </c>
      <c r="AA113">
        <v>0</v>
      </c>
      <c r="AB113" s="3">
        <v>0</v>
      </c>
      <c r="AC113">
        <v>0</v>
      </c>
      <c r="AD113" s="3">
        <v>0</v>
      </c>
      <c r="AE113">
        <v>0</v>
      </c>
      <c r="AF113" s="3">
        <v>0</v>
      </c>
      <c r="AG113" s="2">
        <v>0</v>
      </c>
      <c r="AH113" s="3">
        <v>0</v>
      </c>
      <c r="AI113" s="2">
        <v>125.7</v>
      </c>
      <c r="AJ113" s="3">
        <v>100</v>
      </c>
      <c r="AK113" t="s">
        <v>74</v>
      </c>
      <c r="AL113" t="s">
        <v>75</v>
      </c>
      <c r="AM113" t="s">
        <v>95</v>
      </c>
      <c r="AN113" t="s">
        <v>117</v>
      </c>
      <c r="BG113" s="3">
        <v>100</v>
      </c>
      <c r="BH113" t="s">
        <v>82</v>
      </c>
      <c r="BI113" t="s">
        <v>13419</v>
      </c>
      <c r="BJ113" t="s">
        <v>13395</v>
      </c>
      <c r="BK113" t="s">
        <v>13395</v>
      </c>
      <c r="BL113" t="s">
        <v>13395</v>
      </c>
      <c r="BM113" t="s">
        <v>13395</v>
      </c>
      <c r="BN113" t="s">
        <v>13395</v>
      </c>
      <c r="BP113" t="s">
        <v>13395</v>
      </c>
      <c r="BQ113" t="s">
        <v>84</v>
      </c>
      <c r="BR113" s="59" t="s">
        <v>84</v>
      </c>
      <c r="BS113" t="s">
        <v>85</v>
      </c>
    </row>
    <row r="114" spans="1:71" ht="12.8" customHeight="1" x14ac:dyDescent="0.2">
      <c r="A114" s="60">
        <v>13100</v>
      </c>
      <c r="B114" s="59" t="s">
        <v>10963</v>
      </c>
      <c r="C114">
        <v>112</v>
      </c>
      <c r="J114">
        <v>1</v>
      </c>
      <c r="K114" t="s">
        <v>156</v>
      </c>
      <c r="L114">
        <v>3091</v>
      </c>
      <c r="M114">
        <v>3100</v>
      </c>
      <c r="N114" t="s">
        <v>111</v>
      </c>
      <c r="O114" t="s">
        <v>579</v>
      </c>
      <c r="P114" t="s">
        <v>580</v>
      </c>
      <c r="Q114" t="s">
        <v>581</v>
      </c>
      <c r="R114" t="s">
        <v>582</v>
      </c>
      <c r="S114" s="2">
        <v>116.4</v>
      </c>
      <c r="T114" s="2">
        <v>116.4</v>
      </c>
      <c r="U114" s="2">
        <v>0</v>
      </c>
      <c r="V114" s="2">
        <v>0</v>
      </c>
      <c r="W114">
        <v>634</v>
      </c>
      <c r="X114" s="3">
        <v>12</v>
      </c>
      <c r="Y114" s="3">
        <v>5</v>
      </c>
      <c r="Z114" s="3">
        <v>5.4</v>
      </c>
      <c r="AA114">
        <v>0</v>
      </c>
      <c r="AB114" s="3">
        <v>0</v>
      </c>
      <c r="AC114">
        <v>0</v>
      </c>
      <c r="AD114" s="3">
        <v>0</v>
      </c>
      <c r="AE114">
        <v>0</v>
      </c>
      <c r="AF114" s="3">
        <v>0</v>
      </c>
      <c r="AG114" s="2">
        <v>116.4</v>
      </c>
      <c r="AH114" s="3">
        <v>100</v>
      </c>
      <c r="AI114" s="2">
        <v>116.4</v>
      </c>
      <c r="AJ114" s="3">
        <v>100</v>
      </c>
      <c r="AK114" t="s">
        <v>74</v>
      </c>
      <c r="AL114" t="s">
        <v>75</v>
      </c>
      <c r="AM114" t="s">
        <v>117</v>
      </c>
      <c r="BG114" s="3">
        <v>100</v>
      </c>
      <c r="BH114" t="s">
        <v>82</v>
      </c>
      <c r="BI114" t="s">
        <v>13419</v>
      </c>
      <c r="BJ114" t="s">
        <v>13395</v>
      </c>
      <c r="BK114" t="s">
        <v>13395</v>
      </c>
      <c r="BL114" t="s">
        <v>13395</v>
      </c>
      <c r="BM114" t="s">
        <v>13395</v>
      </c>
      <c r="BN114" t="s">
        <v>13395</v>
      </c>
      <c r="BP114" t="s">
        <v>13395</v>
      </c>
      <c r="BQ114" t="s">
        <v>84</v>
      </c>
      <c r="BR114" s="59" t="s">
        <v>84</v>
      </c>
      <c r="BS114" t="s">
        <v>85</v>
      </c>
    </row>
    <row r="115" spans="1:71" ht="12.8" customHeight="1" x14ac:dyDescent="0.2">
      <c r="A115" s="60">
        <v>13101</v>
      </c>
      <c r="B115" s="59" t="s">
        <v>10964</v>
      </c>
      <c r="C115">
        <v>113</v>
      </c>
      <c r="J115">
        <v>1</v>
      </c>
      <c r="K115" t="s">
        <v>156</v>
      </c>
      <c r="L115">
        <v>3105</v>
      </c>
      <c r="M115">
        <v>3101</v>
      </c>
      <c r="N115" t="s">
        <v>111</v>
      </c>
      <c r="O115" t="s">
        <v>583</v>
      </c>
      <c r="P115" t="s">
        <v>584</v>
      </c>
      <c r="Q115" t="s">
        <v>585</v>
      </c>
      <c r="R115" t="s">
        <v>586</v>
      </c>
      <c r="S115" s="2">
        <v>311.7</v>
      </c>
      <c r="T115" s="2">
        <v>311.7</v>
      </c>
      <c r="U115" s="2">
        <v>0</v>
      </c>
      <c r="V115" s="2">
        <v>0</v>
      </c>
      <c r="W115">
        <v>1773</v>
      </c>
      <c r="X115" s="3">
        <v>12</v>
      </c>
      <c r="Y115" s="3">
        <v>5</v>
      </c>
      <c r="Z115" s="3">
        <v>5.7</v>
      </c>
      <c r="AA115">
        <v>0</v>
      </c>
      <c r="AB115" s="3">
        <v>0</v>
      </c>
      <c r="AC115">
        <v>0</v>
      </c>
      <c r="AD115" s="3">
        <v>0</v>
      </c>
      <c r="AE115">
        <v>0</v>
      </c>
      <c r="AF115" s="3">
        <v>0</v>
      </c>
      <c r="AG115" s="2">
        <v>311.7</v>
      </c>
      <c r="AH115" s="3">
        <v>100</v>
      </c>
      <c r="AI115" s="2">
        <v>311.7</v>
      </c>
      <c r="AJ115" s="3">
        <v>100</v>
      </c>
      <c r="AK115" t="s">
        <v>74</v>
      </c>
      <c r="AL115" t="s">
        <v>75</v>
      </c>
      <c r="AM115" t="s">
        <v>80</v>
      </c>
      <c r="AN115" t="s">
        <v>122</v>
      </c>
      <c r="BG115" s="3">
        <v>100</v>
      </c>
      <c r="BH115" t="s">
        <v>82</v>
      </c>
      <c r="BI115" t="s">
        <v>13419</v>
      </c>
      <c r="BJ115" t="s">
        <v>13395</v>
      </c>
      <c r="BK115" t="s">
        <v>13395</v>
      </c>
      <c r="BL115" t="s">
        <v>13395</v>
      </c>
      <c r="BM115" t="s">
        <v>13395</v>
      </c>
      <c r="BN115" t="s">
        <v>13395</v>
      </c>
      <c r="BP115" t="s">
        <v>13395</v>
      </c>
      <c r="BQ115" t="s">
        <v>84</v>
      </c>
      <c r="BR115" s="59" t="s">
        <v>84</v>
      </c>
      <c r="BS115" t="s">
        <v>85</v>
      </c>
    </row>
    <row r="116" spans="1:71" ht="12.8" customHeight="1" x14ac:dyDescent="0.2">
      <c r="A116" s="60">
        <v>13102</v>
      </c>
      <c r="B116" s="59" t="s">
        <v>10965</v>
      </c>
      <c r="C116">
        <v>114</v>
      </c>
      <c r="J116">
        <v>1</v>
      </c>
      <c r="K116" t="s">
        <v>156</v>
      </c>
      <c r="L116">
        <v>3106</v>
      </c>
      <c r="M116">
        <v>3102</v>
      </c>
      <c r="N116" t="s">
        <v>111</v>
      </c>
      <c r="O116" t="s">
        <v>587</v>
      </c>
      <c r="P116" t="s">
        <v>588</v>
      </c>
      <c r="Q116" t="s">
        <v>589</v>
      </c>
      <c r="R116" t="s">
        <v>590</v>
      </c>
      <c r="S116" s="2">
        <v>292.3</v>
      </c>
      <c r="T116" s="2">
        <v>286.5</v>
      </c>
      <c r="U116" s="2">
        <v>5.8</v>
      </c>
      <c r="V116" s="2">
        <v>0</v>
      </c>
      <c r="W116">
        <v>1745</v>
      </c>
      <c r="X116" s="3">
        <v>19.5</v>
      </c>
      <c r="Y116" s="3">
        <v>4.4000000000000004</v>
      </c>
      <c r="Z116" s="3">
        <v>6.3</v>
      </c>
      <c r="AA116">
        <v>0</v>
      </c>
      <c r="AB116" s="3">
        <v>0</v>
      </c>
      <c r="AC116">
        <v>0</v>
      </c>
      <c r="AD116" s="3">
        <v>0</v>
      </c>
      <c r="AE116">
        <v>0</v>
      </c>
      <c r="AF116" s="3">
        <v>0</v>
      </c>
      <c r="AG116" s="2">
        <v>286.5</v>
      </c>
      <c r="AH116" s="3">
        <v>100</v>
      </c>
      <c r="AI116" s="2">
        <v>286.5</v>
      </c>
      <c r="AJ116" s="3">
        <v>100</v>
      </c>
      <c r="AK116" t="s">
        <v>74</v>
      </c>
      <c r="AL116" t="s">
        <v>75</v>
      </c>
      <c r="AM116" t="s">
        <v>122</v>
      </c>
      <c r="AN116" t="s">
        <v>80</v>
      </c>
      <c r="BG116" s="3">
        <v>100</v>
      </c>
      <c r="BH116" t="s">
        <v>82</v>
      </c>
      <c r="BI116" t="s">
        <v>13419</v>
      </c>
      <c r="BJ116" t="s">
        <v>13395</v>
      </c>
      <c r="BK116" t="s">
        <v>13395</v>
      </c>
      <c r="BL116" t="s">
        <v>13395</v>
      </c>
      <c r="BM116" t="s">
        <v>13395</v>
      </c>
      <c r="BN116" t="s">
        <v>13395</v>
      </c>
      <c r="BP116" t="s">
        <v>13395</v>
      </c>
      <c r="BQ116" t="s">
        <v>84</v>
      </c>
      <c r="BR116" s="59" t="s">
        <v>84</v>
      </c>
      <c r="BS116" t="s">
        <v>85</v>
      </c>
    </row>
    <row r="117" spans="1:71" ht="12.8" customHeight="1" x14ac:dyDescent="0.2">
      <c r="A117" s="60">
        <v>13103</v>
      </c>
      <c r="B117" s="59" t="s">
        <v>10966</v>
      </c>
      <c r="C117">
        <v>115</v>
      </c>
      <c r="J117">
        <v>1</v>
      </c>
      <c r="K117" t="s">
        <v>156</v>
      </c>
      <c r="L117">
        <v>3107</v>
      </c>
      <c r="M117">
        <v>3103</v>
      </c>
      <c r="N117" t="s">
        <v>111</v>
      </c>
      <c r="O117" t="s">
        <v>591</v>
      </c>
      <c r="P117" t="s">
        <v>592</v>
      </c>
      <c r="Q117" t="s">
        <v>593</v>
      </c>
      <c r="R117" t="s">
        <v>594</v>
      </c>
      <c r="S117" s="2">
        <v>381.3</v>
      </c>
      <c r="T117" s="2">
        <v>381.3</v>
      </c>
      <c r="U117" s="2">
        <v>0</v>
      </c>
      <c r="V117" s="2">
        <v>0</v>
      </c>
      <c r="W117">
        <v>1778</v>
      </c>
      <c r="X117" s="3">
        <v>8.5</v>
      </c>
      <c r="Y117" s="3">
        <v>3.5</v>
      </c>
      <c r="Z117" s="3">
        <v>4.7</v>
      </c>
      <c r="AA117">
        <v>0</v>
      </c>
      <c r="AB117" s="3">
        <v>0</v>
      </c>
      <c r="AC117">
        <v>0</v>
      </c>
      <c r="AD117" s="3">
        <v>0</v>
      </c>
      <c r="AE117">
        <v>0</v>
      </c>
      <c r="AF117" s="3">
        <v>0</v>
      </c>
      <c r="AG117" s="2">
        <v>153.4</v>
      </c>
      <c r="AH117" s="3">
        <v>40.200000000000003</v>
      </c>
      <c r="AI117" s="2">
        <v>381.3</v>
      </c>
      <c r="AJ117" s="3">
        <v>100</v>
      </c>
      <c r="AK117" t="s">
        <v>74</v>
      </c>
      <c r="AL117" t="s">
        <v>75</v>
      </c>
      <c r="AM117" t="s">
        <v>122</v>
      </c>
      <c r="AN117" t="s">
        <v>80</v>
      </c>
      <c r="BG117" s="3">
        <v>100</v>
      </c>
      <c r="BH117" t="s">
        <v>82</v>
      </c>
      <c r="BI117" t="s">
        <v>13419</v>
      </c>
      <c r="BJ117" t="s">
        <v>13395</v>
      </c>
      <c r="BK117" t="s">
        <v>13395</v>
      </c>
      <c r="BL117" t="s">
        <v>13395</v>
      </c>
      <c r="BM117" t="s">
        <v>13395</v>
      </c>
      <c r="BN117" t="s">
        <v>13395</v>
      </c>
      <c r="BP117" t="s">
        <v>13395</v>
      </c>
      <c r="BQ117" t="s">
        <v>84</v>
      </c>
      <c r="BR117" s="59" t="s">
        <v>84</v>
      </c>
      <c r="BS117" t="s">
        <v>85</v>
      </c>
    </row>
    <row r="118" spans="1:71" ht="12.8" customHeight="1" x14ac:dyDescent="0.2">
      <c r="A118" s="60">
        <v>13104</v>
      </c>
      <c r="B118" s="59" t="s">
        <v>10967</v>
      </c>
      <c r="C118">
        <v>116</v>
      </c>
      <c r="J118">
        <v>1</v>
      </c>
      <c r="K118" t="s">
        <v>156</v>
      </c>
      <c r="L118">
        <v>3133</v>
      </c>
      <c r="M118">
        <v>3104</v>
      </c>
      <c r="N118" t="s">
        <v>111</v>
      </c>
      <c r="O118" t="s">
        <v>595</v>
      </c>
      <c r="P118" t="s">
        <v>596</v>
      </c>
      <c r="Q118" t="s">
        <v>589</v>
      </c>
      <c r="R118" t="s">
        <v>597</v>
      </c>
      <c r="S118" s="2">
        <v>358.8</v>
      </c>
      <c r="T118" s="2">
        <v>358.8</v>
      </c>
      <c r="U118" s="2">
        <v>0</v>
      </c>
      <c r="V118" s="2">
        <v>0</v>
      </c>
      <c r="W118">
        <v>2214</v>
      </c>
      <c r="X118" s="3">
        <v>9.5</v>
      </c>
      <c r="Y118" s="3">
        <v>5.4</v>
      </c>
      <c r="Z118" s="3">
        <v>6.2</v>
      </c>
      <c r="AA118">
        <v>0</v>
      </c>
      <c r="AB118" s="3">
        <v>0</v>
      </c>
      <c r="AC118">
        <v>0</v>
      </c>
      <c r="AD118" s="3">
        <v>0</v>
      </c>
      <c r="AE118">
        <v>0</v>
      </c>
      <c r="AF118" s="3">
        <v>0</v>
      </c>
      <c r="AG118" s="2">
        <v>358.8</v>
      </c>
      <c r="AH118" s="3">
        <v>100</v>
      </c>
      <c r="AI118" s="2">
        <v>358.8</v>
      </c>
      <c r="AJ118" s="3">
        <v>100</v>
      </c>
      <c r="AK118" t="s">
        <v>528</v>
      </c>
      <c r="AL118" t="s">
        <v>529</v>
      </c>
      <c r="AM118" t="s">
        <v>122</v>
      </c>
      <c r="BG118" s="3">
        <v>100</v>
      </c>
      <c r="BH118" t="s">
        <v>82</v>
      </c>
      <c r="BI118" t="s">
        <v>13419</v>
      </c>
      <c r="BJ118" t="s">
        <v>13395</v>
      </c>
      <c r="BK118" t="s">
        <v>13395</v>
      </c>
      <c r="BL118" t="s">
        <v>13395</v>
      </c>
      <c r="BM118" t="s">
        <v>13395</v>
      </c>
      <c r="BN118" t="s">
        <v>13395</v>
      </c>
      <c r="BP118" t="s">
        <v>13395</v>
      </c>
      <c r="BQ118" t="s">
        <v>84</v>
      </c>
      <c r="BR118" s="59" t="s">
        <v>84</v>
      </c>
      <c r="BS118" t="s">
        <v>85</v>
      </c>
    </row>
    <row r="119" spans="1:71" ht="12.8" customHeight="1" x14ac:dyDescent="0.2">
      <c r="A119" s="60">
        <v>13105</v>
      </c>
      <c r="B119" s="59" t="s">
        <v>10968</v>
      </c>
      <c r="C119">
        <v>117</v>
      </c>
      <c r="J119">
        <v>1</v>
      </c>
      <c r="K119" t="s">
        <v>156</v>
      </c>
      <c r="L119">
        <v>3134</v>
      </c>
      <c r="M119">
        <v>3105</v>
      </c>
      <c r="N119" t="s">
        <v>111</v>
      </c>
      <c r="O119" t="s">
        <v>598</v>
      </c>
      <c r="P119" t="s">
        <v>599</v>
      </c>
      <c r="Q119" t="s">
        <v>589</v>
      </c>
      <c r="R119" t="s">
        <v>600</v>
      </c>
      <c r="S119" s="2">
        <v>193.1</v>
      </c>
      <c r="T119" s="2">
        <v>193.1</v>
      </c>
      <c r="U119" s="2">
        <v>0</v>
      </c>
      <c r="V119" s="2">
        <v>0</v>
      </c>
      <c r="W119">
        <v>1241</v>
      </c>
      <c r="X119" s="3">
        <v>12</v>
      </c>
      <c r="Y119" s="3">
        <v>6</v>
      </c>
      <c r="Z119" s="3">
        <v>6.4</v>
      </c>
      <c r="AA119">
        <v>0</v>
      </c>
      <c r="AB119" s="3">
        <v>0</v>
      </c>
      <c r="AC119">
        <v>0</v>
      </c>
      <c r="AD119" s="3">
        <v>0</v>
      </c>
      <c r="AE119">
        <v>0</v>
      </c>
      <c r="AF119" s="3">
        <v>0</v>
      </c>
      <c r="AG119" s="2">
        <v>104.5</v>
      </c>
      <c r="AH119" s="3">
        <v>54.1</v>
      </c>
      <c r="AI119" s="2">
        <v>193.1</v>
      </c>
      <c r="AJ119" s="3">
        <v>100</v>
      </c>
      <c r="AK119" t="s">
        <v>528</v>
      </c>
      <c r="AL119" t="s">
        <v>529</v>
      </c>
      <c r="AM119" t="s">
        <v>122</v>
      </c>
      <c r="BG119" s="3">
        <v>100</v>
      </c>
      <c r="BH119" t="s">
        <v>82</v>
      </c>
      <c r="BI119" t="s">
        <v>13419</v>
      </c>
      <c r="BJ119" t="s">
        <v>13395</v>
      </c>
      <c r="BK119" t="s">
        <v>13395</v>
      </c>
      <c r="BL119" t="s">
        <v>13395</v>
      </c>
      <c r="BM119" t="s">
        <v>13395</v>
      </c>
      <c r="BN119" t="s">
        <v>13395</v>
      </c>
      <c r="BP119" t="s">
        <v>13395</v>
      </c>
      <c r="BQ119" t="s">
        <v>84</v>
      </c>
      <c r="BR119" s="59" t="s">
        <v>84</v>
      </c>
      <c r="BS119" t="s">
        <v>85</v>
      </c>
    </row>
    <row r="120" spans="1:71" ht="12.8" customHeight="1" x14ac:dyDescent="0.2">
      <c r="A120" s="60">
        <v>13106</v>
      </c>
      <c r="B120" s="59" t="s">
        <v>10969</v>
      </c>
      <c r="C120">
        <v>118</v>
      </c>
      <c r="J120">
        <v>1</v>
      </c>
      <c r="K120" t="s">
        <v>156</v>
      </c>
      <c r="L120">
        <v>3139</v>
      </c>
      <c r="M120">
        <v>3106</v>
      </c>
      <c r="N120" t="s">
        <v>111</v>
      </c>
      <c r="O120" t="s">
        <v>601</v>
      </c>
      <c r="P120" t="s">
        <v>602</v>
      </c>
      <c r="Q120" t="s">
        <v>603</v>
      </c>
      <c r="R120" t="s">
        <v>604</v>
      </c>
      <c r="S120" s="2">
        <v>292.39999999999998</v>
      </c>
      <c r="T120" s="2">
        <v>292.39999999999998</v>
      </c>
      <c r="U120" s="2">
        <v>0</v>
      </c>
      <c r="V120" s="2">
        <v>0</v>
      </c>
      <c r="W120">
        <v>1832</v>
      </c>
      <c r="X120" s="3">
        <v>10.5</v>
      </c>
      <c r="Y120" s="3">
        <v>6</v>
      </c>
      <c r="Z120" s="3">
        <v>6.3</v>
      </c>
      <c r="AA120">
        <v>0</v>
      </c>
      <c r="AB120" s="3">
        <v>0</v>
      </c>
      <c r="AC120">
        <v>0</v>
      </c>
      <c r="AD120" s="3">
        <v>0</v>
      </c>
      <c r="AE120">
        <v>0</v>
      </c>
      <c r="AF120" s="3">
        <v>0</v>
      </c>
      <c r="AG120" s="2">
        <v>292.39999999999998</v>
      </c>
      <c r="AH120" s="3">
        <v>100</v>
      </c>
      <c r="AI120" s="2">
        <v>292.39999999999998</v>
      </c>
      <c r="AJ120" s="3">
        <v>100</v>
      </c>
      <c r="AK120" t="s">
        <v>605</v>
      </c>
      <c r="AL120" t="s">
        <v>606</v>
      </c>
      <c r="AM120" t="s">
        <v>122</v>
      </c>
      <c r="AN120" t="s">
        <v>80</v>
      </c>
      <c r="BG120" s="3">
        <v>100</v>
      </c>
      <c r="BH120" t="s">
        <v>82</v>
      </c>
      <c r="BI120" t="s">
        <v>13419</v>
      </c>
      <c r="BJ120" t="s">
        <v>13395</v>
      </c>
      <c r="BK120" t="s">
        <v>13395</v>
      </c>
      <c r="BL120" t="s">
        <v>13395</v>
      </c>
      <c r="BM120" t="s">
        <v>13395</v>
      </c>
      <c r="BN120" t="s">
        <v>129</v>
      </c>
      <c r="BO120" s="59" t="s">
        <v>129</v>
      </c>
      <c r="BP120" t="s">
        <v>10806</v>
      </c>
      <c r="BQ120" t="s">
        <v>84</v>
      </c>
      <c r="BR120" s="59" t="s">
        <v>84</v>
      </c>
      <c r="BS120" t="s">
        <v>85</v>
      </c>
    </row>
    <row r="121" spans="1:71" ht="12.8" customHeight="1" x14ac:dyDescent="0.2">
      <c r="A121" s="60">
        <v>13107</v>
      </c>
      <c r="B121" s="59" t="s">
        <v>10970</v>
      </c>
      <c r="C121">
        <v>119</v>
      </c>
      <c r="J121">
        <v>1</v>
      </c>
      <c r="K121" t="s">
        <v>156</v>
      </c>
      <c r="L121">
        <v>3140</v>
      </c>
      <c r="M121">
        <v>3107</v>
      </c>
      <c r="N121" t="s">
        <v>111</v>
      </c>
      <c r="O121" t="s">
        <v>607</v>
      </c>
      <c r="P121" t="s">
        <v>608</v>
      </c>
      <c r="Q121" t="s">
        <v>609</v>
      </c>
      <c r="R121" t="s">
        <v>610</v>
      </c>
      <c r="S121" s="2">
        <v>46.7</v>
      </c>
      <c r="T121" s="2">
        <v>46.7</v>
      </c>
      <c r="U121" s="2">
        <v>0</v>
      </c>
      <c r="V121" s="2">
        <v>0</v>
      </c>
      <c r="W121">
        <v>271</v>
      </c>
      <c r="X121" s="3">
        <v>11</v>
      </c>
      <c r="Y121" s="3">
        <v>5</v>
      </c>
      <c r="Z121" s="3">
        <v>5.8</v>
      </c>
      <c r="AA121">
        <v>0</v>
      </c>
      <c r="AB121" s="3">
        <v>0</v>
      </c>
      <c r="AC121">
        <v>0</v>
      </c>
      <c r="AD121" s="3">
        <v>0</v>
      </c>
      <c r="AE121">
        <v>0</v>
      </c>
      <c r="AF121" s="3">
        <v>0</v>
      </c>
      <c r="AG121" s="2">
        <v>46.7</v>
      </c>
      <c r="AH121" s="3">
        <v>100</v>
      </c>
      <c r="AI121" s="2">
        <v>46.7</v>
      </c>
      <c r="AJ121" s="3">
        <v>100</v>
      </c>
      <c r="AK121" t="s">
        <v>611</v>
      </c>
      <c r="AL121" t="s">
        <v>612</v>
      </c>
      <c r="AM121" t="s">
        <v>122</v>
      </c>
      <c r="BG121" s="3">
        <v>100</v>
      </c>
      <c r="BH121" t="s">
        <v>82</v>
      </c>
      <c r="BI121" t="s">
        <v>13419</v>
      </c>
      <c r="BJ121" t="s">
        <v>13395</v>
      </c>
      <c r="BK121" t="s">
        <v>13395</v>
      </c>
      <c r="BL121" t="s">
        <v>13395</v>
      </c>
      <c r="BM121" t="s">
        <v>13395</v>
      </c>
      <c r="BN121" t="s">
        <v>129</v>
      </c>
      <c r="BO121" s="59" t="s">
        <v>129</v>
      </c>
      <c r="BP121" t="s">
        <v>10806</v>
      </c>
      <c r="BQ121" t="s">
        <v>84</v>
      </c>
      <c r="BR121" s="59" t="s">
        <v>84</v>
      </c>
      <c r="BS121" t="s">
        <v>85</v>
      </c>
    </row>
    <row r="122" spans="1:71" ht="12.8" customHeight="1" x14ac:dyDescent="0.2">
      <c r="A122" s="60">
        <v>13108</v>
      </c>
      <c r="B122" s="59" t="s">
        <v>10971</v>
      </c>
      <c r="C122">
        <v>120</v>
      </c>
      <c r="J122">
        <v>1</v>
      </c>
      <c r="K122" t="s">
        <v>156</v>
      </c>
      <c r="L122">
        <v>3141</v>
      </c>
      <c r="M122">
        <v>3108</v>
      </c>
      <c r="N122" t="s">
        <v>111</v>
      </c>
      <c r="O122" t="s">
        <v>613</v>
      </c>
      <c r="P122" t="s">
        <v>614</v>
      </c>
      <c r="Q122" t="s">
        <v>615</v>
      </c>
      <c r="R122" t="s">
        <v>616</v>
      </c>
      <c r="S122" s="2">
        <v>116</v>
      </c>
      <c r="T122" s="2">
        <v>116</v>
      </c>
      <c r="U122" s="2">
        <v>0</v>
      </c>
      <c r="V122" s="2">
        <v>0</v>
      </c>
      <c r="W122">
        <v>752</v>
      </c>
      <c r="X122" s="3">
        <v>10.5</v>
      </c>
      <c r="Y122" s="3">
        <v>6</v>
      </c>
      <c r="Z122" s="3">
        <v>6.5</v>
      </c>
      <c r="AA122">
        <v>0</v>
      </c>
      <c r="AB122" s="3">
        <v>0</v>
      </c>
      <c r="AC122">
        <v>0</v>
      </c>
      <c r="AD122" s="3">
        <v>0</v>
      </c>
      <c r="AE122">
        <v>0</v>
      </c>
      <c r="AF122" s="3">
        <v>0</v>
      </c>
      <c r="AG122" s="2">
        <v>116</v>
      </c>
      <c r="AH122" s="3">
        <v>100</v>
      </c>
      <c r="AI122" s="2">
        <v>116</v>
      </c>
      <c r="AJ122" s="3">
        <v>100</v>
      </c>
      <c r="AK122" t="s">
        <v>605</v>
      </c>
      <c r="AL122" t="s">
        <v>606</v>
      </c>
      <c r="AM122" t="s">
        <v>80</v>
      </c>
      <c r="BG122" s="3">
        <v>100</v>
      </c>
      <c r="BH122" t="s">
        <v>82</v>
      </c>
      <c r="BI122" t="s">
        <v>13419</v>
      </c>
      <c r="BJ122" t="s">
        <v>13395</v>
      </c>
      <c r="BK122" t="s">
        <v>13395</v>
      </c>
      <c r="BL122" t="s">
        <v>13395</v>
      </c>
      <c r="BM122" t="s">
        <v>13395</v>
      </c>
      <c r="BN122" t="s">
        <v>129</v>
      </c>
      <c r="BO122" s="59" t="s">
        <v>129</v>
      </c>
      <c r="BP122" t="s">
        <v>10806</v>
      </c>
      <c r="BQ122" t="s">
        <v>84</v>
      </c>
      <c r="BR122" s="59" t="s">
        <v>84</v>
      </c>
      <c r="BS122" t="s">
        <v>85</v>
      </c>
    </row>
    <row r="123" spans="1:71" ht="12.8" customHeight="1" x14ac:dyDescent="0.2">
      <c r="A123" s="60">
        <v>13109</v>
      </c>
      <c r="B123" s="59" t="s">
        <v>10972</v>
      </c>
      <c r="C123">
        <v>121</v>
      </c>
      <c r="J123">
        <v>1</v>
      </c>
      <c r="K123" t="s">
        <v>156</v>
      </c>
      <c r="L123">
        <v>3092</v>
      </c>
      <c r="M123">
        <v>3109</v>
      </c>
      <c r="N123" t="s">
        <v>111</v>
      </c>
      <c r="O123" t="s">
        <v>617</v>
      </c>
      <c r="P123" t="s">
        <v>618</v>
      </c>
      <c r="Q123" t="s">
        <v>619</v>
      </c>
      <c r="R123" t="s">
        <v>620</v>
      </c>
      <c r="S123" s="2">
        <v>550.20000000000005</v>
      </c>
      <c r="T123" s="2">
        <v>550.20000000000005</v>
      </c>
      <c r="U123" s="2">
        <v>0</v>
      </c>
      <c r="V123" s="2">
        <v>0</v>
      </c>
      <c r="W123">
        <v>2618</v>
      </c>
      <c r="X123" s="3">
        <v>9.5</v>
      </c>
      <c r="Y123" s="3">
        <v>3.6</v>
      </c>
      <c r="Z123" s="3">
        <v>4.8</v>
      </c>
      <c r="AA123">
        <v>0</v>
      </c>
      <c r="AB123" s="3">
        <v>0</v>
      </c>
      <c r="AC123">
        <v>0</v>
      </c>
      <c r="AD123" s="3">
        <v>0</v>
      </c>
      <c r="AE123">
        <v>0</v>
      </c>
      <c r="AF123" s="3">
        <v>0</v>
      </c>
      <c r="AG123" s="2">
        <v>236</v>
      </c>
      <c r="AH123" s="3">
        <v>42.9</v>
      </c>
      <c r="AI123" s="2">
        <v>550.20000000000005</v>
      </c>
      <c r="AJ123" s="3">
        <v>100</v>
      </c>
      <c r="AK123" t="s">
        <v>74</v>
      </c>
      <c r="AL123" t="s">
        <v>75</v>
      </c>
      <c r="AM123" t="s">
        <v>122</v>
      </c>
      <c r="BG123" s="3">
        <v>100</v>
      </c>
      <c r="BH123" t="s">
        <v>82</v>
      </c>
      <c r="BI123" t="s">
        <v>13419</v>
      </c>
      <c r="BJ123" t="s">
        <v>13395</v>
      </c>
      <c r="BK123" t="s">
        <v>13395</v>
      </c>
      <c r="BL123" t="s">
        <v>13395</v>
      </c>
      <c r="BM123" t="s">
        <v>13395</v>
      </c>
      <c r="BN123" t="s">
        <v>13395</v>
      </c>
      <c r="BP123" t="s">
        <v>13395</v>
      </c>
      <c r="BQ123" t="s">
        <v>84</v>
      </c>
      <c r="BR123" s="59" t="s">
        <v>84</v>
      </c>
      <c r="BS123" t="s">
        <v>85</v>
      </c>
    </row>
    <row r="124" spans="1:71" ht="12.8" customHeight="1" x14ac:dyDescent="0.2">
      <c r="A124" s="60">
        <v>13110</v>
      </c>
      <c r="B124" s="59" t="s">
        <v>10973</v>
      </c>
      <c r="C124">
        <v>122</v>
      </c>
      <c r="J124">
        <v>1</v>
      </c>
      <c r="K124" t="s">
        <v>156</v>
      </c>
      <c r="L124">
        <v>3093</v>
      </c>
      <c r="M124">
        <v>3110</v>
      </c>
      <c r="N124" t="s">
        <v>111</v>
      </c>
      <c r="O124" t="s">
        <v>621</v>
      </c>
      <c r="P124" t="s">
        <v>622</v>
      </c>
      <c r="Q124" t="s">
        <v>623</v>
      </c>
      <c r="R124" t="s">
        <v>624</v>
      </c>
      <c r="S124" s="2">
        <v>211.5</v>
      </c>
      <c r="T124" s="2">
        <v>211.5</v>
      </c>
      <c r="U124" s="2">
        <v>0</v>
      </c>
      <c r="V124" s="2">
        <v>0</v>
      </c>
      <c r="W124">
        <v>954</v>
      </c>
      <c r="X124" s="3">
        <v>10</v>
      </c>
      <c r="Y124" s="3">
        <v>3.7</v>
      </c>
      <c r="Z124" s="3">
        <v>4.5</v>
      </c>
      <c r="AA124">
        <v>0</v>
      </c>
      <c r="AB124" s="3">
        <v>0</v>
      </c>
      <c r="AC124">
        <v>0</v>
      </c>
      <c r="AD124" s="3">
        <v>0</v>
      </c>
      <c r="AE124">
        <v>0</v>
      </c>
      <c r="AF124" s="3">
        <v>0</v>
      </c>
      <c r="AG124" s="2">
        <v>0</v>
      </c>
      <c r="AH124" s="3">
        <v>0</v>
      </c>
      <c r="AI124" s="2">
        <v>211.5</v>
      </c>
      <c r="AJ124" s="3">
        <v>100</v>
      </c>
      <c r="AK124" t="s">
        <v>74</v>
      </c>
      <c r="AL124" t="s">
        <v>75</v>
      </c>
      <c r="AM124" t="s">
        <v>122</v>
      </c>
      <c r="BG124" s="3">
        <v>100</v>
      </c>
      <c r="BH124" t="s">
        <v>82</v>
      </c>
      <c r="BI124" t="s">
        <v>13419</v>
      </c>
      <c r="BJ124" t="s">
        <v>13395</v>
      </c>
      <c r="BK124" t="s">
        <v>13395</v>
      </c>
      <c r="BL124" t="s">
        <v>13395</v>
      </c>
      <c r="BM124" t="s">
        <v>13395</v>
      </c>
      <c r="BN124" t="s">
        <v>13395</v>
      </c>
      <c r="BP124" t="s">
        <v>13395</v>
      </c>
      <c r="BQ124" t="s">
        <v>84</v>
      </c>
      <c r="BR124" s="59" t="s">
        <v>84</v>
      </c>
      <c r="BS124" t="s">
        <v>85</v>
      </c>
    </row>
    <row r="125" spans="1:71" ht="12.8" customHeight="1" x14ac:dyDescent="0.2">
      <c r="A125" s="60">
        <v>13111</v>
      </c>
      <c r="B125" s="59" t="s">
        <v>10974</v>
      </c>
      <c r="C125">
        <v>123</v>
      </c>
      <c r="J125">
        <v>1</v>
      </c>
      <c r="K125" t="s">
        <v>156</v>
      </c>
      <c r="L125">
        <v>3094</v>
      </c>
      <c r="M125">
        <v>3111</v>
      </c>
      <c r="N125" t="s">
        <v>111</v>
      </c>
      <c r="O125" t="s">
        <v>625</v>
      </c>
      <c r="P125" t="s">
        <v>626</v>
      </c>
      <c r="Q125" t="s">
        <v>627</v>
      </c>
      <c r="R125" t="s">
        <v>628</v>
      </c>
      <c r="S125" s="2">
        <v>395.5</v>
      </c>
      <c r="T125" s="2">
        <v>395.5</v>
      </c>
      <c r="U125" s="2">
        <v>0</v>
      </c>
      <c r="V125" s="2">
        <v>0</v>
      </c>
      <c r="W125">
        <v>2298</v>
      </c>
      <c r="X125" s="3">
        <v>8.6</v>
      </c>
      <c r="Y125" s="3">
        <v>5.2</v>
      </c>
      <c r="Z125" s="3">
        <v>5.8</v>
      </c>
      <c r="AA125">
        <v>0</v>
      </c>
      <c r="AB125" s="3">
        <v>0</v>
      </c>
      <c r="AC125">
        <v>0</v>
      </c>
      <c r="AD125" s="3">
        <v>0</v>
      </c>
      <c r="AE125">
        <v>0</v>
      </c>
      <c r="AF125" s="3">
        <v>0</v>
      </c>
      <c r="AG125" s="2">
        <v>395.5</v>
      </c>
      <c r="AH125" s="3">
        <v>100</v>
      </c>
      <c r="AI125" s="2">
        <v>395.5</v>
      </c>
      <c r="AJ125" s="3">
        <v>100</v>
      </c>
      <c r="AK125" t="s">
        <v>74</v>
      </c>
      <c r="AL125" t="s">
        <v>75</v>
      </c>
      <c r="AM125" t="s">
        <v>122</v>
      </c>
      <c r="BG125" s="3">
        <v>100</v>
      </c>
      <c r="BH125" t="s">
        <v>82</v>
      </c>
      <c r="BI125" t="s">
        <v>13419</v>
      </c>
      <c r="BJ125" t="s">
        <v>13395</v>
      </c>
      <c r="BK125" t="s">
        <v>13395</v>
      </c>
      <c r="BL125" t="s">
        <v>13395</v>
      </c>
      <c r="BM125" t="s">
        <v>13395</v>
      </c>
      <c r="BN125" t="s">
        <v>13395</v>
      </c>
      <c r="BP125" t="s">
        <v>13395</v>
      </c>
      <c r="BQ125" t="s">
        <v>84</v>
      </c>
      <c r="BR125" s="59" t="s">
        <v>84</v>
      </c>
      <c r="BS125" t="s">
        <v>85</v>
      </c>
    </row>
    <row r="126" spans="1:71" ht="12.8" customHeight="1" x14ac:dyDescent="0.2">
      <c r="A126" s="60">
        <v>13112</v>
      </c>
      <c r="B126" s="59" t="s">
        <v>10975</v>
      </c>
      <c r="C126">
        <v>124</v>
      </c>
      <c r="J126">
        <v>1</v>
      </c>
      <c r="K126" t="s">
        <v>156</v>
      </c>
      <c r="L126">
        <v>3095</v>
      </c>
      <c r="M126">
        <v>3112</v>
      </c>
      <c r="N126" t="s">
        <v>111</v>
      </c>
      <c r="O126" t="s">
        <v>629</v>
      </c>
      <c r="P126" t="s">
        <v>630</v>
      </c>
      <c r="Q126" t="s">
        <v>631</v>
      </c>
      <c r="R126" t="s">
        <v>632</v>
      </c>
      <c r="S126" s="2">
        <v>112</v>
      </c>
      <c r="T126" s="2">
        <v>112</v>
      </c>
      <c r="U126" s="2">
        <v>0</v>
      </c>
      <c r="V126" s="2">
        <v>0</v>
      </c>
      <c r="W126">
        <v>515</v>
      </c>
      <c r="X126" s="3">
        <v>7</v>
      </c>
      <c r="Y126" s="3">
        <v>4.5</v>
      </c>
      <c r="Z126" s="3">
        <v>4.5999999999999996</v>
      </c>
      <c r="AA126">
        <v>0</v>
      </c>
      <c r="AB126" s="3">
        <v>0</v>
      </c>
      <c r="AC126">
        <v>0</v>
      </c>
      <c r="AD126" s="3">
        <v>0</v>
      </c>
      <c r="AE126">
        <v>0</v>
      </c>
      <c r="AF126" s="3">
        <v>0</v>
      </c>
      <c r="AG126" s="2">
        <v>0</v>
      </c>
      <c r="AH126" s="3">
        <v>0</v>
      </c>
      <c r="AI126" s="2">
        <v>112</v>
      </c>
      <c r="AJ126" s="3">
        <v>100</v>
      </c>
      <c r="AK126" t="s">
        <v>74</v>
      </c>
      <c r="AL126" t="s">
        <v>75</v>
      </c>
      <c r="AM126" t="s">
        <v>122</v>
      </c>
      <c r="BG126" s="3">
        <v>100</v>
      </c>
      <c r="BH126" t="s">
        <v>82</v>
      </c>
      <c r="BI126" t="s">
        <v>13419</v>
      </c>
      <c r="BJ126" t="s">
        <v>13395</v>
      </c>
      <c r="BK126" t="s">
        <v>13395</v>
      </c>
      <c r="BL126" t="s">
        <v>13395</v>
      </c>
      <c r="BM126" t="s">
        <v>13395</v>
      </c>
      <c r="BN126" t="s">
        <v>13395</v>
      </c>
      <c r="BP126" t="s">
        <v>13395</v>
      </c>
      <c r="BQ126" t="s">
        <v>84</v>
      </c>
      <c r="BR126" s="59" t="s">
        <v>84</v>
      </c>
      <c r="BS126" t="s">
        <v>85</v>
      </c>
    </row>
    <row r="127" spans="1:71" ht="12.8" customHeight="1" x14ac:dyDescent="0.2">
      <c r="A127" s="60">
        <v>13113</v>
      </c>
      <c r="B127" s="59" t="s">
        <v>10976</v>
      </c>
      <c r="C127">
        <v>125</v>
      </c>
      <c r="J127">
        <v>1</v>
      </c>
      <c r="K127" t="s">
        <v>156</v>
      </c>
      <c r="L127">
        <v>3096</v>
      </c>
      <c r="M127">
        <v>3113</v>
      </c>
      <c r="N127" t="s">
        <v>111</v>
      </c>
      <c r="O127" t="s">
        <v>633</v>
      </c>
      <c r="P127" t="s">
        <v>634</v>
      </c>
      <c r="Q127" t="s">
        <v>635</v>
      </c>
      <c r="R127" t="s">
        <v>636</v>
      </c>
      <c r="S127" s="2">
        <v>256.2</v>
      </c>
      <c r="T127" s="2">
        <v>230.2</v>
      </c>
      <c r="U127" s="2">
        <v>26</v>
      </c>
      <c r="V127" s="2">
        <v>0</v>
      </c>
      <c r="W127">
        <v>1327</v>
      </c>
      <c r="X127" s="3">
        <v>12</v>
      </c>
      <c r="Y127" s="3">
        <v>5</v>
      </c>
      <c r="Z127" s="3">
        <v>5.9</v>
      </c>
      <c r="AA127">
        <v>0</v>
      </c>
      <c r="AB127" s="3">
        <v>0</v>
      </c>
      <c r="AC127">
        <v>0</v>
      </c>
      <c r="AD127" s="3">
        <v>0</v>
      </c>
      <c r="AE127">
        <v>0</v>
      </c>
      <c r="AF127" s="3">
        <v>0</v>
      </c>
      <c r="AG127" s="2">
        <v>230.2</v>
      </c>
      <c r="AH127" s="3">
        <v>100</v>
      </c>
      <c r="AI127" s="2">
        <v>230.2</v>
      </c>
      <c r="AJ127" s="3">
        <v>100</v>
      </c>
      <c r="AK127" t="s">
        <v>74</v>
      </c>
      <c r="AL127" t="s">
        <v>75</v>
      </c>
      <c r="AM127" t="s">
        <v>122</v>
      </c>
      <c r="BG127" s="3">
        <v>100</v>
      </c>
      <c r="BH127" t="s">
        <v>82</v>
      </c>
      <c r="BI127" t="s">
        <v>13419</v>
      </c>
      <c r="BJ127" t="s">
        <v>13395</v>
      </c>
      <c r="BK127" t="s">
        <v>13395</v>
      </c>
      <c r="BL127" t="s">
        <v>13395</v>
      </c>
      <c r="BM127" t="s">
        <v>13395</v>
      </c>
      <c r="BN127" t="s">
        <v>13395</v>
      </c>
      <c r="BP127" t="s">
        <v>13395</v>
      </c>
      <c r="BQ127" t="s">
        <v>84</v>
      </c>
      <c r="BR127" s="59" t="s">
        <v>84</v>
      </c>
      <c r="BS127" t="s">
        <v>85</v>
      </c>
    </row>
    <row r="128" spans="1:71" ht="12.8" customHeight="1" x14ac:dyDescent="0.2">
      <c r="A128" s="60">
        <v>13114</v>
      </c>
      <c r="B128" s="59" t="s">
        <v>10977</v>
      </c>
      <c r="C128">
        <v>126</v>
      </c>
      <c r="J128">
        <v>1</v>
      </c>
      <c r="K128" t="s">
        <v>156</v>
      </c>
      <c r="L128">
        <v>3097</v>
      </c>
      <c r="M128">
        <v>3114</v>
      </c>
      <c r="N128" t="s">
        <v>111</v>
      </c>
      <c r="O128" t="s">
        <v>637</v>
      </c>
      <c r="P128" t="s">
        <v>638</v>
      </c>
      <c r="Q128" t="s">
        <v>639</v>
      </c>
      <c r="R128" t="s">
        <v>640</v>
      </c>
      <c r="S128" s="2">
        <v>57.2</v>
      </c>
      <c r="T128" s="2">
        <v>57.2</v>
      </c>
      <c r="U128" s="2">
        <v>0</v>
      </c>
      <c r="V128" s="2">
        <v>0</v>
      </c>
      <c r="W128">
        <v>242</v>
      </c>
      <c r="X128" s="3">
        <v>7.2</v>
      </c>
      <c r="Y128" s="3">
        <v>4</v>
      </c>
      <c r="Z128" s="3">
        <v>4.2</v>
      </c>
      <c r="AA128">
        <v>0</v>
      </c>
      <c r="AB128" s="3">
        <v>0</v>
      </c>
      <c r="AC128">
        <v>0</v>
      </c>
      <c r="AD128" s="3">
        <v>0</v>
      </c>
      <c r="AE128">
        <v>0</v>
      </c>
      <c r="AF128" s="3">
        <v>0</v>
      </c>
      <c r="AG128" s="2">
        <v>0</v>
      </c>
      <c r="AH128" s="3">
        <v>0</v>
      </c>
      <c r="AI128" s="2">
        <v>57.2</v>
      </c>
      <c r="AJ128" s="3">
        <v>100</v>
      </c>
      <c r="AK128" t="s">
        <v>74</v>
      </c>
      <c r="AL128" t="s">
        <v>75</v>
      </c>
      <c r="AM128" t="s">
        <v>122</v>
      </c>
      <c r="BG128" s="3">
        <v>100</v>
      </c>
      <c r="BH128" t="s">
        <v>82</v>
      </c>
      <c r="BI128" t="s">
        <v>13419</v>
      </c>
      <c r="BJ128" t="s">
        <v>13395</v>
      </c>
      <c r="BK128" t="s">
        <v>13395</v>
      </c>
      <c r="BL128" t="s">
        <v>13395</v>
      </c>
      <c r="BM128" t="s">
        <v>13395</v>
      </c>
      <c r="BN128" t="s">
        <v>13395</v>
      </c>
      <c r="BP128" t="s">
        <v>13395</v>
      </c>
      <c r="BQ128" t="s">
        <v>84</v>
      </c>
      <c r="BR128" s="59" t="s">
        <v>84</v>
      </c>
      <c r="BS128" t="s">
        <v>85</v>
      </c>
    </row>
    <row r="129" spans="1:71" ht="12.8" customHeight="1" x14ac:dyDescent="0.2">
      <c r="A129" s="60">
        <v>13115</v>
      </c>
      <c r="B129" s="59" t="s">
        <v>10978</v>
      </c>
      <c r="C129">
        <v>127</v>
      </c>
      <c r="J129">
        <v>1</v>
      </c>
      <c r="K129" t="s">
        <v>156</v>
      </c>
      <c r="L129">
        <v>3098</v>
      </c>
      <c r="M129">
        <v>3115</v>
      </c>
      <c r="N129" t="s">
        <v>111</v>
      </c>
      <c r="O129" t="s">
        <v>641</v>
      </c>
      <c r="P129" t="s">
        <v>642</v>
      </c>
      <c r="Q129" t="s">
        <v>643</v>
      </c>
      <c r="R129" t="s">
        <v>644</v>
      </c>
      <c r="S129" s="2">
        <v>171.6</v>
      </c>
      <c r="T129" s="2">
        <v>167</v>
      </c>
      <c r="U129" s="2">
        <v>4.5999999999999996</v>
      </c>
      <c r="V129" s="2">
        <v>0</v>
      </c>
      <c r="W129">
        <v>818</v>
      </c>
      <c r="X129" s="3">
        <v>9.5</v>
      </c>
      <c r="Y129" s="3">
        <v>4.5</v>
      </c>
      <c r="Z129" s="3">
        <v>5</v>
      </c>
      <c r="AA129">
        <v>0</v>
      </c>
      <c r="AB129" s="3">
        <v>0</v>
      </c>
      <c r="AC129">
        <v>0</v>
      </c>
      <c r="AD129" s="3">
        <v>0</v>
      </c>
      <c r="AE129">
        <v>0</v>
      </c>
      <c r="AF129" s="3">
        <v>0</v>
      </c>
      <c r="AG129" s="2">
        <v>0</v>
      </c>
      <c r="AH129" s="3">
        <v>0</v>
      </c>
      <c r="AI129" s="2">
        <v>167</v>
      </c>
      <c r="AJ129" s="3">
        <v>100</v>
      </c>
      <c r="AK129" t="s">
        <v>74</v>
      </c>
      <c r="AL129" t="s">
        <v>75</v>
      </c>
      <c r="AM129" t="s">
        <v>122</v>
      </c>
      <c r="BG129" s="3">
        <v>100</v>
      </c>
      <c r="BH129" t="s">
        <v>82</v>
      </c>
      <c r="BI129" t="s">
        <v>13419</v>
      </c>
      <c r="BJ129" t="s">
        <v>13395</v>
      </c>
      <c r="BK129" t="s">
        <v>13395</v>
      </c>
      <c r="BL129" t="s">
        <v>13395</v>
      </c>
      <c r="BM129" t="s">
        <v>13395</v>
      </c>
      <c r="BN129" t="s">
        <v>13395</v>
      </c>
      <c r="BP129" t="s">
        <v>13395</v>
      </c>
      <c r="BQ129" t="s">
        <v>84</v>
      </c>
      <c r="BR129" s="59" t="s">
        <v>84</v>
      </c>
      <c r="BS129" t="s">
        <v>85</v>
      </c>
    </row>
    <row r="130" spans="1:71" ht="12.8" customHeight="1" x14ac:dyDescent="0.2">
      <c r="A130" s="60">
        <v>13116</v>
      </c>
      <c r="B130" s="59" t="s">
        <v>10979</v>
      </c>
      <c r="C130">
        <v>128</v>
      </c>
      <c r="J130">
        <v>1</v>
      </c>
      <c r="K130" t="s">
        <v>156</v>
      </c>
      <c r="L130">
        <v>3099</v>
      </c>
      <c r="M130">
        <v>3116</v>
      </c>
      <c r="N130" t="s">
        <v>111</v>
      </c>
      <c r="O130" t="s">
        <v>645</v>
      </c>
      <c r="P130" t="s">
        <v>646</v>
      </c>
      <c r="Q130" t="s">
        <v>647</v>
      </c>
      <c r="R130" t="s">
        <v>648</v>
      </c>
      <c r="S130" s="2">
        <v>70.7</v>
      </c>
      <c r="T130" s="2">
        <v>70.7</v>
      </c>
      <c r="U130" s="2">
        <v>0</v>
      </c>
      <c r="V130" s="2">
        <v>0</v>
      </c>
      <c r="W130">
        <v>311</v>
      </c>
      <c r="X130" s="3">
        <v>7</v>
      </c>
      <c r="Y130" s="3">
        <v>3.6</v>
      </c>
      <c r="Z130" s="3">
        <v>4.4000000000000004</v>
      </c>
      <c r="AA130">
        <v>0</v>
      </c>
      <c r="AB130" s="3">
        <v>0</v>
      </c>
      <c r="AC130">
        <v>0</v>
      </c>
      <c r="AD130" s="3">
        <v>0</v>
      </c>
      <c r="AE130">
        <v>0</v>
      </c>
      <c r="AF130" s="3">
        <v>0</v>
      </c>
      <c r="AG130" s="2">
        <v>0</v>
      </c>
      <c r="AH130" s="3">
        <v>0</v>
      </c>
      <c r="AI130" s="2">
        <v>70.7</v>
      </c>
      <c r="AJ130" s="3">
        <v>100</v>
      </c>
      <c r="AK130" t="s">
        <v>74</v>
      </c>
      <c r="AL130" t="s">
        <v>75</v>
      </c>
      <c r="AM130" t="s">
        <v>122</v>
      </c>
      <c r="BG130" s="3">
        <v>100</v>
      </c>
      <c r="BH130" t="s">
        <v>82</v>
      </c>
      <c r="BI130" t="s">
        <v>13419</v>
      </c>
      <c r="BJ130" t="s">
        <v>13395</v>
      </c>
      <c r="BK130" t="s">
        <v>13395</v>
      </c>
      <c r="BL130" t="s">
        <v>13395</v>
      </c>
      <c r="BM130" t="s">
        <v>13395</v>
      </c>
      <c r="BN130" t="s">
        <v>13395</v>
      </c>
      <c r="BP130" t="s">
        <v>13395</v>
      </c>
      <c r="BQ130" t="s">
        <v>84</v>
      </c>
      <c r="BR130" s="59" t="s">
        <v>84</v>
      </c>
      <c r="BS130" t="s">
        <v>85</v>
      </c>
    </row>
    <row r="131" spans="1:71" ht="12.8" customHeight="1" x14ac:dyDescent="0.2">
      <c r="A131" s="60">
        <v>13117</v>
      </c>
      <c r="B131" s="59" t="s">
        <v>10980</v>
      </c>
      <c r="C131">
        <v>129</v>
      </c>
      <c r="J131">
        <v>1</v>
      </c>
      <c r="K131" t="s">
        <v>156</v>
      </c>
      <c r="L131">
        <v>3100</v>
      </c>
      <c r="M131">
        <v>3117</v>
      </c>
      <c r="N131" t="s">
        <v>111</v>
      </c>
      <c r="O131" t="s">
        <v>649</v>
      </c>
      <c r="P131" t="s">
        <v>650</v>
      </c>
      <c r="Q131" t="s">
        <v>651</v>
      </c>
      <c r="R131" t="s">
        <v>652</v>
      </c>
      <c r="S131" s="2">
        <v>171.8</v>
      </c>
      <c r="T131" s="2">
        <v>171.8</v>
      </c>
      <c r="U131" s="2">
        <v>0</v>
      </c>
      <c r="V131" s="2">
        <v>0</v>
      </c>
      <c r="W131">
        <v>727</v>
      </c>
      <c r="X131" s="3">
        <v>6.2</v>
      </c>
      <c r="Y131" s="3">
        <v>4.0999999999999996</v>
      </c>
      <c r="Z131" s="3">
        <v>4.2</v>
      </c>
      <c r="AA131">
        <v>0</v>
      </c>
      <c r="AB131" s="3">
        <v>0</v>
      </c>
      <c r="AC131">
        <v>0</v>
      </c>
      <c r="AD131" s="3">
        <v>0</v>
      </c>
      <c r="AE131">
        <v>0</v>
      </c>
      <c r="AF131" s="3">
        <v>0</v>
      </c>
      <c r="AG131" s="2">
        <v>0</v>
      </c>
      <c r="AH131" s="3">
        <v>0</v>
      </c>
      <c r="AI131" s="2">
        <v>171.8</v>
      </c>
      <c r="AJ131" s="3">
        <v>100</v>
      </c>
      <c r="AK131" t="s">
        <v>74</v>
      </c>
      <c r="AL131" t="s">
        <v>75</v>
      </c>
      <c r="AM131" t="s">
        <v>122</v>
      </c>
      <c r="BG131" s="3">
        <v>100</v>
      </c>
      <c r="BH131" t="s">
        <v>82</v>
      </c>
      <c r="BI131" t="s">
        <v>13419</v>
      </c>
      <c r="BJ131" t="s">
        <v>13395</v>
      </c>
      <c r="BK131" t="s">
        <v>13395</v>
      </c>
      <c r="BL131" t="s">
        <v>13395</v>
      </c>
      <c r="BM131" t="s">
        <v>13395</v>
      </c>
      <c r="BN131" t="s">
        <v>13395</v>
      </c>
      <c r="BP131" t="s">
        <v>13395</v>
      </c>
      <c r="BQ131" t="s">
        <v>84</v>
      </c>
      <c r="BR131" s="59" t="s">
        <v>84</v>
      </c>
      <c r="BS131" t="s">
        <v>85</v>
      </c>
    </row>
    <row r="132" spans="1:71" ht="12.8" customHeight="1" x14ac:dyDescent="0.2">
      <c r="A132" s="60">
        <v>13118</v>
      </c>
      <c r="B132" s="59" t="s">
        <v>10981</v>
      </c>
      <c r="C132">
        <v>130</v>
      </c>
      <c r="J132">
        <v>1</v>
      </c>
      <c r="K132" t="s">
        <v>156</v>
      </c>
      <c r="L132">
        <v>3101</v>
      </c>
      <c r="M132">
        <v>3118</v>
      </c>
      <c r="N132" t="s">
        <v>111</v>
      </c>
      <c r="O132" t="s">
        <v>653</v>
      </c>
      <c r="P132" t="s">
        <v>654</v>
      </c>
      <c r="Q132" t="s">
        <v>655</v>
      </c>
      <c r="R132" t="s">
        <v>656</v>
      </c>
      <c r="S132" s="2">
        <v>93</v>
      </c>
      <c r="T132" s="2">
        <v>93</v>
      </c>
      <c r="U132" s="2">
        <v>0</v>
      </c>
      <c r="V132" s="2">
        <v>0</v>
      </c>
      <c r="W132">
        <v>399</v>
      </c>
      <c r="X132" s="3">
        <v>7</v>
      </c>
      <c r="Y132" s="3">
        <v>4</v>
      </c>
      <c r="Z132" s="3">
        <v>4.3</v>
      </c>
      <c r="AA132">
        <v>0</v>
      </c>
      <c r="AB132" s="3">
        <v>0</v>
      </c>
      <c r="AC132">
        <v>0</v>
      </c>
      <c r="AD132" s="3">
        <v>0</v>
      </c>
      <c r="AE132">
        <v>0</v>
      </c>
      <c r="AF132" s="3">
        <v>0</v>
      </c>
      <c r="AG132" s="2">
        <v>0</v>
      </c>
      <c r="AH132" s="3">
        <v>0</v>
      </c>
      <c r="AI132" s="2">
        <v>93</v>
      </c>
      <c r="AJ132" s="3">
        <v>100</v>
      </c>
      <c r="AK132" t="s">
        <v>74</v>
      </c>
      <c r="AL132" t="s">
        <v>75</v>
      </c>
      <c r="AM132" t="s">
        <v>122</v>
      </c>
      <c r="BG132" s="3">
        <v>100</v>
      </c>
      <c r="BH132" t="s">
        <v>82</v>
      </c>
      <c r="BI132" t="s">
        <v>13419</v>
      </c>
      <c r="BJ132" t="s">
        <v>13395</v>
      </c>
      <c r="BK132" t="s">
        <v>13395</v>
      </c>
      <c r="BL132" t="s">
        <v>13395</v>
      </c>
      <c r="BM132" t="s">
        <v>13395</v>
      </c>
      <c r="BN132" t="s">
        <v>13395</v>
      </c>
      <c r="BP132" t="s">
        <v>13395</v>
      </c>
      <c r="BQ132" t="s">
        <v>84</v>
      </c>
      <c r="BR132" s="59" t="s">
        <v>84</v>
      </c>
      <c r="BS132" t="s">
        <v>85</v>
      </c>
    </row>
    <row r="133" spans="1:71" ht="12.8" customHeight="1" x14ac:dyDescent="0.2">
      <c r="A133" s="60">
        <v>13119</v>
      </c>
      <c r="B133" s="59" t="s">
        <v>10982</v>
      </c>
      <c r="C133">
        <v>131</v>
      </c>
      <c r="J133">
        <v>1</v>
      </c>
      <c r="K133" t="s">
        <v>156</v>
      </c>
      <c r="L133">
        <v>3102</v>
      </c>
      <c r="M133">
        <v>3119</v>
      </c>
      <c r="N133" t="s">
        <v>111</v>
      </c>
      <c r="O133" t="s">
        <v>657</v>
      </c>
      <c r="P133" t="s">
        <v>658</v>
      </c>
      <c r="Q133" t="s">
        <v>659</v>
      </c>
      <c r="R133" t="s">
        <v>660</v>
      </c>
      <c r="S133" s="2">
        <v>161.6</v>
      </c>
      <c r="T133" s="2">
        <v>161.6</v>
      </c>
      <c r="U133" s="2">
        <v>0</v>
      </c>
      <c r="V133" s="2">
        <v>0</v>
      </c>
      <c r="W133">
        <v>726</v>
      </c>
      <c r="X133" s="3">
        <v>6.1</v>
      </c>
      <c r="Y133" s="3">
        <v>3.9</v>
      </c>
      <c r="Z133" s="3">
        <v>4.5</v>
      </c>
      <c r="AA133">
        <v>0</v>
      </c>
      <c r="AB133" s="3">
        <v>0</v>
      </c>
      <c r="AC133">
        <v>0</v>
      </c>
      <c r="AD133" s="3">
        <v>0</v>
      </c>
      <c r="AE133">
        <v>0</v>
      </c>
      <c r="AF133" s="3">
        <v>0</v>
      </c>
      <c r="AG133" s="2">
        <v>0</v>
      </c>
      <c r="AH133" s="3">
        <v>0</v>
      </c>
      <c r="AI133" s="2">
        <v>161.6</v>
      </c>
      <c r="AJ133" s="3">
        <v>100</v>
      </c>
      <c r="AK133" t="s">
        <v>74</v>
      </c>
      <c r="AL133" t="s">
        <v>75</v>
      </c>
      <c r="AM133" t="s">
        <v>122</v>
      </c>
      <c r="BG133" s="3">
        <v>100</v>
      </c>
      <c r="BH133" t="s">
        <v>82</v>
      </c>
      <c r="BI133" t="s">
        <v>13419</v>
      </c>
      <c r="BJ133" t="s">
        <v>13395</v>
      </c>
      <c r="BK133" t="s">
        <v>13395</v>
      </c>
      <c r="BL133" t="s">
        <v>13395</v>
      </c>
      <c r="BM133" t="s">
        <v>13395</v>
      </c>
      <c r="BN133" t="s">
        <v>13395</v>
      </c>
      <c r="BP133" t="s">
        <v>13395</v>
      </c>
      <c r="BQ133" t="s">
        <v>84</v>
      </c>
      <c r="BR133" s="59" t="s">
        <v>84</v>
      </c>
      <c r="BS133" t="s">
        <v>85</v>
      </c>
    </row>
    <row r="134" spans="1:71" ht="12.8" customHeight="1" x14ac:dyDescent="0.2">
      <c r="A134" s="60">
        <v>13120</v>
      </c>
      <c r="B134" s="59" t="s">
        <v>10983</v>
      </c>
      <c r="C134">
        <v>132</v>
      </c>
      <c r="J134">
        <v>1</v>
      </c>
      <c r="K134" t="s">
        <v>156</v>
      </c>
      <c r="L134">
        <v>3103</v>
      </c>
      <c r="M134">
        <v>3120</v>
      </c>
      <c r="N134" t="s">
        <v>111</v>
      </c>
      <c r="O134" t="s">
        <v>661</v>
      </c>
      <c r="P134" t="s">
        <v>662</v>
      </c>
      <c r="Q134" t="s">
        <v>619</v>
      </c>
      <c r="R134" t="s">
        <v>663</v>
      </c>
      <c r="S134" s="2">
        <v>127.8</v>
      </c>
      <c r="T134" s="2">
        <v>127.8</v>
      </c>
      <c r="U134" s="2">
        <v>0</v>
      </c>
      <c r="V134" s="2">
        <v>0</v>
      </c>
      <c r="W134">
        <v>759</v>
      </c>
      <c r="X134" s="3">
        <v>8.5</v>
      </c>
      <c r="Y134" s="3">
        <v>5.2</v>
      </c>
      <c r="Z134" s="3">
        <v>5.9</v>
      </c>
      <c r="AA134">
        <v>0</v>
      </c>
      <c r="AB134" s="3">
        <v>0</v>
      </c>
      <c r="AC134">
        <v>0</v>
      </c>
      <c r="AD134" s="3">
        <v>0</v>
      </c>
      <c r="AE134">
        <v>0</v>
      </c>
      <c r="AF134" s="3">
        <v>0</v>
      </c>
      <c r="AG134" s="2">
        <v>69</v>
      </c>
      <c r="AH134" s="3">
        <v>54</v>
      </c>
      <c r="AI134" s="2">
        <v>127.8</v>
      </c>
      <c r="AJ134" s="3">
        <v>100</v>
      </c>
      <c r="AK134" t="s">
        <v>74</v>
      </c>
      <c r="AL134" t="s">
        <v>75</v>
      </c>
      <c r="AM134" t="s">
        <v>122</v>
      </c>
      <c r="BG134" s="3">
        <v>100</v>
      </c>
      <c r="BH134" t="s">
        <v>82</v>
      </c>
      <c r="BI134" t="s">
        <v>13419</v>
      </c>
      <c r="BJ134" t="s">
        <v>13395</v>
      </c>
      <c r="BK134" t="s">
        <v>13395</v>
      </c>
      <c r="BL134" t="s">
        <v>13395</v>
      </c>
      <c r="BM134" t="s">
        <v>13395</v>
      </c>
      <c r="BN134" t="s">
        <v>13395</v>
      </c>
      <c r="BP134" t="s">
        <v>13395</v>
      </c>
      <c r="BQ134" t="s">
        <v>84</v>
      </c>
      <c r="BR134" s="59" t="s">
        <v>84</v>
      </c>
      <c r="BS134" t="s">
        <v>85</v>
      </c>
    </row>
    <row r="135" spans="1:71" ht="12.8" customHeight="1" x14ac:dyDescent="0.2">
      <c r="A135" s="60">
        <v>13121</v>
      </c>
      <c r="B135" s="59" t="s">
        <v>10984</v>
      </c>
      <c r="C135">
        <v>133</v>
      </c>
      <c r="J135">
        <v>1</v>
      </c>
      <c r="K135" t="s">
        <v>156</v>
      </c>
      <c r="L135">
        <v>3104</v>
      </c>
      <c r="M135">
        <v>3121</v>
      </c>
      <c r="N135" t="s">
        <v>111</v>
      </c>
      <c r="O135" t="s">
        <v>664</v>
      </c>
      <c r="P135" t="s">
        <v>665</v>
      </c>
      <c r="Q135" t="s">
        <v>666</v>
      </c>
      <c r="R135" t="s">
        <v>667</v>
      </c>
      <c r="S135" s="2">
        <v>166.3</v>
      </c>
      <c r="T135" s="2">
        <v>166.3</v>
      </c>
      <c r="U135" s="2">
        <v>0</v>
      </c>
      <c r="V135" s="2">
        <v>0</v>
      </c>
      <c r="W135">
        <v>664</v>
      </c>
      <c r="X135" s="3">
        <v>4.2</v>
      </c>
      <c r="Y135" s="3">
        <v>3.8</v>
      </c>
      <c r="Z135" s="3">
        <v>4</v>
      </c>
      <c r="AA135">
        <v>0</v>
      </c>
      <c r="AB135" s="3">
        <v>0</v>
      </c>
      <c r="AC135">
        <v>0</v>
      </c>
      <c r="AD135" s="3">
        <v>0</v>
      </c>
      <c r="AE135">
        <v>0</v>
      </c>
      <c r="AF135" s="3">
        <v>0</v>
      </c>
      <c r="AG135" s="2">
        <v>0</v>
      </c>
      <c r="AH135" s="3">
        <v>0</v>
      </c>
      <c r="AI135" s="2">
        <v>166.3</v>
      </c>
      <c r="AJ135" s="3">
        <v>100</v>
      </c>
      <c r="AK135" t="s">
        <v>74</v>
      </c>
      <c r="AL135" t="s">
        <v>75</v>
      </c>
      <c r="AM135" t="s">
        <v>122</v>
      </c>
      <c r="BG135" s="3">
        <v>100</v>
      </c>
      <c r="BH135" t="s">
        <v>82</v>
      </c>
      <c r="BI135" t="s">
        <v>13419</v>
      </c>
      <c r="BJ135" t="s">
        <v>13395</v>
      </c>
      <c r="BK135" t="s">
        <v>13395</v>
      </c>
      <c r="BL135" t="s">
        <v>13395</v>
      </c>
      <c r="BM135" t="s">
        <v>13395</v>
      </c>
      <c r="BN135" t="s">
        <v>13395</v>
      </c>
      <c r="BP135" t="s">
        <v>13395</v>
      </c>
      <c r="BQ135" t="s">
        <v>84</v>
      </c>
      <c r="BR135" s="59" t="s">
        <v>84</v>
      </c>
      <c r="BS135" t="s">
        <v>85</v>
      </c>
    </row>
    <row r="136" spans="1:71" ht="12.8" customHeight="1" x14ac:dyDescent="0.2">
      <c r="A136" s="60">
        <v>13122</v>
      </c>
      <c r="B136" s="59" t="s">
        <v>10985</v>
      </c>
      <c r="C136">
        <v>134</v>
      </c>
      <c r="J136">
        <v>1</v>
      </c>
      <c r="K136" t="s">
        <v>156</v>
      </c>
      <c r="L136">
        <v>3127</v>
      </c>
      <c r="M136">
        <v>3122</v>
      </c>
      <c r="N136" t="s">
        <v>111</v>
      </c>
      <c r="O136" t="s">
        <v>668</v>
      </c>
      <c r="P136" t="s">
        <v>669</v>
      </c>
      <c r="Q136" t="s">
        <v>670</v>
      </c>
      <c r="R136" t="s">
        <v>671</v>
      </c>
      <c r="S136" s="2">
        <v>80.3</v>
      </c>
      <c r="T136" s="2">
        <v>80.3</v>
      </c>
      <c r="U136" s="2">
        <v>0</v>
      </c>
      <c r="V136" s="2">
        <v>0</v>
      </c>
      <c r="W136">
        <v>407</v>
      </c>
      <c r="X136" s="3">
        <v>8.5</v>
      </c>
      <c r="Y136" s="3">
        <v>4.9000000000000004</v>
      </c>
      <c r="Z136" s="3">
        <v>5.0999999999999996</v>
      </c>
      <c r="AA136">
        <v>0</v>
      </c>
      <c r="AB136" s="3">
        <v>0</v>
      </c>
      <c r="AC136">
        <v>0</v>
      </c>
      <c r="AD136" s="3">
        <v>0</v>
      </c>
      <c r="AE136">
        <v>0</v>
      </c>
      <c r="AF136" s="3">
        <v>0</v>
      </c>
      <c r="AG136" s="2">
        <v>0</v>
      </c>
      <c r="AH136" s="3">
        <v>0</v>
      </c>
      <c r="AI136" s="2">
        <v>80.3</v>
      </c>
      <c r="AJ136" s="3">
        <v>100</v>
      </c>
      <c r="AK136" t="s">
        <v>672</v>
      </c>
      <c r="AL136" t="s">
        <v>673</v>
      </c>
      <c r="AM136" t="s">
        <v>122</v>
      </c>
      <c r="BG136" s="3">
        <v>100</v>
      </c>
      <c r="BH136" t="s">
        <v>82</v>
      </c>
      <c r="BI136" t="s">
        <v>13419</v>
      </c>
      <c r="BJ136" t="s">
        <v>13395</v>
      </c>
      <c r="BK136" t="s">
        <v>13395</v>
      </c>
      <c r="BL136" t="s">
        <v>13395</v>
      </c>
      <c r="BM136" t="s">
        <v>13395</v>
      </c>
      <c r="BN136" t="s">
        <v>13395</v>
      </c>
      <c r="BP136" t="s">
        <v>13395</v>
      </c>
      <c r="BQ136" t="s">
        <v>84</v>
      </c>
      <c r="BR136" s="59" t="s">
        <v>84</v>
      </c>
      <c r="BS136" t="s">
        <v>85</v>
      </c>
    </row>
    <row r="137" spans="1:71" ht="12.8" customHeight="1" x14ac:dyDescent="0.2">
      <c r="A137" s="60">
        <v>13123</v>
      </c>
      <c r="B137" s="59" t="s">
        <v>10986</v>
      </c>
      <c r="C137">
        <v>135</v>
      </c>
      <c r="J137">
        <v>1</v>
      </c>
      <c r="K137" t="s">
        <v>156</v>
      </c>
      <c r="L137">
        <v>3128</v>
      </c>
      <c r="M137">
        <v>3123</v>
      </c>
      <c r="N137" t="s">
        <v>111</v>
      </c>
      <c r="O137" t="s">
        <v>674</v>
      </c>
      <c r="P137" t="s">
        <v>675</v>
      </c>
      <c r="Q137" t="s">
        <v>676</v>
      </c>
      <c r="R137" t="s">
        <v>677</v>
      </c>
      <c r="S137" s="2">
        <v>183.9</v>
      </c>
      <c r="T137" s="2">
        <v>183.9</v>
      </c>
      <c r="U137" s="2">
        <v>0</v>
      </c>
      <c r="V137" s="2">
        <v>0</v>
      </c>
      <c r="W137">
        <v>997</v>
      </c>
      <c r="X137" s="3">
        <v>9.3000000000000007</v>
      </c>
      <c r="Y137" s="3">
        <v>5</v>
      </c>
      <c r="Z137" s="3">
        <v>5.4</v>
      </c>
      <c r="AA137">
        <v>0</v>
      </c>
      <c r="AB137" s="3">
        <v>0</v>
      </c>
      <c r="AC137">
        <v>0</v>
      </c>
      <c r="AD137" s="3">
        <v>0</v>
      </c>
      <c r="AE137">
        <v>0</v>
      </c>
      <c r="AF137" s="3">
        <v>0</v>
      </c>
      <c r="AG137" s="2">
        <v>183.9</v>
      </c>
      <c r="AH137" s="3">
        <v>100</v>
      </c>
      <c r="AI137" s="2">
        <v>183.9</v>
      </c>
      <c r="AJ137" s="3">
        <v>100</v>
      </c>
      <c r="AK137" t="s">
        <v>672</v>
      </c>
      <c r="AL137" t="s">
        <v>673</v>
      </c>
      <c r="AM137" t="s">
        <v>122</v>
      </c>
      <c r="BG137" s="3">
        <v>100</v>
      </c>
      <c r="BH137" t="s">
        <v>82</v>
      </c>
      <c r="BI137" t="s">
        <v>13419</v>
      </c>
      <c r="BJ137" t="s">
        <v>13395</v>
      </c>
      <c r="BK137" t="s">
        <v>13395</v>
      </c>
      <c r="BL137" t="s">
        <v>13395</v>
      </c>
      <c r="BM137" t="s">
        <v>13395</v>
      </c>
      <c r="BN137" t="s">
        <v>13395</v>
      </c>
      <c r="BP137" t="s">
        <v>13395</v>
      </c>
      <c r="BQ137" t="s">
        <v>84</v>
      </c>
      <c r="BR137" s="59" t="s">
        <v>84</v>
      </c>
      <c r="BS137" t="s">
        <v>85</v>
      </c>
    </row>
    <row r="138" spans="1:71" ht="12.8" customHeight="1" x14ac:dyDescent="0.2">
      <c r="A138" s="60">
        <v>13124</v>
      </c>
      <c r="B138" s="59" t="s">
        <v>10987</v>
      </c>
      <c r="C138">
        <v>136</v>
      </c>
      <c r="J138">
        <v>1</v>
      </c>
      <c r="K138" t="s">
        <v>156</v>
      </c>
      <c r="L138">
        <v>3129</v>
      </c>
      <c r="M138">
        <v>3124</v>
      </c>
      <c r="N138" t="s">
        <v>111</v>
      </c>
      <c r="O138" t="s">
        <v>678</v>
      </c>
      <c r="P138" t="s">
        <v>679</v>
      </c>
      <c r="Q138" t="s">
        <v>680</v>
      </c>
      <c r="R138" t="s">
        <v>681</v>
      </c>
      <c r="S138" s="2">
        <v>138</v>
      </c>
      <c r="T138" s="2">
        <v>138</v>
      </c>
      <c r="U138" s="2">
        <v>0</v>
      </c>
      <c r="V138" s="2">
        <v>0</v>
      </c>
      <c r="W138">
        <v>601</v>
      </c>
      <c r="X138" s="3">
        <v>6.5</v>
      </c>
      <c r="Y138" s="3">
        <v>4.3</v>
      </c>
      <c r="Z138" s="3">
        <v>4.4000000000000004</v>
      </c>
      <c r="AA138">
        <v>0</v>
      </c>
      <c r="AB138" s="3">
        <v>0</v>
      </c>
      <c r="AC138">
        <v>0</v>
      </c>
      <c r="AD138" s="3">
        <v>0</v>
      </c>
      <c r="AE138">
        <v>0</v>
      </c>
      <c r="AF138" s="3">
        <v>0</v>
      </c>
      <c r="AG138" s="2">
        <v>0</v>
      </c>
      <c r="AH138" s="3">
        <v>0</v>
      </c>
      <c r="AI138" s="2">
        <v>138</v>
      </c>
      <c r="AJ138" s="3">
        <v>100</v>
      </c>
      <c r="AK138" t="s">
        <v>672</v>
      </c>
      <c r="AL138" t="s">
        <v>673</v>
      </c>
      <c r="AM138" t="s">
        <v>122</v>
      </c>
      <c r="BG138" s="3">
        <v>100</v>
      </c>
      <c r="BH138" t="s">
        <v>82</v>
      </c>
      <c r="BI138" t="s">
        <v>13419</v>
      </c>
      <c r="BJ138" t="s">
        <v>13395</v>
      </c>
      <c r="BK138" t="s">
        <v>13395</v>
      </c>
      <c r="BL138" t="s">
        <v>13395</v>
      </c>
      <c r="BM138" t="s">
        <v>13395</v>
      </c>
      <c r="BN138" t="s">
        <v>13395</v>
      </c>
      <c r="BP138" t="s">
        <v>13395</v>
      </c>
      <c r="BQ138" t="s">
        <v>84</v>
      </c>
      <c r="BR138" s="59" t="s">
        <v>84</v>
      </c>
      <c r="BS138" t="s">
        <v>85</v>
      </c>
    </row>
    <row r="139" spans="1:71" ht="12.8" customHeight="1" x14ac:dyDescent="0.2">
      <c r="A139" s="60">
        <v>13125</v>
      </c>
      <c r="B139" s="59" t="s">
        <v>10988</v>
      </c>
      <c r="C139">
        <v>137</v>
      </c>
      <c r="J139">
        <v>1</v>
      </c>
      <c r="K139" t="s">
        <v>156</v>
      </c>
      <c r="L139">
        <v>3130</v>
      </c>
      <c r="M139">
        <v>3125</v>
      </c>
      <c r="N139" t="s">
        <v>111</v>
      </c>
      <c r="O139" t="s">
        <v>682</v>
      </c>
      <c r="P139" t="s">
        <v>683</v>
      </c>
      <c r="Q139" t="s">
        <v>684</v>
      </c>
      <c r="R139" t="s">
        <v>685</v>
      </c>
      <c r="S139" s="2">
        <v>287.8</v>
      </c>
      <c r="T139" s="2">
        <v>272.8</v>
      </c>
      <c r="U139" s="2">
        <v>15</v>
      </c>
      <c r="V139" s="2">
        <v>0</v>
      </c>
      <c r="W139">
        <v>1206</v>
      </c>
      <c r="X139" s="3">
        <v>8.9</v>
      </c>
      <c r="Y139" s="3">
        <v>3.8</v>
      </c>
      <c r="Z139" s="3">
        <v>4.5999999999999996</v>
      </c>
      <c r="AA139">
        <v>0</v>
      </c>
      <c r="AB139" s="3">
        <v>0</v>
      </c>
      <c r="AC139">
        <v>0</v>
      </c>
      <c r="AD139" s="3">
        <v>0</v>
      </c>
      <c r="AE139">
        <v>0</v>
      </c>
      <c r="AF139" s="3">
        <v>0</v>
      </c>
      <c r="AG139" s="2">
        <v>0</v>
      </c>
      <c r="AH139" s="3">
        <v>0</v>
      </c>
      <c r="AI139" s="2">
        <v>272.8</v>
      </c>
      <c r="AJ139" s="3">
        <v>100</v>
      </c>
      <c r="AK139" t="s">
        <v>672</v>
      </c>
      <c r="AL139" t="s">
        <v>673</v>
      </c>
      <c r="AM139" t="s">
        <v>122</v>
      </c>
      <c r="BG139" s="3">
        <v>100</v>
      </c>
      <c r="BH139" t="s">
        <v>82</v>
      </c>
      <c r="BI139" t="s">
        <v>13419</v>
      </c>
      <c r="BJ139" t="s">
        <v>13395</v>
      </c>
      <c r="BK139" t="s">
        <v>13395</v>
      </c>
      <c r="BL139" t="s">
        <v>13395</v>
      </c>
      <c r="BM139" t="s">
        <v>13395</v>
      </c>
      <c r="BN139" t="s">
        <v>13395</v>
      </c>
      <c r="BP139" t="s">
        <v>13395</v>
      </c>
      <c r="BQ139" t="s">
        <v>84</v>
      </c>
      <c r="BR139" s="59" t="s">
        <v>84</v>
      </c>
      <c r="BS139" t="s">
        <v>85</v>
      </c>
    </row>
    <row r="140" spans="1:71" ht="12.8" customHeight="1" x14ac:dyDescent="0.2">
      <c r="A140" s="60">
        <v>13126</v>
      </c>
      <c r="B140" s="59" t="s">
        <v>10989</v>
      </c>
      <c r="C140">
        <v>138</v>
      </c>
      <c r="J140">
        <v>1</v>
      </c>
      <c r="K140" t="s">
        <v>156</v>
      </c>
      <c r="L140">
        <v>3026</v>
      </c>
      <c r="M140">
        <v>3126</v>
      </c>
      <c r="N140" t="s">
        <v>111</v>
      </c>
      <c r="O140" t="s">
        <v>686</v>
      </c>
      <c r="P140" t="s">
        <v>687</v>
      </c>
      <c r="Q140" t="s">
        <v>688</v>
      </c>
      <c r="R140" t="s">
        <v>689</v>
      </c>
      <c r="S140" s="2">
        <v>186</v>
      </c>
      <c r="T140" s="2">
        <v>186</v>
      </c>
      <c r="U140" s="2">
        <v>0</v>
      </c>
      <c r="V140" s="2">
        <v>0</v>
      </c>
      <c r="W140">
        <v>1132</v>
      </c>
      <c r="X140" s="3">
        <v>6.8</v>
      </c>
      <c r="Y140" s="3">
        <v>5.8</v>
      </c>
      <c r="Z140" s="3">
        <v>6.1</v>
      </c>
      <c r="AA140">
        <v>0</v>
      </c>
      <c r="AB140" s="3">
        <v>0</v>
      </c>
      <c r="AC140">
        <v>0</v>
      </c>
      <c r="AD140" s="3">
        <v>0</v>
      </c>
      <c r="AE140">
        <v>0</v>
      </c>
      <c r="AF140" s="3">
        <v>0</v>
      </c>
      <c r="AG140" s="2">
        <v>186</v>
      </c>
      <c r="AH140" s="3">
        <v>100</v>
      </c>
      <c r="AI140" s="2">
        <v>186</v>
      </c>
      <c r="AJ140" s="3">
        <v>100</v>
      </c>
      <c r="AK140" t="s">
        <v>74</v>
      </c>
      <c r="AL140" t="s">
        <v>75</v>
      </c>
      <c r="AM140" t="s">
        <v>76</v>
      </c>
      <c r="AN140" t="s">
        <v>134</v>
      </c>
      <c r="BG140" s="3">
        <v>100</v>
      </c>
      <c r="BH140" t="s">
        <v>82</v>
      </c>
      <c r="BI140" t="s">
        <v>13419</v>
      </c>
      <c r="BJ140" t="s">
        <v>13395</v>
      </c>
      <c r="BK140" t="s">
        <v>13395</v>
      </c>
      <c r="BL140" t="s">
        <v>13395</v>
      </c>
      <c r="BM140" t="s">
        <v>13395</v>
      </c>
      <c r="BN140" t="s">
        <v>83</v>
      </c>
      <c r="BO140" s="59" t="s">
        <v>83</v>
      </c>
      <c r="BP140" t="s">
        <v>10806</v>
      </c>
      <c r="BQ140" t="s">
        <v>84</v>
      </c>
      <c r="BR140" s="59" t="s">
        <v>84</v>
      </c>
      <c r="BS140" t="s">
        <v>85</v>
      </c>
    </row>
    <row r="141" spans="1:71" ht="12.8" customHeight="1" x14ac:dyDescent="0.2">
      <c r="A141" s="60">
        <v>13127</v>
      </c>
      <c r="B141" s="59" t="s">
        <v>10990</v>
      </c>
      <c r="C141">
        <v>139</v>
      </c>
      <c r="J141">
        <v>1</v>
      </c>
      <c r="K141" t="s">
        <v>156</v>
      </c>
      <c r="L141">
        <v>3015</v>
      </c>
      <c r="M141">
        <v>3127</v>
      </c>
      <c r="N141" t="s">
        <v>111</v>
      </c>
      <c r="O141" t="s">
        <v>690</v>
      </c>
      <c r="P141" t="s">
        <v>691</v>
      </c>
      <c r="Q141" t="s">
        <v>692</v>
      </c>
      <c r="R141" t="s">
        <v>693</v>
      </c>
      <c r="S141" s="2">
        <v>86.2</v>
      </c>
      <c r="T141" s="2">
        <v>86.2</v>
      </c>
      <c r="U141" s="2">
        <v>0</v>
      </c>
      <c r="V141" s="2">
        <v>0</v>
      </c>
      <c r="W141">
        <v>587</v>
      </c>
      <c r="X141" s="3">
        <v>6.9</v>
      </c>
      <c r="Y141" s="3">
        <v>6.4</v>
      </c>
      <c r="Z141" s="3">
        <v>6.8</v>
      </c>
      <c r="AA141">
        <v>0</v>
      </c>
      <c r="AB141" s="3">
        <v>0</v>
      </c>
      <c r="AC141">
        <v>0</v>
      </c>
      <c r="AD141" s="3">
        <v>0</v>
      </c>
      <c r="AE141">
        <v>0</v>
      </c>
      <c r="AF141" s="3">
        <v>0</v>
      </c>
      <c r="AG141" s="2">
        <v>86.2</v>
      </c>
      <c r="AH141" s="3">
        <v>100</v>
      </c>
      <c r="AI141" s="2">
        <v>86.2</v>
      </c>
      <c r="AJ141" s="3">
        <v>100</v>
      </c>
      <c r="AK141" t="s">
        <v>74</v>
      </c>
      <c r="AL141" t="s">
        <v>75</v>
      </c>
      <c r="AM141" t="s">
        <v>91</v>
      </c>
      <c r="BG141" s="3">
        <v>100</v>
      </c>
      <c r="BH141" t="s">
        <v>82</v>
      </c>
      <c r="BI141" t="s">
        <v>13419</v>
      </c>
      <c r="BJ141" t="s">
        <v>13395</v>
      </c>
      <c r="BK141" t="s">
        <v>13395</v>
      </c>
      <c r="BL141" t="s">
        <v>13395</v>
      </c>
      <c r="BM141" t="s">
        <v>13395</v>
      </c>
      <c r="BN141" t="s">
        <v>13395</v>
      </c>
      <c r="BP141" t="s">
        <v>13395</v>
      </c>
      <c r="BQ141" t="s">
        <v>84</v>
      </c>
      <c r="BR141" s="59" t="s">
        <v>84</v>
      </c>
      <c r="BS141" t="s">
        <v>85</v>
      </c>
    </row>
    <row r="142" spans="1:71" ht="12.8" customHeight="1" x14ac:dyDescent="0.2">
      <c r="A142" s="60">
        <v>13128</v>
      </c>
      <c r="B142" s="59" t="s">
        <v>10991</v>
      </c>
      <c r="C142">
        <v>140</v>
      </c>
      <c r="J142">
        <v>1</v>
      </c>
      <c r="K142" t="s">
        <v>156</v>
      </c>
      <c r="L142">
        <v>3024</v>
      </c>
      <c r="M142">
        <v>3128</v>
      </c>
      <c r="N142" t="s">
        <v>111</v>
      </c>
      <c r="O142" t="s">
        <v>694</v>
      </c>
      <c r="P142" t="s">
        <v>695</v>
      </c>
      <c r="Q142" t="s">
        <v>696</v>
      </c>
      <c r="R142" t="s">
        <v>697</v>
      </c>
      <c r="S142" s="2">
        <v>231.9</v>
      </c>
      <c r="T142" s="2">
        <v>216.5</v>
      </c>
      <c r="U142" s="2">
        <v>15.4</v>
      </c>
      <c r="V142" s="2">
        <v>0</v>
      </c>
      <c r="W142">
        <v>1638</v>
      </c>
      <c r="X142" s="3">
        <v>8.3000000000000007</v>
      </c>
      <c r="Y142" s="3">
        <v>6</v>
      </c>
      <c r="Z142" s="3">
        <v>7.6</v>
      </c>
      <c r="AA142">
        <v>0</v>
      </c>
      <c r="AB142" s="3">
        <v>0</v>
      </c>
      <c r="AC142">
        <v>0</v>
      </c>
      <c r="AD142" s="3">
        <v>0</v>
      </c>
      <c r="AE142">
        <v>0</v>
      </c>
      <c r="AF142" s="3">
        <v>0</v>
      </c>
      <c r="AG142" s="2">
        <v>216.5</v>
      </c>
      <c r="AH142" s="3">
        <v>100</v>
      </c>
      <c r="AI142" s="2">
        <v>216.5</v>
      </c>
      <c r="AJ142" s="3">
        <v>100</v>
      </c>
      <c r="AK142" t="s">
        <v>74</v>
      </c>
      <c r="AL142" t="s">
        <v>75</v>
      </c>
      <c r="AM142" t="s">
        <v>91</v>
      </c>
      <c r="BG142" s="3">
        <v>100</v>
      </c>
      <c r="BH142" t="s">
        <v>82</v>
      </c>
      <c r="BI142" t="s">
        <v>13419</v>
      </c>
      <c r="BJ142" t="s">
        <v>13395</v>
      </c>
      <c r="BK142" t="s">
        <v>13395</v>
      </c>
      <c r="BL142" t="s">
        <v>13395</v>
      </c>
      <c r="BM142" t="s">
        <v>13395</v>
      </c>
      <c r="BN142" t="s">
        <v>83</v>
      </c>
      <c r="BO142" s="59" t="s">
        <v>83</v>
      </c>
      <c r="BP142" t="s">
        <v>10806</v>
      </c>
      <c r="BQ142" t="s">
        <v>84</v>
      </c>
      <c r="BR142" s="59" t="s">
        <v>84</v>
      </c>
      <c r="BS142" t="s">
        <v>85</v>
      </c>
    </row>
    <row r="143" spans="1:71" ht="12.8" customHeight="1" x14ac:dyDescent="0.2">
      <c r="A143" s="60">
        <v>13129</v>
      </c>
      <c r="B143" s="59" t="s">
        <v>10992</v>
      </c>
      <c r="C143">
        <v>141</v>
      </c>
      <c r="J143">
        <v>1</v>
      </c>
      <c r="K143" t="s">
        <v>156</v>
      </c>
      <c r="L143">
        <v>3025</v>
      </c>
      <c r="M143">
        <v>3129</v>
      </c>
      <c r="N143" t="s">
        <v>111</v>
      </c>
      <c r="O143" t="s">
        <v>698</v>
      </c>
      <c r="P143" t="s">
        <v>699</v>
      </c>
      <c r="Q143" t="s">
        <v>700</v>
      </c>
      <c r="R143" t="s">
        <v>701</v>
      </c>
      <c r="S143" s="2">
        <v>188.3</v>
      </c>
      <c r="T143" s="2">
        <v>180.7</v>
      </c>
      <c r="U143" s="2">
        <v>7.6</v>
      </c>
      <c r="V143" s="2">
        <v>0</v>
      </c>
      <c r="W143">
        <v>1325</v>
      </c>
      <c r="X143" s="3">
        <v>7.5</v>
      </c>
      <c r="Y143" s="3">
        <v>7.3</v>
      </c>
      <c r="Z143" s="3">
        <v>7.3</v>
      </c>
      <c r="AA143">
        <v>0</v>
      </c>
      <c r="AB143" s="3">
        <v>0</v>
      </c>
      <c r="AC143">
        <v>0</v>
      </c>
      <c r="AD143" s="3">
        <v>0</v>
      </c>
      <c r="AE143">
        <v>0</v>
      </c>
      <c r="AF143" s="3">
        <v>0</v>
      </c>
      <c r="AG143" s="2">
        <v>180.7</v>
      </c>
      <c r="AH143" s="3">
        <v>100</v>
      </c>
      <c r="AI143" s="2">
        <v>180.7</v>
      </c>
      <c r="AJ143" s="3">
        <v>100</v>
      </c>
      <c r="AK143" t="s">
        <v>74</v>
      </c>
      <c r="AL143" t="s">
        <v>75</v>
      </c>
      <c r="AM143" t="s">
        <v>99</v>
      </c>
      <c r="AN143" t="s">
        <v>91</v>
      </c>
      <c r="BG143" s="3">
        <v>100</v>
      </c>
      <c r="BH143" t="s">
        <v>82</v>
      </c>
      <c r="BI143" t="s">
        <v>13419</v>
      </c>
      <c r="BJ143" t="s">
        <v>13395</v>
      </c>
      <c r="BK143" t="s">
        <v>13395</v>
      </c>
      <c r="BL143" t="s">
        <v>13395</v>
      </c>
      <c r="BM143" t="s">
        <v>13395</v>
      </c>
      <c r="BN143" t="s">
        <v>83</v>
      </c>
      <c r="BO143" s="59" t="s">
        <v>83</v>
      </c>
      <c r="BP143" t="s">
        <v>10806</v>
      </c>
      <c r="BQ143" t="s">
        <v>84</v>
      </c>
      <c r="BR143" s="59" t="s">
        <v>84</v>
      </c>
      <c r="BS143" t="s">
        <v>85</v>
      </c>
    </row>
    <row r="144" spans="1:71" ht="12.8" customHeight="1" x14ac:dyDescent="0.2">
      <c r="A144" s="60">
        <v>13130</v>
      </c>
      <c r="B144" s="59" t="s">
        <v>10993</v>
      </c>
      <c r="C144">
        <v>142</v>
      </c>
      <c r="J144">
        <v>1</v>
      </c>
      <c r="K144" t="s">
        <v>156</v>
      </c>
      <c r="L144">
        <v>3016</v>
      </c>
      <c r="M144">
        <v>3130</v>
      </c>
      <c r="N144" t="s">
        <v>702</v>
      </c>
      <c r="O144" t="s">
        <v>703</v>
      </c>
      <c r="P144" t="s">
        <v>704</v>
      </c>
      <c r="Q144" t="s">
        <v>705</v>
      </c>
      <c r="R144" t="s">
        <v>706</v>
      </c>
      <c r="S144" s="2">
        <v>66.400000000000006</v>
      </c>
      <c r="T144" s="2">
        <v>66.400000000000006</v>
      </c>
      <c r="U144" s="2">
        <v>0</v>
      </c>
      <c r="V144" s="2">
        <v>0</v>
      </c>
      <c r="W144">
        <v>362</v>
      </c>
      <c r="X144" s="3">
        <v>8</v>
      </c>
      <c r="Y144" s="3">
        <v>3.2</v>
      </c>
      <c r="Z144" s="3">
        <v>5.5</v>
      </c>
      <c r="AA144">
        <v>0</v>
      </c>
      <c r="AB144" s="3">
        <v>0</v>
      </c>
      <c r="AC144">
        <v>0</v>
      </c>
      <c r="AD144" s="3">
        <v>0</v>
      </c>
      <c r="AE144">
        <v>0</v>
      </c>
      <c r="AF144" s="3">
        <v>0</v>
      </c>
      <c r="AG144" s="2">
        <v>30.9</v>
      </c>
      <c r="AH144" s="3">
        <v>46.5</v>
      </c>
      <c r="AI144" s="2">
        <v>66.400000000000006</v>
      </c>
      <c r="AJ144" s="3">
        <v>100</v>
      </c>
      <c r="AK144" t="s">
        <v>74</v>
      </c>
      <c r="AL144" t="s">
        <v>75</v>
      </c>
      <c r="AM144" t="s">
        <v>92</v>
      </c>
      <c r="BG144" s="3">
        <v>100</v>
      </c>
      <c r="BH144" t="s">
        <v>82</v>
      </c>
      <c r="BI144" t="s">
        <v>13419</v>
      </c>
      <c r="BJ144" t="s">
        <v>13395</v>
      </c>
      <c r="BK144" t="s">
        <v>13395</v>
      </c>
      <c r="BL144" t="s">
        <v>13395</v>
      </c>
      <c r="BM144" t="s">
        <v>13395</v>
      </c>
      <c r="BN144" t="s">
        <v>13395</v>
      </c>
      <c r="BP144" t="s">
        <v>13395</v>
      </c>
      <c r="BQ144" t="s">
        <v>84</v>
      </c>
      <c r="BR144" s="59" t="s">
        <v>84</v>
      </c>
      <c r="BS144" t="s">
        <v>85</v>
      </c>
    </row>
    <row r="145" spans="1:71" ht="12.8" customHeight="1" x14ac:dyDescent="0.2">
      <c r="A145" s="60">
        <v>13131</v>
      </c>
      <c r="B145" s="59" t="s">
        <v>10994</v>
      </c>
      <c r="C145">
        <v>143</v>
      </c>
      <c r="J145">
        <v>1</v>
      </c>
      <c r="K145" t="s">
        <v>156</v>
      </c>
      <c r="L145">
        <v>3013</v>
      </c>
      <c r="M145">
        <v>3131</v>
      </c>
      <c r="N145" t="s">
        <v>702</v>
      </c>
      <c r="O145" t="s">
        <v>707</v>
      </c>
      <c r="P145" t="s">
        <v>708</v>
      </c>
      <c r="Q145" t="s">
        <v>709</v>
      </c>
      <c r="R145" t="s">
        <v>710</v>
      </c>
      <c r="S145" s="2">
        <v>489.7</v>
      </c>
      <c r="T145" s="2">
        <v>472.3</v>
      </c>
      <c r="U145" s="2">
        <v>17.399999999999999</v>
      </c>
      <c r="V145" s="2">
        <v>0</v>
      </c>
      <c r="W145">
        <v>3431</v>
      </c>
      <c r="X145" s="3">
        <v>7.9</v>
      </c>
      <c r="Y145" s="3">
        <v>5.5</v>
      </c>
      <c r="Z145" s="3">
        <v>7.3</v>
      </c>
      <c r="AA145">
        <v>0</v>
      </c>
      <c r="AB145" s="3">
        <v>0</v>
      </c>
      <c r="AC145">
        <v>0</v>
      </c>
      <c r="AD145" s="3">
        <v>0</v>
      </c>
      <c r="AE145">
        <v>0</v>
      </c>
      <c r="AF145" s="3">
        <v>0</v>
      </c>
      <c r="AG145" s="2">
        <v>472.3</v>
      </c>
      <c r="AH145" s="3">
        <v>100</v>
      </c>
      <c r="AI145" s="2">
        <v>472.3</v>
      </c>
      <c r="AJ145" s="3">
        <v>100</v>
      </c>
      <c r="AK145" t="s">
        <v>74</v>
      </c>
      <c r="AL145" t="s">
        <v>75</v>
      </c>
      <c r="AM145" t="s">
        <v>491</v>
      </c>
      <c r="AN145" t="s">
        <v>91</v>
      </c>
      <c r="AO145" t="s">
        <v>134</v>
      </c>
      <c r="BG145" s="3">
        <v>100</v>
      </c>
      <c r="BH145" t="s">
        <v>82</v>
      </c>
      <c r="BI145" t="s">
        <v>13419</v>
      </c>
      <c r="BJ145" t="s">
        <v>13395</v>
      </c>
      <c r="BK145" t="s">
        <v>13395</v>
      </c>
      <c r="BL145" t="s">
        <v>13395</v>
      </c>
      <c r="BM145" t="s">
        <v>13395</v>
      </c>
      <c r="BN145" t="s">
        <v>83</v>
      </c>
      <c r="BO145" s="59" t="s">
        <v>83</v>
      </c>
      <c r="BP145" t="s">
        <v>10806</v>
      </c>
      <c r="BQ145" t="s">
        <v>84</v>
      </c>
      <c r="BR145" s="59" t="s">
        <v>84</v>
      </c>
      <c r="BS145" t="s">
        <v>85</v>
      </c>
    </row>
    <row r="146" spans="1:71" ht="12.8" customHeight="1" x14ac:dyDescent="0.2">
      <c r="A146" s="60">
        <v>13132</v>
      </c>
      <c r="B146" s="59" t="s">
        <v>10995</v>
      </c>
      <c r="C146">
        <v>144</v>
      </c>
      <c r="J146">
        <v>1</v>
      </c>
      <c r="K146" t="s">
        <v>156</v>
      </c>
      <c r="L146">
        <v>3014</v>
      </c>
      <c r="M146">
        <v>3132</v>
      </c>
      <c r="N146" t="s">
        <v>702</v>
      </c>
      <c r="O146" t="s">
        <v>711</v>
      </c>
      <c r="P146" t="s">
        <v>712</v>
      </c>
      <c r="Q146" t="s">
        <v>713</v>
      </c>
      <c r="R146" t="s">
        <v>714</v>
      </c>
      <c r="S146" s="2">
        <v>665.8</v>
      </c>
      <c r="T146" s="2">
        <v>655.6</v>
      </c>
      <c r="U146" s="2">
        <v>10.199999999999999</v>
      </c>
      <c r="V146" s="2">
        <v>0</v>
      </c>
      <c r="W146">
        <v>4570</v>
      </c>
      <c r="X146" s="3">
        <v>8.3000000000000007</v>
      </c>
      <c r="Y146" s="3">
        <v>4.7</v>
      </c>
      <c r="Z146" s="3">
        <v>7</v>
      </c>
      <c r="AA146">
        <v>0</v>
      </c>
      <c r="AB146" s="3">
        <v>0</v>
      </c>
      <c r="AC146">
        <v>0</v>
      </c>
      <c r="AD146" s="3">
        <v>0</v>
      </c>
      <c r="AE146">
        <v>0</v>
      </c>
      <c r="AF146" s="3">
        <v>0</v>
      </c>
      <c r="AG146" s="2">
        <v>592.4</v>
      </c>
      <c r="AH146" s="3">
        <v>90.4</v>
      </c>
      <c r="AI146" s="2">
        <v>655.6</v>
      </c>
      <c r="AJ146" s="3">
        <v>100</v>
      </c>
      <c r="AK146" t="s">
        <v>74</v>
      </c>
      <c r="AL146" t="s">
        <v>75</v>
      </c>
      <c r="AM146" t="s">
        <v>491</v>
      </c>
      <c r="AN146" t="s">
        <v>91</v>
      </c>
      <c r="AO146" t="s">
        <v>134</v>
      </c>
      <c r="BG146" s="3">
        <v>100</v>
      </c>
      <c r="BH146" t="s">
        <v>82</v>
      </c>
      <c r="BI146" t="s">
        <v>13419</v>
      </c>
      <c r="BJ146" t="s">
        <v>13395</v>
      </c>
      <c r="BK146" t="s">
        <v>13395</v>
      </c>
      <c r="BL146" t="s">
        <v>13395</v>
      </c>
      <c r="BM146" t="s">
        <v>13395</v>
      </c>
      <c r="BN146" t="s">
        <v>83</v>
      </c>
      <c r="BO146" s="59" t="s">
        <v>83</v>
      </c>
      <c r="BP146" t="s">
        <v>10806</v>
      </c>
      <c r="BQ146" t="s">
        <v>84</v>
      </c>
      <c r="BR146" s="59" t="s">
        <v>84</v>
      </c>
      <c r="BS146" t="s">
        <v>85</v>
      </c>
    </row>
    <row r="147" spans="1:71" ht="12.8" customHeight="1" x14ac:dyDescent="0.2">
      <c r="A147" s="60">
        <v>13133</v>
      </c>
      <c r="B147" s="59" t="s">
        <v>10996</v>
      </c>
      <c r="C147">
        <v>145</v>
      </c>
      <c r="J147">
        <v>1</v>
      </c>
      <c r="K147" t="s">
        <v>156</v>
      </c>
      <c r="L147">
        <v>3136</v>
      </c>
      <c r="M147">
        <v>3133</v>
      </c>
      <c r="N147" t="s">
        <v>715</v>
      </c>
      <c r="O147" t="s">
        <v>716</v>
      </c>
      <c r="P147" t="s">
        <v>717</v>
      </c>
      <c r="Q147" t="s">
        <v>718</v>
      </c>
      <c r="R147" t="s">
        <v>719</v>
      </c>
      <c r="S147" s="2">
        <v>177.7</v>
      </c>
      <c r="T147" s="2">
        <v>177.7</v>
      </c>
      <c r="U147" s="2">
        <v>0</v>
      </c>
      <c r="V147" s="2">
        <v>0</v>
      </c>
      <c r="W147">
        <v>1111</v>
      </c>
      <c r="X147" s="3">
        <v>12.8</v>
      </c>
      <c r="Y147" s="3">
        <v>6.1</v>
      </c>
      <c r="Z147" s="3">
        <v>6.3</v>
      </c>
      <c r="AA147">
        <v>0</v>
      </c>
      <c r="AB147" s="3">
        <v>0</v>
      </c>
      <c r="AC147">
        <v>0</v>
      </c>
      <c r="AD147" s="3">
        <v>0</v>
      </c>
      <c r="AE147">
        <v>0</v>
      </c>
      <c r="AF147" s="3">
        <v>0</v>
      </c>
      <c r="AG147" s="2">
        <v>177.7</v>
      </c>
      <c r="AH147" s="3">
        <v>100</v>
      </c>
      <c r="AI147" s="2">
        <v>177.7</v>
      </c>
      <c r="AJ147" s="3">
        <v>100</v>
      </c>
      <c r="AK147" t="s">
        <v>247</v>
      </c>
      <c r="AL147" t="s">
        <v>248</v>
      </c>
      <c r="AM147" t="s">
        <v>80</v>
      </c>
      <c r="BG147" s="3">
        <v>100</v>
      </c>
      <c r="BH147" t="s">
        <v>82</v>
      </c>
      <c r="BI147" t="s">
        <v>13419</v>
      </c>
      <c r="BJ147" t="s">
        <v>13395</v>
      </c>
      <c r="BK147" t="s">
        <v>13395</v>
      </c>
      <c r="BL147" t="s">
        <v>13395</v>
      </c>
      <c r="BM147" t="s">
        <v>13395</v>
      </c>
      <c r="BN147" t="s">
        <v>83</v>
      </c>
      <c r="BO147" s="59" t="s">
        <v>83</v>
      </c>
      <c r="BP147" t="s">
        <v>10806</v>
      </c>
      <c r="BQ147" t="s">
        <v>84</v>
      </c>
      <c r="BR147" s="59" t="s">
        <v>84</v>
      </c>
      <c r="BS147" t="s">
        <v>85</v>
      </c>
    </row>
    <row r="148" spans="1:71" ht="12.8" customHeight="1" x14ac:dyDescent="0.2">
      <c r="A148" s="60">
        <v>13134</v>
      </c>
      <c r="B148" s="59" t="s">
        <v>10997</v>
      </c>
      <c r="C148">
        <v>146</v>
      </c>
      <c r="J148">
        <v>1</v>
      </c>
      <c r="K148" t="s">
        <v>156</v>
      </c>
      <c r="L148">
        <v>3108</v>
      </c>
      <c r="M148">
        <v>3134</v>
      </c>
      <c r="N148" t="s">
        <v>715</v>
      </c>
      <c r="O148" t="s">
        <v>720</v>
      </c>
      <c r="P148" t="s">
        <v>721</v>
      </c>
      <c r="Q148" t="s">
        <v>722</v>
      </c>
      <c r="R148" t="s">
        <v>723</v>
      </c>
      <c r="S148" s="2">
        <v>244.6</v>
      </c>
      <c r="T148" s="2">
        <v>244.6</v>
      </c>
      <c r="U148" s="2">
        <v>0</v>
      </c>
      <c r="V148" s="2">
        <v>0</v>
      </c>
      <c r="W148">
        <v>1559</v>
      </c>
      <c r="X148" s="3">
        <v>10.8</v>
      </c>
      <c r="Y148" s="3">
        <v>6</v>
      </c>
      <c r="Z148" s="3">
        <v>6.4</v>
      </c>
      <c r="AA148">
        <v>0</v>
      </c>
      <c r="AB148" s="3">
        <v>0</v>
      </c>
      <c r="AC148">
        <v>0</v>
      </c>
      <c r="AD148" s="3">
        <v>0</v>
      </c>
      <c r="AE148">
        <v>0</v>
      </c>
      <c r="AF148" s="3">
        <v>0</v>
      </c>
      <c r="AG148" s="2">
        <v>244.6</v>
      </c>
      <c r="AH148" s="3">
        <v>100</v>
      </c>
      <c r="AI148" s="2">
        <v>244.6</v>
      </c>
      <c r="AJ148" s="3">
        <v>100</v>
      </c>
      <c r="AK148" t="s">
        <v>74</v>
      </c>
      <c r="AL148" t="s">
        <v>75</v>
      </c>
      <c r="AM148" t="s">
        <v>123</v>
      </c>
      <c r="AN148" t="s">
        <v>108</v>
      </c>
      <c r="BG148" s="3">
        <v>100</v>
      </c>
      <c r="BH148" t="s">
        <v>82</v>
      </c>
      <c r="BI148" t="s">
        <v>13419</v>
      </c>
      <c r="BJ148" t="s">
        <v>13395</v>
      </c>
      <c r="BK148" t="s">
        <v>13395</v>
      </c>
      <c r="BL148" t="s">
        <v>13395</v>
      </c>
      <c r="BM148" t="s">
        <v>13395</v>
      </c>
      <c r="BN148" t="s">
        <v>83</v>
      </c>
      <c r="BO148" s="59" t="s">
        <v>83</v>
      </c>
      <c r="BP148" t="s">
        <v>10806</v>
      </c>
      <c r="BQ148" t="s">
        <v>84</v>
      </c>
      <c r="BR148" s="59" t="s">
        <v>84</v>
      </c>
      <c r="BS148" t="s">
        <v>85</v>
      </c>
    </row>
    <row r="149" spans="1:71" ht="12.8" customHeight="1" x14ac:dyDescent="0.2">
      <c r="A149" s="60">
        <v>13135</v>
      </c>
      <c r="B149" s="59" t="s">
        <v>10998</v>
      </c>
      <c r="C149">
        <v>147</v>
      </c>
      <c r="J149">
        <v>1</v>
      </c>
      <c r="K149" t="s">
        <v>156</v>
      </c>
      <c r="L149">
        <v>3109</v>
      </c>
      <c r="M149">
        <v>3135</v>
      </c>
      <c r="N149" t="s">
        <v>715</v>
      </c>
      <c r="O149" t="s">
        <v>724</v>
      </c>
      <c r="P149" t="s">
        <v>725</v>
      </c>
      <c r="Q149" t="s">
        <v>726</v>
      </c>
      <c r="R149" t="s">
        <v>727</v>
      </c>
      <c r="S149" s="2">
        <v>415.7</v>
      </c>
      <c r="T149" s="2">
        <v>415.7</v>
      </c>
      <c r="U149" s="2">
        <v>0</v>
      </c>
      <c r="V149" s="2">
        <v>0</v>
      </c>
      <c r="W149">
        <v>3878</v>
      </c>
      <c r="X149" s="3">
        <v>15.5</v>
      </c>
      <c r="Y149" s="3">
        <v>8.9</v>
      </c>
      <c r="Z149" s="3">
        <v>9.3000000000000007</v>
      </c>
      <c r="AA149">
        <v>0</v>
      </c>
      <c r="AB149" s="3">
        <v>0</v>
      </c>
      <c r="AC149">
        <v>0</v>
      </c>
      <c r="AD149" s="3">
        <v>0</v>
      </c>
      <c r="AE149">
        <v>0</v>
      </c>
      <c r="AF149" s="3">
        <v>0</v>
      </c>
      <c r="AG149" s="2">
        <v>415.7</v>
      </c>
      <c r="AH149" s="3">
        <v>100</v>
      </c>
      <c r="AI149" s="2">
        <v>415.7</v>
      </c>
      <c r="AJ149" s="3">
        <v>100</v>
      </c>
      <c r="AK149" t="s">
        <v>74</v>
      </c>
      <c r="AL149" t="s">
        <v>75</v>
      </c>
      <c r="AM149" t="s">
        <v>123</v>
      </c>
      <c r="AN149" t="s">
        <v>108</v>
      </c>
      <c r="BG149" s="3">
        <v>100</v>
      </c>
      <c r="BH149" t="s">
        <v>82</v>
      </c>
      <c r="BI149" t="s">
        <v>13419</v>
      </c>
      <c r="BJ149" t="s">
        <v>83</v>
      </c>
      <c r="BK149" t="s">
        <v>13427</v>
      </c>
      <c r="BL149" t="s">
        <v>13395</v>
      </c>
      <c r="BM149" t="s">
        <v>13395</v>
      </c>
      <c r="BN149" t="s">
        <v>277</v>
      </c>
      <c r="BO149" s="59" t="s">
        <v>277</v>
      </c>
      <c r="BP149" t="s">
        <v>10806</v>
      </c>
      <c r="BQ149" t="s">
        <v>110</v>
      </c>
      <c r="BR149" s="59" t="s">
        <v>110</v>
      </c>
      <c r="BS149" t="s">
        <v>85</v>
      </c>
    </row>
    <row r="150" spans="1:71" ht="12.8" customHeight="1" x14ac:dyDescent="0.2">
      <c r="A150" s="60">
        <v>13136</v>
      </c>
      <c r="B150" s="59" t="s">
        <v>10999</v>
      </c>
      <c r="C150">
        <v>148</v>
      </c>
      <c r="J150">
        <v>1</v>
      </c>
      <c r="K150" t="s">
        <v>156</v>
      </c>
      <c r="L150">
        <v>3110</v>
      </c>
      <c r="M150">
        <v>3136</v>
      </c>
      <c r="N150" t="s">
        <v>715</v>
      </c>
      <c r="O150" t="s">
        <v>728</v>
      </c>
      <c r="P150" t="s">
        <v>729</v>
      </c>
      <c r="Q150" t="s">
        <v>730</v>
      </c>
      <c r="R150" t="s">
        <v>731</v>
      </c>
      <c r="S150" s="2">
        <v>162</v>
      </c>
      <c r="T150" s="2">
        <v>162</v>
      </c>
      <c r="U150" s="2">
        <v>0</v>
      </c>
      <c r="V150" s="2">
        <v>0</v>
      </c>
      <c r="W150">
        <v>1491</v>
      </c>
      <c r="X150" s="3">
        <v>9.5</v>
      </c>
      <c r="Y150" s="3">
        <v>9</v>
      </c>
      <c r="Z150" s="3">
        <v>9.1999999999999993</v>
      </c>
      <c r="AA150">
        <v>0</v>
      </c>
      <c r="AB150" s="3">
        <v>0</v>
      </c>
      <c r="AC150">
        <v>0</v>
      </c>
      <c r="AD150" s="3">
        <v>0</v>
      </c>
      <c r="AE150">
        <v>0</v>
      </c>
      <c r="AF150" s="3">
        <v>0</v>
      </c>
      <c r="AG150" s="2">
        <v>162</v>
      </c>
      <c r="AH150" s="3">
        <v>100</v>
      </c>
      <c r="AI150" s="2">
        <v>162</v>
      </c>
      <c r="AJ150" s="3">
        <v>100</v>
      </c>
      <c r="AK150" t="s">
        <v>74</v>
      </c>
      <c r="AL150" t="s">
        <v>75</v>
      </c>
      <c r="AM150" t="s">
        <v>108</v>
      </c>
      <c r="BG150" s="3">
        <v>100</v>
      </c>
      <c r="BH150" t="s">
        <v>82</v>
      </c>
      <c r="BI150" t="s">
        <v>13419</v>
      </c>
      <c r="BJ150" t="s">
        <v>83</v>
      </c>
      <c r="BK150" t="s">
        <v>13427</v>
      </c>
      <c r="BL150" t="s">
        <v>13395</v>
      </c>
      <c r="BM150" t="s">
        <v>13395</v>
      </c>
      <c r="BN150" t="s">
        <v>277</v>
      </c>
      <c r="BO150" s="59" t="s">
        <v>277</v>
      </c>
      <c r="BP150" t="s">
        <v>10806</v>
      </c>
      <c r="BQ150" t="s">
        <v>110</v>
      </c>
      <c r="BR150" s="59" t="s">
        <v>110</v>
      </c>
      <c r="BS150" t="s">
        <v>85</v>
      </c>
    </row>
    <row r="151" spans="1:71" ht="12.8" customHeight="1" x14ac:dyDescent="0.2">
      <c r="A151" s="60">
        <v>13137</v>
      </c>
      <c r="B151" s="59" t="s">
        <v>11000</v>
      </c>
      <c r="C151">
        <v>149</v>
      </c>
      <c r="J151">
        <v>1</v>
      </c>
      <c r="K151" t="s">
        <v>156</v>
      </c>
      <c r="L151">
        <v>3017</v>
      </c>
      <c r="M151">
        <v>3137</v>
      </c>
      <c r="N151" t="s">
        <v>732</v>
      </c>
      <c r="O151" t="s">
        <v>733</v>
      </c>
      <c r="P151" t="s">
        <v>734</v>
      </c>
      <c r="Q151" t="s">
        <v>735</v>
      </c>
      <c r="R151" t="s">
        <v>736</v>
      </c>
      <c r="S151" s="2">
        <v>252.2</v>
      </c>
      <c r="T151" s="2">
        <v>252.2</v>
      </c>
      <c r="U151" s="2">
        <v>0</v>
      </c>
      <c r="V151" s="2">
        <v>0</v>
      </c>
      <c r="W151">
        <v>1823</v>
      </c>
      <c r="X151" s="3">
        <v>10</v>
      </c>
      <c r="Y151" s="3">
        <v>7.1</v>
      </c>
      <c r="Z151" s="3">
        <v>7.2</v>
      </c>
      <c r="AA151">
        <v>0</v>
      </c>
      <c r="AB151" s="3">
        <v>0</v>
      </c>
      <c r="AC151">
        <v>0</v>
      </c>
      <c r="AD151" s="3">
        <v>0</v>
      </c>
      <c r="AE151">
        <v>0</v>
      </c>
      <c r="AF151" s="3">
        <v>0</v>
      </c>
      <c r="AG151" s="2">
        <v>252.2</v>
      </c>
      <c r="AH151" s="3">
        <v>100</v>
      </c>
      <c r="AI151" s="2">
        <v>252.2</v>
      </c>
      <c r="AJ151" s="3">
        <v>100</v>
      </c>
      <c r="AK151" t="s">
        <v>74</v>
      </c>
      <c r="AL151" t="s">
        <v>75</v>
      </c>
      <c r="AM151" t="s">
        <v>92</v>
      </c>
      <c r="AN151" t="s">
        <v>93</v>
      </c>
      <c r="AO151" t="s">
        <v>134</v>
      </c>
      <c r="BG151" s="3">
        <v>100</v>
      </c>
      <c r="BH151" t="s">
        <v>82</v>
      </c>
      <c r="BI151" t="s">
        <v>13419</v>
      </c>
      <c r="BJ151" t="s">
        <v>13395</v>
      </c>
      <c r="BK151" t="s">
        <v>13395</v>
      </c>
      <c r="BL151" t="s">
        <v>13395</v>
      </c>
      <c r="BM151" t="s">
        <v>13395</v>
      </c>
      <c r="BN151" t="s">
        <v>13395</v>
      </c>
      <c r="BP151" t="s">
        <v>13395</v>
      </c>
      <c r="BQ151" t="s">
        <v>84</v>
      </c>
      <c r="BR151" s="59" t="s">
        <v>84</v>
      </c>
      <c r="BS151" t="s">
        <v>85</v>
      </c>
    </row>
    <row r="152" spans="1:71" ht="12.8" customHeight="1" x14ac:dyDescent="0.2">
      <c r="A152" s="60">
        <v>13138</v>
      </c>
      <c r="B152" s="59" t="s">
        <v>11001</v>
      </c>
      <c r="C152">
        <v>150</v>
      </c>
      <c r="J152">
        <v>1</v>
      </c>
      <c r="K152" t="s">
        <v>156</v>
      </c>
      <c r="L152">
        <v>3018</v>
      </c>
      <c r="M152">
        <v>3138</v>
      </c>
      <c r="N152" t="s">
        <v>732</v>
      </c>
      <c r="O152" t="s">
        <v>737</v>
      </c>
      <c r="P152" t="s">
        <v>738</v>
      </c>
      <c r="Q152" t="s">
        <v>739</v>
      </c>
      <c r="R152" t="s">
        <v>740</v>
      </c>
      <c r="S152" s="2">
        <v>139.5</v>
      </c>
      <c r="T152" s="2">
        <v>139.5</v>
      </c>
      <c r="U152" s="2">
        <v>0</v>
      </c>
      <c r="V152" s="2">
        <v>0</v>
      </c>
      <c r="W152">
        <v>1011</v>
      </c>
      <c r="X152" s="3">
        <v>7.8</v>
      </c>
      <c r="Y152" s="3">
        <v>6.2</v>
      </c>
      <c r="Z152" s="3">
        <v>7.2</v>
      </c>
      <c r="AA152">
        <v>0</v>
      </c>
      <c r="AB152" s="3">
        <v>0</v>
      </c>
      <c r="AC152">
        <v>0</v>
      </c>
      <c r="AD152" s="3">
        <v>0</v>
      </c>
      <c r="AE152">
        <v>0</v>
      </c>
      <c r="AF152" s="3">
        <v>0</v>
      </c>
      <c r="AG152" s="2">
        <v>139.5</v>
      </c>
      <c r="AH152" s="3">
        <v>100</v>
      </c>
      <c r="AI152" s="2">
        <v>139.5</v>
      </c>
      <c r="AJ152" s="3">
        <v>100</v>
      </c>
      <c r="AK152" t="s">
        <v>74</v>
      </c>
      <c r="AL152" t="s">
        <v>75</v>
      </c>
      <c r="AM152" t="s">
        <v>93</v>
      </c>
      <c r="BG152" s="3">
        <v>100</v>
      </c>
      <c r="BH152" t="s">
        <v>82</v>
      </c>
      <c r="BI152" t="s">
        <v>13419</v>
      </c>
      <c r="BJ152" t="s">
        <v>13395</v>
      </c>
      <c r="BK152" t="s">
        <v>13395</v>
      </c>
      <c r="BL152" t="s">
        <v>13395</v>
      </c>
      <c r="BM152" t="s">
        <v>13395</v>
      </c>
      <c r="BN152" t="s">
        <v>13395</v>
      </c>
      <c r="BP152" t="s">
        <v>13395</v>
      </c>
      <c r="BQ152" t="s">
        <v>84</v>
      </c>
      <c r="BR152" s="59" t="s">
        <v>84</v>
      </c>
      <c r="BS152" t="s">
        <v>85</v>
      </c>
    </row>
    <row r="153" spans="1:71" ht="12.8" customHeight="1" x14ac:dyDescent="0.2">
      <c r="A153" s="60">
        <v>13139</v>
      </c>
      <c r="B153" s="59" t="s">
        <v>11002</v>
      </c>
      <c r="C153">
        <v>151</v>
      </c>
      <c r="J153">
        <v>1</v>
      </c>
      <c r="K153" t="s">
        <v>156</v>
      </c>
      <c r="L153">
        <v>3027</v>
      </c>
      <c r="M153">
        <v>3139</v>
      </c>
      <c r="N153" t="s">
        <v>732</v>
      </c>
      <c r="O153" t="s">
        <v>741</v>
      </c>
      <c r="P153" t="s">
        <v>742</v>
      </c>
      <c r="Q153" t="s">
        <v>743</v>
      </c>
      <c r="R153" t="s">
        <v>744</v>
      </c>
      <c r="S153" s="2">
        <v>185.1</v>
      </c>
      <c r="T153" s="2">
        <v>185.1</v>
      </c>
      <c r="U153" s="2">
        <v>0</v>
      </c>
      <c r="V153" s="2">
        <v>0</v>
      </c>
      <c r="W153">
        <v>915</v>
      </c>
      <c r="X153" s="3">
        <v>7.9</v>
      </c>
      <c r="Y153" s="3">
        <v>4</v>
      </c>
      <c r="Z153" s="3">
        <v>4.9000000000000004</v>
      </c>
      <c r="AA153">
        <v>0</v>
      </c>
      <c r="AB153" s="3">
        <v>0</v>
      </c>
      <c r="AC153">
        <v>0</v>
      </c>
      <c r="AD153" s="3">
        <v>0</v>
      </c>
      <c r="AE153">
        <v>0</v>
      </c>
      <c r="AF153" s="3">
        <v>0</v>
      </c>
      <c r="AG153" s="2">
        <v>0</v>
      </c>
      <c r="AH153" s="3">
        <v>0</v>
      </c>
      <c r="AI153" s="2">
        <v>185.1</v>
      </c>
      <c r="AJ153" s="3">
        <v>100</v>
      </c>
      <c r="AK153" t="s">
        <v>74</v>
      </c>
      <c r="AL153" t="s">
        <v>75</v>
      </c>
      <c r="AM153" t="s">
        <v>93</v>
      </c>
      <c r="BG153" s="3">
        <v>100</v>
      </c>
      <c r="BH153" t="s">
        <v>82</v>
      </c>
      <c r="BI153" t="s">
        <v>13419</v>
      </c>
      <c r="BJ153" t="s">
        <v>13395</v>
      </c>
      <c r="BK153" t="s">
        <v>13395</v>
      </c>
      <c r="BL153" t="s">
        <v>13395</v>
      </c>
      <c r="BM153" t="s">
        <v>13395</v>
      </c>
      <c r="BN153" t="s">
        <v>13395</v>
      </c>
      <c r="BP153" t="s">
        <v>13395</v>
      </c>
      <c r="BQ153" t="s">
        <v>84</v>
      </c>
      <c r="BR153" s="59" t="s">
        <v>84</v>
      </c>
      <c r="BS153" t="s">
        <v>85</v>
      </c>
    </row>
    <row r="154" spans="1:71" ht="12.8" customHeight="1" x14ac:dyDescent="0.2">
      <c r="A154" s="60">
        <v>13140</v>
      </c>
      <c r="B154" s="59" t="s">
        <v>11003</v>
      </c>
      <c r="C154">
        <v>152</v>
      </c>
      <c r="J154">
        <v>1</v>
      </c>
      <c r="K154" t="s">
        <v>156</v>
      </c>
      <c r="L154">
        <v>3019</v>
      </c>
      <c r="M154">
        <v>3140</v>
      </c>
      <c r="N154" t="s">
        <v>732</v>
      </c>
      <c r="O154" t="s">
        <v>745</v>
      </c>
      <c r="P154" t="s">
        <v>746</v>
      </c>
      <c r="Q154" t="s">
        <v>747</v>
      </c>
      <c r="R154" t="s">
        <v>748</v>
      </c>
      <c r="S154" s="2">
        <v>55.3</v>
      </c>
      <c r="T154" s="2">
        <v>55.3</v>
      </c>
      <c r="U154" s="2">
        <v>0</v>
      </c>
      <c r="V154" s="2">
        <v>0</v>
      </c>
      <c r="W154">
        <v>89</v>
      </c>
      <c r="X154" s="3">
        <v>1.8</v>
      </c>
      <c r="Y154" s="3">
        <v>1.3</v>
      </c>
      <c r="Z154" s="3">
        <v>1.6</v>
      </c>
      <c r="AA154">
        <v>0</v>
      </c>
      <c r="AB154" s="3">
        <v>0</v>
      </c>
      <c r="AC154">
        <v>0</v>
      </c>
      <c r="AD154" s="3">
        <v>0</v>
      </c>
      <c r="AE154">
        <v>0</v>
      </c>
      <c r="AF154" s="3">
        <v>0</v>
      </c>
      <c r="AG154" s="2">
        <v>0</v>
      </c>
      <c r="AH154" s="3">
        <v>0</v>
      </c>
      <c r="AI154" s="2">
        <v>55.3</v>
      </c>
      <c r="AJ154" s="3">
        <v>100</v>
      </c>
      <c r="AK154" t="s">
        <v>74</v>
      </c>
      <c r="AL154" t="s">
        <v>75</v>
      </c>
      <c r="AM154" t="s">
        <v>93</v>
      </c>
      <c r="BG154" s="3">
        <v>100</v>
      </c>
      <c r="BH154" t="s">
        <v>82</v>
      </c>
      <c r="BI154" t="s">
        <v>13419</v>
      </c>
      <c r="BJ154" t="s">
        <v>13395</v>
      </c>
      <c r="BK154" t="s">
        <v>13395</v>
      </c>
      <c r="BL154" t="s">
        <v>13395</v>
      </c>
      <c r="BM154" t="s">
        <v>13395</v>
      </c>
      <c r="BN154" t="s">
        <v>13395</v>
      </c>
      <c r="BP154" t="s">
        <v>13395</v>
      </c>
      <c r="BQ154" t="s">
        <v>84</v>
      </c>
      <c r="BR154" s="59" t="s">
        <v>84</v>
      </c>
      <c r="BS154" t="s">
        <v>85</v>
      </c>
    </row>
    <row r="155" spans="1:71" ht="12.8" customHeight="1" x14ac:dyDescent="0.2">
      <c r="A155" s="60">
        <v>13141</v>
      </c>
      <c r="B155" s="59" t="s">
        <v>11004</v>
      </c>
      <c r="C155">
        <v>153</v>
      </c>
      <c r="J155">
        <v>1</v>
      </c>
      <c r="K155" t="s">
        <v>156</v>
      </c>
      <c r="L155">
        <v>3020</v>
      </c>
      <c r="M155">
        <v>3141</v>
      </c>
      <c r="N155" t="s">
        <v>732</v>
      </c>
      <c r="O155" t="s">
        <v>749</v>
      </c>
      <c r="P155" t="s">
        <v>750</v>
      </c>
      <c r="Q155" t="s">
        <v>751</v>
      </c>
      <c r="R155" t="s">
        <v>752</v>
      </c>
      <c r="S155" s="2">
        <v>169.5</v>
      </c>
      <c r="T155" s="2">
        <v>169.5</v>
      </c>
      <c r="U155" s="2">
        <v>0</v>
      </c>
      <c r="V155" s="2">
        <v>0</v>
      </c>
      <c r="W155">
        <v>1223</v>
      </c>
      <c r="X155" s="3">
        <v>9</v>
      </c>
      <c r="Y155" s="3">
        <v>7</v>
      </c>
      <c r="Z155" s="3">
        <v>7.2</v>
      </c>
      <c r="AA155">
        <v>0</v>
      </c>
      <c r="AB155" s="3">
        <v>0</v>
      </c>
      <c r="AC155">
        <v>0</v>
      </c>
      <c r="AD155" s="3">
        <v>0</v>
      </c>
      <c r="AE155">
        <v>0</v>
      </c>
      <c r="AF155" s="3">
        <v>0</v>
      </c>
      <c r="AG155" s="2">
        <v>169.5</v>
      </c>
      <c r="AH155" s="3">
        <v>100</v>
      </c>
      <c r="AI155" s="2">
        <v>169.5</v>
      </c>
      <c r="AJ155" s="3">
        <v>100</v>
      </c>
      <c r="AK155" t="s">
        <v>74</v>
      </c>
      <c r="AL155" t="s">
        <v>75</v>
      </c>
      <c r="AM155" t="s">
        <v>93</v>
      </c>
      <c r="BG155" s="3">
        <v>100</v>
      </c>
      <c r="BH155" t="s">
        <v>82</v>
      </c>
      <c r="BI155" t="s">
        <v>13419</v>
      </c>
      <c r="BJ155" t="s">
        <v>13395</v>
      </c>
      <c r="BK155" t="s">
        <v>13395</v>
      </c>
      <c r="BL155" t="s">
        <v>13395</v>
      </c>
      <c r="BM155" t="s">
        <v>13395</v>
      </c>
      <c r="BN155" t="s">
        <v>83</v>
      </c>
      <c r="BO155" s="59" t="s">
        <v>83</v>
      </c>
      <c r="BP155" t="s">
        <v>10806</v>
      </c>
      <c r="BQ155" t="s">
        <v>84</v>
      </c>
      <c r="BR155" s="59" t="s">
        <v>84</v>
      </c>
      <c r="BS155" t="s">
        <v>85</v>
      </c>
    </row>
    <row r="156" spans="1:71" ht="12.8" customHeight="1" x14ac:dyDescent="0.2">
      <c r="A156" s="60">
        <v>13142</v>
      </c>
      <c r="B156" s="59" t="s">
        <v>11005</v>
      </c>
      <c r="C156">
        <v>154</v>
      </c>
      <c r="J156">
        <v>1</v>
      </c>
      <c r="K156" t="s">
        <v>156</v>
      </c>
      <c r="L156">
        <v>3021</v>
      </c>
      <c r="M156">
        <v>3142</v>
      </c>
      <c r="N156" t="s">
        <v>732</v>
      </c>
      <c r="O156" t="s">
        <v>753</v>
      </c>
      <c r="P156" t="s">
        <v>754</v>
      </c>
      <c r="Q156" t="s">
        <v>755</v>
      </c>
      <c r="R156" t="s">
        <v>756</v>
      </c>
      <c r="S156" s="2">
        <v>39.799999999999997</v>
      </c>
      <c r="T156" s="2">
        <v>39.799999999999997</v>
      </c>
      <c r="U156" s="2">
        <v>0</v>
      </c>
      <c r="V156" s="2">
        <v>0</v>
      </c>
      <c r="W156">
        <v>155</v>
      </c>
      <c r="X156" s="3">
        <v>6.6</v>
      </c>
      <c r="Y156" s="3">
        <v>3.1</v>
      </c>
      <c r="Z156" s="3">
        <v>3.9</v>
      </c>
      <c r="AA156">
        <v>0</v>
      </c>
      <c r="AB156" s="3">
        <v>0</v>
      </c>
      <c r="AC156">
        <v>0</v>
      </c>
      <c r="AD156" s="3">
        <v>0</v>
      </c>
      <c r="AE156">
        <v>0</v>
      </c>
      <c r="AF156" s="3">
        <v>0</v>
      </c>
      <c r="AG156" s="2">
        <v>0</v>
      </c>
      <c r="AH156" s="3">
        <v>0</v>
      </c>
      <c r="AI156" s="2">
        <v>39.799999999999997</v>
      </c>
      <c r="AJ156" s="3">
        <v>100</v>
      </c>
      <c r="AK156" t="s">
        <v>74</v>
      </c>
      <c r="AL156" t="s">
        <v>75</v>
      </c>
      <c r="AM156" t="s">
        <v>93</v>
      </c>
      <c r="BG156" s="3">
        <v>100</v>
      </c>
      <c r="BH156" t="s">
        <v>82</v>
      </c>
      <c r="BI156" t="s">
        <v>13419</v>
      </c>
      <c r="BJ156" t="s">
        <v>13395</v>
      </c>
      <c r="BK156" t="s">
        <v>13395</v>
      </c>
      <c r="BL156" t="s">
        <v>13395</v>
      </c>
      <c r="BM156" t="s">
        <v>13395</v>
      </c>
      <c r="BN156" t="s">
        <v>13395</v>
      </c>
      <c r="BP156" t="s">
        <v>13395</v>
      </c>
      <c r="BQ156" t="s">
        <v>84</v>
      </c>
      <c r="BR156" s="59" t="s">
        <v>84</v>
      </c>
      <c r="BS156" t="s">
        <v>85</v>
      </c>
    </row>
    <row r="157" spans="1:71" ht="12.8" customHeight="1" x14ac:dyDescent="0.2">
      <c r="A157" s="60">
        <v>13143</v>
      </c>
      <c r="B157" s="59" t="s">
        <v>11006</v>
      </c>
      <c r="C157">
        <v>155</v>
      </c>
      <c r="J157">
        <v>1</v>
      </c>
      <c r="K157" t="s">
        <v>156</v>
      </c>
      <c r="L157">
        <v>3022</v>
      </c>
      <c r="M157">
        <v>3143</v>
      </c>
      <c r="N157" t="s">
        <v>732</v>
      </c>
      <c r="O157" t="s">
        <v>757</v>
      </c>
      <c r="P157" t="s">
        <v>758</v>
      </c>
      <c r="Q157" t="s">
        <v>759</v>
      </c>
      <c r="R157" t="s">
        <v>760</v>
      </c>
      <c r="S157" s="2">
        <v>55.1</v>
      </c>
      <c r="T157" s="2">
        <v>55.1</v>
      </c>
      <c r="U157" s="2">
        <v>0</v>
      </c>
      <c r="V157" s="2">
        <v>0</v>
      </c>
      <c r="W157">
        <v>200</v>
      </c>
      <c r="X157" s="3">
        <v>3.6</v>
      </c>
      <c r="Y157" s="3">
        <v>3.6</v>
      </c>
      <c r="Z157" s="3">
        <v>3.6</v>
      </c>
      <c r="AA157">
        <v>0</v>
      </c>
      <c r="AB157" s="3">
        <v>0</v>
      </c>
      <c r="AC157">
        <v>0</v>
      </c>
      <c r="AD157" s="3">
        <v>0</v>
      </c>
      <c r="AE157">
        <v>0</v>
      </c>
      <c r="AF157" s="3">
        <v>0</v>
      </c>
      <c r="AG157" s="2">
        <v>0</v>
      </c>
      <c r="AH157" s="3">
        <v>0</v>
      </c>
      <c r="AI157" s="2">
        <v>55.1</v>
      </c>
      <c r="AJ157" s="3">
        <v>100</v>
      </c>
      <c r="AK157" t="s">
        <v>74</v>
      </c>
      <c r="AL157" t="s">
        <v>75</v>
      </c>
      <c r="AM157" t="s">
        <v>93</v>
      </c>
      <c r="BG157" s="3">
        <v>100</v>
      </c>
      <c r="BH157" t="s">
        <v>82</v>
      </c>
      <c r="BI157" t="s">
        <v>13419</v>
      </c>
      <c r="BJ157" t="s">
        <v>13395</v>
      </c>
      <c r="BK157" t="s">
        <v>13395</v>
      </c>
      <c r="BL157" t="s">
        <v>13395</v>
      </c>
      <c r="BM157" t="s">
        <v>13395</v>
      </c>
      <c r="BN157" t="s">
        <v>13395</v>
      </c>
      <c r="BP157" t="s">
        <v>13395</v>
      </c>
      <c r="BQ157" t="s">
        <v>84</v>
      </c>
      <c r="BR157" s="59" t="s">
        <v>84</v>
      </c>
      <c r="BS157" t="s">
        <v>85</v>
      </c>
    </row>
    <row r="158" spans="1:71" ht="12.8" customHeight="1" x14ac:dyDescent="0.2">
      <c r="A158" s="60">
        <v>13144</v>
      </c>
      <c r="B158" s="59" t="s">
        <v>11007</v>
      </c>
      <c r="C158">
        <v>156</v>
      </c>
      <c r="J158">
        <v>1</v>
      </c>
      <c r="K158" t="s">
        <v>156</v>
      </c>
      <c r="L158">
        <v>3028</v>
      </c>
      <c r="M158">
        <v>3144</v>
      </c>
      <c r="N158" t="s">
        <v>732</v>
      </c>
      <c r="O158" t="s">
        <v>761</v>
      </c>
      <c r="P158" t="s">
        <v>762</v>
      </c>
      <c r="Q158" t="s">
        <v>759</v>
      </c>
      <c r="R158" t="s">
        <v>763</v>
      </c>
      <c r="S158" s="2">
        <v>236.3</v>
      </c>
      <c r="T158" s="2">
        <v>195</v>
      </c>
      <c r="U158" s="2">
        <v>41.3</v>
      </c>
      <c r="V158" s="2">
        <v>0</v>
      </c>
      <c r="W158">
        <v>645</v>
      </c>
      <c r="X158" s="3">
        <v>8</v>
      </c>
      <c r="Y158" s="3">
        <v>3.1</v>
      </c>
      <c r="Z158" s="3">
        <v>4</v>
      </c>
      <c r="AA158">
        <v>0</v>
      </c>
      <c r="AB158" s="3">
        <v>0</v>
      </c>
      <c r="AC158">
        <v>0</v>
      </c>
      <c r="AD158" s="3">
        <v>0</v>
      </c>
      <c r="AE158">
        <v>0</v>
      </c>
      <c r="AF158" s="3">
        <v>0</v>
      </c>
      <c r="AG158" s="2">
        <v>0</v>
      </c>
      <c r="AH158" s="3">
        <v>0</v>
      </c>
      <c r="AI158" s="2">
        <v>195</v>
      </c>
      <c r="AJ158" s="3">
        <v>100</v>
      </c>
      <c r="AK158" t="s">
        <v>74</v>
      </c>
      <c r="AL158" t="s">
        <v>75</v>
      </c>
      <c r="AM158" t="s">
        <v>93</v>
      </c>
      <c r="BG158" s="3">
        <v>100</v>
      </c>
      <c r="BH158" t="s">
        <v>82</v>
      </c>
      <c r="BI158" t="s">
        <v>13419</v>
      </c>
      <c r="BJ158" t="s">
        <v>13395</v>
      </c>
      <c r="BK158" t="s">
        <v>13395</v>
      </c>
      <c r="BL158" t="s">
        <v>13395</v>
      </c>
      <c r="BM158" t="s">
        <v>13395</v>
      </c>
      <c r="BN158" t="s">
        <v>13395</v>
      </c>
      <c r="BP158" t="s">
        <v>13395</v>
      </c>
      <c r="BQ158" t="s">
        <v>84</v>
      </c>
      <c r="BR158" s="59" t="s">
        <v>84</v>
      </c>
      <c r="BS158" t="s">
        <v>85</v>
      </c>
    </row>
    <row r="159" spans="1:71" ht="12.8" customHeight="1" x14ac:dyDescent="0.2">
      <c r="A159" s="60">
        <v>13145</v>
      </c>
      <c r="B159" s="59" t="s">
        <v>11008</v>
      </c>
      <c r="C159">
        <v>157</v>
      </c>
      <c r="J159">
        <v>1</v>
      </c>
      <c r="K159" t="s">
        <v>156</v>
      </c>
      <c r="L159">
        <v>3046</v>
      </c>
      <c r="M159">
        <v>3145</v>
      </c>
      <c r="N159" t="s">
        <v>732</v>
      </c>
      <c r="O159" t="s">
        <v>764</v>
      </c>
      <c r="P159" t="s">
        <v>765</v>
      </c>
      <c r="Q159" t="s">
        <v>766</v>
      </c>
      <c r="R159" t="s">
        <v>767</v>
      </c>
      <c r="S159" s="2">
        <v>278.10000000000002</v>
      </c>
      <c r="T159" s="2">
        <v>278.10000000000002</v>
      </c>
      <c r="U159" s="2">
        <v>0</v>
      </c>
      <c r="V159" s="2">
        <v>0</v>
      </c>
      <c r="W159">
        <v>1482</v>
      </c>
      <c r="X159" s="3">
        <v>6.6</v>
      </c>
      <c r="Y159" s="3">
        <v>5</v>
      </c>
      <c r="Z159" s="3">
        <v>5.3</v>
      </c>
      <c r="AA159">
        <v>0</v>
      </c>
      <c r="AB159" s="3">
        <v>0</v>
      </c>
      <c r="AC159">
        <v>0</v>
      </c>
      <c r="AD159" s="3">
        <v>0</v>
      </c>
      <c r="AE159">
        <v>0</v>
      </c>
      <c r="AF159" s="3">
        <v>0</v>
      </c>
      <c r="AG159" s="2">
        <v>278.10000000000002</v>
      </c>
      <c r="AH159" s="3">
        <v>100</v>
      </c>
      <c r="AI159" s="2">
        <v>278.10000000000002</v>
      </c>
      <c r="AJ159" s="3">
        <v>100</v>
      </c>
      <c r="AK159" t="s">
        <v>74</v>
      </c>
      <c r="AL159" t="s">
        <v>75</v>
      </c>
      <c r="AM159" t="s">
        <v>145</v>
      </c>
      <c r="AN159" t="s">
        <v>78</v>
      </c>
      <c r="BG159" s="3">
        <v>100</v>
      </c>
      <c r="BH159" t="s">
        <v>82</v>
      </c>
      <c r="BI159" t="s">
        <v>13419</v>
      </c>
      <c r="BJ159" t="s">
        <v>13395</v>
      </c>
      <c r="BK159" t="s">
        <v>13395</v>
      </c>
      <c r="BL159" t="s">
        <v>13395</v>
      </c>
      <c r="BM159" t="s">
        <v>13395</v>
      </c>
      <c r="BN159" t="s">
        <v>13395</v>
      </c>
      <c r="BP159" t="s">
        <v>13395</v>
      </c>
      <c r="BQ159" t="s">
        <v>84</v>
      </c>
      <c r="BR159" s="59" t="s">
        <v>84</v>
      </c>
      <c r="BS159" t="s">
        <v>85</v>
      </c>
    </row>
    <row r="160" spans="1:71" ht="12.8" customHeight="1" x14ac:dyDescent="0.2">
      <c r="A160" s="60">
        <v>13146</v>
      </c>
      <c r="B160" s="59" t="s">
        <v>11009</v>
      </c>
      <c r="C160">
        <v>158</v>
      </c>
      <c r="J160">
        <v>1</v>
      </c>
      <c r="K160" t="s">
        <v>156</v>
      </c>
      <c r="L160">
        <v>3001</v>
      </c>
      <c r="M160">
        <v>3146</v>
      </c>
      <c r="N160" t="s">
        <v>768</v>
      </c>
      <c r="O160" t="s">
        <v>769</v>
      </c>
      <c r="P160" t="s">
        <v>770</v>
      </c>
      <c r="Q160" t="s">
        <v>771</v>
      </c>
      <c r="R160" t="s">
        <v>150</v>
      </c>
      <c r="S160" s="2">
        <v>545.5</v>
      </c>
      <c r="T160" s="2">
        <v>528.9</v>
      </c>
      <c r="U160" s="2">
        <v>16.600000000000001</v>
      </c>
      <c r="V160" s="2">
        <v>0</v>
      </c>
      <c r="W160">
        <v>7076</v>
      </c>
      <c r="X160" s="3">
        <v>23.8</v>
      </c>
      <c r="Y160" s="3">
        <v>7</v>
      </c>
      <c r="Z160" s="3">
        <v>13.7</v>
      </c>
      <c r="AA160">
        <v>0</v>
      </c>
      <c r="AB160" s="3">
        <v>0</v>
      </c>
      <c r="AC160">
        <v>0</v>
      </c>
      <c r="AD160" s="3">
        <v>0</v>
      </c>
      <c r="AE160">
        <v>0</v>
      </c>
      <c r="AF160" s="3">
        <v>0</v>
      </c>
      <c r="AG160" s="2">
        <v>528.9</v>
      </c>
      <c r="AH160" s="3">
        <v>100</v>
      </c>
      <c r="AI160" s="2">
        <v>528.9</v>
      </c>
      <c r="AJ160" s="3">
        <v>100</v>
      </c>
      <c r="AK160" t="s">
        <v>74</v>
      </c>
      <c r="AL160" t="s">
        <v>75</v>
      </c>
      <c r="AM160" t="s">
        <v>465</v>
      </c>
      <c r="AN160" t="s">
        <v>99</v>
      </c>
      <c r="BG160" s="3">
        <v>100</v>
      </c>
      <c r="BH160" t="s">
        <v>83</v>
      </c>
      <c r="BI160" t="s">
        <v>13420</v>
      </c>
      <c r="BJ160" t="s">
        <v>13395</v>
      </c>
      <c r="BK160" t="s">
        <v>13395</v>
      </c>
      <c r="BL160" t="s">
        <v>13395</v>
      </c>
      <c r="BM160" t="s">
        <v>13395</v>
      </c>
      <c r="BN160" t="s">
        <v>102</v>
      </c>
      <c r="BO160" s="59" t="s">
        <v>102</v>
      </c>
      <c r="BP160" t="s">
        <v>10806</v>
      </c>
      <c r="BQ160" t="s">
        <v>772</v>
      </c>
      <c r="BR160" s="59" t="s">
        <v>772</v>
      </c>
      <c r="BS160" t="s">
        <v>85</v>
      </c>
    </row>
    <row r="161" spans="1:71" ht="12.8" customHeight="1" x14ac:dyDescent="0.2">
      <c r="A161" s="60">
        <v>13147</v>
      </c>
      <c r="B161" s="59" t="s">
        <v>11010</v>
      </c>
      <c r="C161">
        <v>159</v>
      </c>
      <c r="J161">
        <v>1</v>
      </c>
      <c r="K161" t="s">
        <v>156</v>
      </c>
      <c r="M161">
        <v>3147</v>
      </c>
      <c r="N161" t="s">
        <v>111</v>
      </c>
      <c r="O161" t="s">
        <v>773</v>
      </c>
      <c r="P161" t="s">
        <v>774</v>
      </c>
      <c r="Q161" t="s">
        <v>775</v>
      </c>
      <c r="R161" t="s">
        <v>776</v>
      </c>
      <c r="S161" s="2">
        <v>776.9</v>
      </c>
      <c r="T161" s="2">
        <v>776.9</v>
      </c>
      <c r="U161" s="2">
        <v>0</v>
      </c>
      <c r="V161" s="2">
        <v>0</v>
      </c>
      <c r="W161">
        <v>8012</v>
      </c>
      <c r="X161" s="3">
        <v>17</v>
      </c>
      <c r="Y161" s="3">
        <v>6</v>
      </c>
      <c r="Z161" s="3">
        <v>10.3</v>
      </c>
      <c r="AA161">
        <v>0</v>
      </c>
      <c r="AB161" s="3">
        <v>0</v>
      </c>
      <c r="AC161">
        <v>0</v>
      </c>
      <c r="AD161" s="3">
        <v>0</v>
      </c>
      <c r="AE161">
        <v>0</v>
      </c>
      <c r="AF161" s="3">
        <v>0</v>
      </c>
      <c r="AG161" s="2">
        <v>776.9</v>
      </c>
      <c r="AH161" s="3">
        <v>100</v>
      </c>
      <c r="AI161" s="2">
        <v>776.9</v>
      </c>
      <c r="AJ161" s="3">
        <v>100</v>
      </c>
      <c r="AK161" t="s">
        <v>777</v>
      </c>
      <c r="AL161" t="s">
        <v>777</v>
      </c>
      <c r="AM161" t="s">
        <v>117</v>
      </c>
      <c r="AN161" t="s">
        <v>79</v>
      </c>
      <c r="AO161" t="s">
        <v>80</v>
      </c>
      <c r="AP161" t="s">
        <v>79</v>
      </c>
      <c r="BG161" s="3">
        <v>100</v>
      </c>
      <c r="BH161" t="s">
        <v>83</v>
      </c>
      <c r="BI161" t="s">
        <v>13420</v>
      </c>
      <c r="BJ161" t="s">
        <v>13395</v>
      </c>
      <c r="BK161" t="s">
        <v>13395</v>
      </c>
      <c r="BL161" t="s">
        <v>13395</v>
      </c>
      <c r="BM161" t="s">
        <v>13395</v>
      </c>
      <c r="BN161" t="s">
        <v>129</v>
      </c>
      <c r="BO161" s="59" t="s">
        <v>129</v>
      </c>
      <c r="BP161" t="s">
        <v>10806</v>
      </c>
      <c r="BQ161" t="s">
        <v>129</v>
      </c>
      <c r="BR161" s="59" t="s">
        <v>129</v>
      </c>
      <c r="BS161" t="s">
        <v>85</v>
      </c>
    </row>
    <row r="162" spans="1:71" ht="12.8" customHeight="1" x14ac:dyDescent="0.2">
      <c r="A162" s="60">
        <v>13148</v>
      </c>
      <c r="B162" s="59" t="s">
        <v>11011</v>
      </c>
      <c r="C162">
        <v>160</v>
      </c>
      <c r="J162">
        <v>1</v>
      </c>
      <c r="K162" t="s">
        <v>156</v>
      </c>
      <c r="M162">
        <v>3148</v>
      </c>
      <c r="N162" t="s">
        <v>111</v>
      </c>
      <c r="O162" t="s">
        <v>778</v>
      </c>
      <c r="P162" t="s">
        <v>779</v>
      </c>
      <c r="Q162" t="s">
        <v>780</v>
      </c>
      <c r="R162" t="s">
        <v>781</v>
      </c>
      <c r="S162" s="2">
        <v>228</v>
      </c>
      <c r="T162" s="2">
        <v>228</v>
      </c>
      <c r="U162" s="2">
        <v>0</v>
      </c>
      <c r="V162" s="2">
        <v>0</v>
      </c>
      <c r="W162">
        <v>2685</v>
      </c>
      <c r="X162" s="3">
        <v>18.5</v>
      </c>
      <c r="Y162" s="3">
        <v>10.5</v>
      </c>
      <c r="Z162" s="3">
        <v>11.8</v>
      </c>
      <c r="AA162">
        <v>0</v>
      </c>
      <c r="AB162" s="3">
        <v>0</v>
      </c>
      <c r="AC162">
        <v>0</v>
      </c>
      <c r="AD162" s="3">
        <v>0</v>
      </c>
      <c r="AE162">
        <v>0</v>
      </c>
      <c r="AF162" s="3">
        <v>0</v>
      </c>
      <c r="AG162" s="2">
        <v>228</v>
      </c>
      <c r="AH162" s="3">
        <v>100</v>
      </c>
      <c r="AI162" s="2">
        <v>228</v>
      </c>
      <c r="AJ162" s="3">
        <v>100</v>
      </c>
      <c r="AK162" t="s">
        <v>777</v>
      </c>
      <c r="AL162" t="s">
        <v>777</v>
      </c>
      <c r="AM162" t="s">
        <v>117</v>
      </c>
      <c r="BG162" s="3">
        <v>100</v>
      </c>
      <c r="BH162" t="s">
        <v>83</v>
      </c>
      <c r="BI162" t="s">
        <v>13420</v>
      </c>
      <c r="BJ162" t="s">
        <v>13395</v>
      </c>
      <c r="BK162" t="s">
        <v>13395</v>
      </c>
      <c r="BL162" t="s">
        <v>13395</v>
      </c>
      <c r="BM162" t="s">
        <v>13395</v>
      </c>
      <c r="BN162" t="s">
        <v>129</v>
      </c>
      <c r="BO162" s="59" t="s">
        <v>129</v>
      </c>
      <c r="BP162" t="s">
        <v>10806</v>
      </c>
      <c r="BQ162" t="s">
        <v>129</v>
      </c>
      <c r="BR162" s="59" t="s">
        <v>129</v>
      </c>
      <c r="BS162" t="s">
        <v>85</v>
      </c>
    </row>
    <row r="163" spans="1:71" ht="12.8" customHeight="1" x14ac:dyDescent="0.2">
      <c r="A163" s="60">
        <v>13149</v>
      </c>
      <c r="B163" s="59" t="s">
        <v>11012</v>
      </c>
      <c r="C163">
        <v>161</v>
      </c>
      <c r="J163">
        <v>1</v>
      </c>
      <c r="K163" t="s">
        <v>156</v>
      </c>
      <c r="M163">
        <v>3149</v>
      </c>
      <c r="N163" t="s">
        <v>69</v>
      </c>
      <c r="O163" t="s">
        <v>782</v>
      </c>
      <c r="P163" t="s">
        <v>783</v>
      </c>
      <c r="Q163" t="s">
        <v>784</v>
      </c>
      <c r="R163" t="s">
        <v>785</v>
      </c>
      <c r="S163" s="2">
        <v>106.5</v>
      </c>
      <c r="T163" s="2">
        <v>106.5</v>
      </c>
      <c r="U163" s="2">
        <v>0</v>
      </c>
      <c r="V163" s="2">
        <v>0</v>
      </c>
      <c r="W163">
        <v>551</v>
      </c>
      <c r="X163" s="3">
        <v>10.7</v>
      </c>
      <c r="Y163" s="3">
        <v>3.2</v>
      </c>
      <c r="Z163" s="3">
        <v>5.2</v>
      </c>
      <c r="AA163">
        <v>0</v>
      </c>
      <c r="AB163" s="3">
        <v>0</v>
      </c>
      <c r="AC163">
        <v>2</v>
      </c>
      <c r="AD163" s="3">
        <v>10.4</v>
      </c>
      <c r="AE163">
        <v>0</v>
      </c>
      <c r="AF163" s="3">
        <v>0</v>
      </c>
      <c r="AG163" s="2">
        <v>53.6</v>
      </c>
      <c r="AH163" s="3">
        <v>50.3</v>
      </c>
      <c r="AI163" s="2">
        <v>106.5</v>
      </c>
      <c r="AJ163" s="3">
        <v>100</v>
      </c>
      <c r="AK163" t="s">
        <v>786</v>
      </c>
      <c r="AL163" t="s">
        <v>786</v>
      </c>
      <c r="AM163" t="s">
        <v>94</v>
      </c>
      <c r="BG163" s="3">
        <v>100</v>
      </c>
      <c r="BH163" t="s">
        <v>82</v>
      </c>
      <c r="BI163" t="s">
        <v>13419</v>
      </c>
      <c r="BJ163" t="s">
        <v>13395</v>
      </c>
      <c r="BK163" t="s">
        <v>13395</v>
      </c>
      <c r="BL163" t="s">
        <v>13395</v>
      </c>
      <c r="BM163" t="s">
        <v>13395</v>
      </c>
      <c r="BN163" t="s">
        <v>13395</v>
      </c>
      <c r="BP163" t="s">
        <v>13395</v>
      </c>
      <c r="BQ163" t="s">
        <v>84</v>
      </c>
      <c r="BR163" s="59" t="s">
        <v>84</v>
      </c>
      <c r="BS163" t="s">
        <v>85</v>
      </c>
    </row>
    <row r="164" spans="1:71" ht="12.8" customHeight="1" x14ac:dyDescent="0.2">
      <c r="A164" s="60">
        <v>13501</v>
      </c>
      <c r="B164" s="59" t="s">
        <v>11013</v>
      </c>
      <c r="C164">
        <v>162</v>
      </c>
      <c r="J164">
        <v>1</v>
      </c>
      <c r="K164" t="s">
        <v>156</v>
      </c>
      <c r="L164">
        <v>3501</v>
      </c>
      <c r="M164">
        <v>3501</v>
      </c>
      <c r="N164" t="s">
        <v>86</v>
      </c>
      <c r="O164" t="s">
        <v>787</v>
      </c>
      <c r="P164" t="s">
        <v>788</v>
      </c>
      <c r="Q164" t="s">
        <v>789</v>
      </c>
      <c r="R164" t="s">
        <v>790</v>
      </c>
      <c r="S164" s="2">
        <v>89.1</v>
      </c>
      <c r="T164" s="2">
        <v>89.1</v>
      </c>
      <c r="U164" s="2">
        <v>0</v>
      </c>
      <c r="V164" s="2">
        <v>0</v>
      </c>
      <c r="W164">
        <v>1064</v>
      </c>
      <c r="X164" s="3">
        <v>12</v>
      </c>
      <c r="Y164" s="3">
        <v>12</v>
      </c>
      <c r="Z164" s="3">
        <v>11.9</v>
      </c>
      <c r="AA164">
        <v>0</v>
      </c>
      <c r="AB164" s="3">
        <v>0</v>
      </c>
      <c r="AC164">
        <v>0</v>
      </c>
      <c r="AD164" s="3">
        <v>0</v>
      </c>
      <c r="AE164">
        <v>0</v>
      </c>
      <c r="AF164" s="3">
        <v>0</v>
      </c>
      <c r="AG164" s="2">
        <v>89.1</v>
      </c>
      <c r="AH164" s="3">
        <v>100</v>
      </c>
      <c r="AI164" s="2">
        <v>89.1</v>
      </c>
      <c r="AJ164" s="3">
        <v>100</v>
      </c>
      <c r="AK164" t="s">
        <v>74</v>
      </c>
      <c r="AL164" t="s">
        <v>75</v>
      </c>
      <c r="AM164" t="s">
        <v>465</v>
      </c>
      <c r="BG164" s="3">
        <v>100</v>
      </c>
      <c r="BH164" t="s">
        <v>109</v>
      </c>
      <c r="BI164" t="s">
        <v>501</v>
      </c>
      <c r="BJ164" t="s">
        <v>100</v>
      </c>
      <c r="BK164" t="s">
        <v>502</v>
      </c>
      <c r="BL164" t="s">
        <v>13395</v>
      </c>
      <c r="BM164" t="s">
        <v>13395</v>
      </c>
      <c r="BN164" t="s">
        <v>13395</v>
      </c>
      <c r="BP164" t="s">
        <v>13395</v>
      </c>
      <c r="BQ164" t="s">
        <v>277</v>
      </c>
      <c r="BR164" s="59" t="s">
        <v>277</v>
      </c>
      <c r="BS164" t="s">
        <v>85</v>
      </c>
    </row>
    <row r="165" spans="1:71" ht="12.8" customHeight="1" x14ac:dyDescent="0.2">
      <c r="A165" s="60">
        <v>21001</v>
      </c>
      <c r="B165" s="59" t="s">
        <v>11014</v>
      </c>
      <c r="C165">
        <v>163</v>
      </c>
      <c r="J165">
        <v>2</v>
      </c>
      <c r="K165" t="s">
        <v>68</v>
      </c>
      <c r="L165">
        <v>1009</v>
      </c>
      <c r="M165">
        <v>1001</v>
      </c>
      <c r="N165" t="s">
        <v>278</v>
      </c>
      <c r="O165" t="s">
        <v>791</v>
      </c>
      <c r="P165" t="s">
        <v>792</v>
      </c>
      <c r="Q165" t="s">
        <v>793</v>
      </c>
      <c r="R165" t="s">
        <v>794</v>
      </c>
      <c r="S165" s="2">
        <v>391</v>
      </c>
      <c r="T165" s="2">
        <v>345.3</v>
      </c>
      <c r="U165" s="2">
        <v>45.7</v>
      </c>
      <c r="V165" s="2">
        <v>0</v>
      </c>
      <c r="W165">
        <v>5758</v>
      </c>
      <c r="X165" s="3">
        <v>26.3</v>
      </c>
      <c r="Y165" s="3">
        <v>16</v>
      </c>
      <c r="Z165" s="3">
        <v>17.600000000000001</v>
      </c>
      <c r="AA165">
        <v>0</v>
      </c>
      <c r="AB165" s="3">
        <v>0</v>
      </c>
      <c r="AC165">
        <v>0</v>
      </c>
      <c r="AD165" s="3">
        <v>0</v>
      </c>
      <c r="AE165">
        <v>0</v>
      </c>
      <c r="AF165" s="3">
        <v>0</v>
      </c>
      <c r="AG165" s="2">
        <v>345.3</v>
      </c>
      <c r="AH165" s="3">
        <v>100</v>
      </c>
      <c r="AI165" s="2">
        <v>345.3</v>
      </c>
      <c r="AJ165" s="3">
        <v>100</v>
      </c>
      <c r="AK165" t="s">
        <v>795</v>
      </c>
      <c r="AL165" t="s">
        <v>796</v>
      </c>
      <c r="AM165" t="s">
        <v>797</v>
      </c>
      <c r="AN165" t="s">
        <v>798</v>
      </c>
      <c r="BG165" s="3">
        <v>100</v>
      </c>
      <c r="BH165" t="s">
        <v>100</v>
      </c>
      <c r="BI165" t="s">
        <v>13419</v>
      </c>
      <c r="BJ165" t="s">
        <v>101</v>
      </c>
      <c r="BK165" t="s">
        <v>13427</v>
      </c>
      <c r="BL165" t="s">
        <v>82</v>
      </c>
      <c r="BM165" t="s">
        <v>13432</v>
      </c>
      <c r="BN165" t="s">
        <v>277</v>
      </c>
      <c r="BO165" s="59" t="s">
        <v>277</v>
      </c>
      <c r="BP165" t="s">
        <v>10806</v>
      </c>
      <c r="BQ165" t="s">
        <v>110</v>
      </c>
      <c r="BR165" s="59" t="s">
        <v>110</v>
      </c>
      <c r="BS165" t="s">
        <v>85</v>
      </c>
    </row>
    <row r="166" spans="1:71" ht="12.8" customHeight="1" x14ac:dyDescent="0.2">
      <c r="A166" s="60">
        <v>21002</v>
      </c>
      <c r="B166" s="59" t="s">
        <v>11015</v>
      </c>
      <c r="C166">
        <v>164</v>
      </c>
      <c r="J166">
        <v>2</v>
      </c>
      <c r="K166" t="s">
        <v>68</v>
      </c>
      <c r="L166">
        <v>1002</v>
      </c>
      <c r="M166">
        <v>1002</v>
      </c>
      <c r="N166" t="s">
        <v>278</v>
      </c>
      <c r="O166" t="s">
        <v>799</v>
      </c>
      <c r="P166" t="s">
        <v>800</v>
      </c>
      <c r="Q166" t="s">
        <v>801</v>
      </c>
      <c r="R166" t="s">
        <v>802</v>
      </c>
      <c r="S166" s="2">
        <v>1183</v>
      </c>
      <c r="T166" s="2">
        <v>1183</v>
      </c>
      <c r="U166" s="2">
        <v>0</v>
      </c>
      <c r="V166" s="2">
        <v>0</v>
      </c>
      <c r="W166">
        <v>16301</v>
      </c>
      <c r="X166" s="3">
        <v>33.700000000000003</v>
      </c>
      <c r="Y166" s="3">
        <v>9</v>
      </c>
      <c r="Z166" s="3">
        <v>13.8</v>
      </c>
      <c r="AA166">
        <v>2</v>
      </c>
      <c r="AB166" s="3">
        <v>54</v>
      </c>
      <c r="AC166">
        <v>0</v>
      </c>
      <c r="AD166" s="3">
        <v>0</v>
      </c>
      <c r="AE166">
        <v>2</v>
      </c>
      <c r="AF166" s="3">
        <v>0</v>
      </c>
      <c r="AG166" s="2">
        <v>1183</v>
      </c>
      <c r="AH166" s="3">
        <v>100</v>
      </c>
      <c r="AI166" s="2">
        <v>1183</v>
      </c>
      <c r="AJ166" s="3">
        <v>100</v>
      </c>
      <c r="AK166" t="s">
        <v>803</v>
      </c>
      <c r="AL166" t="s">
        <v>804</v>
      </c>
      <c r="AM166" t="s">
        <v>797</v>
      </c>
      <c r="AN166" t="s">
        <v>805</v>
      </c>
      <c r="AO166" t="s">
        <v>806</v>
      </c>
      <c r="AP166" t="s">
        <v>807</v>
      </c>
      <c r="AQ166" t="s">
        <v>808</v>
      </c>
      <c r="AR166" t="s">
        <v>809</v>
      </c>
      <c r="AS166" t="s">
        <v>810</v>
      </c>
      <c r="BG166" s="3">
        <v>100</v>
      </c>
      <c r="BH166" t="s">
        <v>100</v>
      </c>
      <c r="BI166" t="s">
        <v>13419</v>
      </c>
      <c r="BJ166" t="s">
        <v>101</v>
      </c>
      <c r="BK166" t="s">
        <v>13427</v>
      </c>
      <c r="BL166" t="s">
        <v>102</v>
      </c>
      <c r="BM166" t="s">
        <v>13432</v>
      </c>
      <c r="BN166" t="s">
        <v>102</v>
      </c>
      <c r="BO166" s="59" t="s">
        <v>102</v>
      </c>
      <c r="BP166" t="s">
        <v>10806</v>
      </c>
      <c r="BQ166" t="s">
        <v>84</v>
      </c>
      <c r="BR166" s="59" t="s">
        <v>84</v>
      </c>
      <c r="BS166" t="s">
        <v>85</v>
      </c>
    </row>
    <row r="167" spans="1:71" ht="12.8" customHeight="1" x14ac:dyDescent="0.2">
      <c r="A167" s="60">
        <v>21003</v>
      </c>
      <c r="B167" s="59" t="s">
        <v>11016</v>
      </c>
      <c r="C167">
        <v>165</v>
      </c>
      <c r="J167">
        <v>2</v>
      </c>
      <c r="K167" t="s">
        <v>68</v>
      </c>
      <c r="L167">
        <v>1001</v>
      </c>
      <c r="M167">
        <v>1003</v>
      </c>
      <c r="N167" t="s">
        <v>86</v>
      </c>
      <c r="O167" t="s">
        <v>811</v>
      </c>
      <c r="P167" t="s">
        <v>812</v>
      </c>
      <c r="Q167" t="s">
        <v>813</v>
      </c>
      <c r="R167" t="s">
        <v>814</v>
      </c>
      <c r="S167" s="2">
        <v>320.89999999999998</v>
      </c>
      <c r="T167" s="2">
        <v>320.89999999999998</v>
      </c>
      <c r="U167" s="2">
        <v>0</v>
      </c>
      <c r="V167" s="2">
        <v>0</v>
      </c>
      <c r="W167">
        <v>5277</v>
      </c>
      <c r="X167" s="3">
        <v>23</v>
      </c>
      <c r="Y167" s="3">
        <v>16</v>
      </c>
      <c r="Z167" s="3">
        <v>16.399999999999999</v>
      </c>
      <c r="AA167">
        <v>0</v>
      </c>
      <c r="AB167" s="3">
        <v>0</v>
      </c>
      <c r="AC167">
        <v>0</v>
      </c>
      <c r="AD167" s="3">
        <v>0</v>
      </c>
      <c r="AE167">
        <v>0</v>
      </c>
      <c r="AF167" s="3">
        <v>0</v>
      </c>
      <c r="AG167" s="2">
        <v>320.89999999999998</v>
      </c>
      <c r="AH167" s="3">
        <v>100</v>
      </c>
      <c r="AI167" s="2">
        <v>320.89999999999998</v>
      </c>
      <c r="AJ167" s="3">
        <v>100</v>
      </c>
      <c r="AK167" t="s">
        <v>74</v>
      </c>
      <c r="AL167" t="s">
        <v>75</v>
      </c>
      <c r="AM167" t="s">
        <v>99</v>
      </c>
      <c r="AN167" t="s">
        <v>151</v>
      </c>
      <c r="AO167" t="s">
        <v>815</v>
      </c>
      <c r="BG167" s="3">
        <v>100</v>
      </c>
      <c r="BH167" t="s">
        <v>100</v>
      </c>
      <c r="BI167" t="s">
        <v>13419</v>
      </c>
      <c r="BJ167" t="s">
        <v>101</v>
      </c>
      <c r="BK167" t="s">
        <v>13427</v>
      </c>
      <c r="BL167" t="s">
        <v>83</v>
      </c>
      <c r="BM167" t="s">
        <v>13432</v>
      </c>
      <c r="BN167" t="s">
        <v>102</v>
      </c>
      <c r="BO167" s="59" t="s">
        <v>102</v>
      </c>
      <c r="BP167" t="s">
        <v>10806</v>
      </c>
      <c r="BQ167" t="s">
        <v>102</v>
      </c>
      <c r="BR167" s="59" t="s">
        <v>102</v>
      </c>
      <c r="BS167" t="s">
        <v>85</v>
      </c>
    </row>
    <row r="168" spans="1:71" ht="12.8" customHeight="1" x14ac:dyDescent="0.2">
      <c r="A168" s="60">
        <v>21004</v>
      </c>
      <c r="B168" s="59" t="s">
        <v>11017</v>
      </c>
      <c r="C168">
        <v>166</v>
      </c>
      <c r="J168">
        <v>2</v>
      </c>
      <c r="K168" t="s">
        <v>68</v>
      </c>
      <c r="L168">
        <v>1008</v>
      </c>
      <c r="M168">
        <v>1004</v>
      </c>
      <c r="N168" t="s">
        <v>111</v>
      </c>
      <c r="O168" t="s">
        <v>816</v>
      </c>
      <c r="P168" t="s">
        <v>817</v>
      </c>
      <c r="Q168" t="s">
        <v>818</v>
      </c>
      <c r="R168" t="s">
        <v>819</v>
      </c>
      <c r="S168" s="2">
        <v>267.39999999999998</v>
      </c>
      <c r="T168" s="2">
        <v>267.39999999999998</v>
      </c>
      <c r="U168" s="2">
        <v>0</v>
      </c>
      <c r="V168" s="2">
        <v>0</v>
      </c>
      <c r="W168">
        <v>4345</v>
      </c>
      <c r="X168" s="3">
        <v>24</v>
      </c>
      <c r="Y168" s="3">
        <v>16</v>
      </c>
      <c r="Z168" s="3">
        <v>16.2</v>
      </c>
      <c r="AA168">
        <v>0</v>
      </c>
      <c r="AB168" s="3">
        <v>0</v>
      </c>
      <c r="AC168">
        <v>0</v>
      </c>
      <c r="AD168" s="3">
        <v>0</v>
      </c>
      <c r="AE168">
        <v>0</v>
      </c>
      <c r="AF168" s="3">
        <v>0</v>
      </c>
      <c r="AG168" s="2">
        <v>267.39999999999998</v>
      </c>
      <c r="AH168" s="3">
        <v>100</v>
      </c>
      <c r="AI168" s="2">
        <v>267.39999999999998</v>
      </c>
      <c r="AJ168" s="3">
        <v>100</v>
      </c>
      <c r="AK168" t="s">
        <v>74</v>
      </c>
      <c r="AL168" t="s">
        <v>75</v>
      </c>
      <c r="AM168" t="s">
        <v>820</v>
      </c>
      <c r="BG168" s="3">
        <v>100</v>
      </c>
      <c r="BH168" t="s">
        <v>100</v>
      </c>
      <c r="BI168" t="s">
        <v>13419</v>
      </c>
      <c r="BJ168" t="s">
        <v>101</v>
      </c>
      <c r="BK168" t="s">
        <v>13427</v>
      </c>
      <c r="BL168" t="s">
        <v>277</v>
      </c>
      <c r="BM168" t="s">
        <v>13432</v>
      </c>
      <c r="BN168" t="s">
        <v>277</v>
      </c>
      <c r="BO168" s="59" t="s">
        <v>277</v>
      </c>
      <c r="BP168" t="s">
        <v>10806</v>
      </c>
      <c r="BQ168" t="s">
        <v>110</v>
      </c>
      <c r="BR168" s="59" t="s">
        <v>110</v>
      </c>
      <c r="BS168" t="s">
        <v>85</v>
      </c>
    </row>
    <row r="169" spans="1:71" ht="12.8" customHeight="1" x14ac:dyDescent="0.2">
      <c r="A169" s="60">
        <v>22001</v>
      </c>
      <c r="B169" s="59" t="s">
        <v>11018</v>
      </c>
      <c r="C169">
        <v>167</v>
      </c>
      <c r="J169">
        <v>2</v>
      </c>
      <c r="K169" t="s">
        <v>135</v>
      </c>
      <c r="L169">
        <v>2007</v>
      </c>
      <c r="M169">
        <v>2001</v>
      </c>
      <c r="N169" t="s">
        <v>821</v>
      </c>
      <c r="O169" t="s">
        <v>822</v>
      </c>
      <c r="P169" t="s">
        <v>823</v>
      </c>
      <c r="Q169" t="s">
        <v>824</v>
      </c>
      <c r="R169" t="s">
        <v>825</v>
      </c>
      <c r="S169" s="2">
        <v>514.9</v>
      </c>
      <c r="T169" s="2">
        <v>514.9</v>
      </c>
      <c r="U169" s="2">
        <v>0</v>
      </c>
      <c r="V169" s="2">
        <v>0</v>
      </c>
      <c r="W169">
        <v>3102</v>
      </c>
      <c r="X169" s="3">
        <v>7.9</v>
      </c>
      <c r="Y169" s="3">
        <v>5.2</v>
      </c>
      <c r="Z169" s="3">
        <v>6</v>
      </c>
      <c r="AA169">
        <v>0</v>
      </c>
      <c r="AB169" s="3">
        <v>0</v>
      </c>
      <c r="AC169">
        <v>0</v>
      </c>
      <c r="AD169" s="3">
        <v>0</v>
      </c>
      <c r="AE169">
        <v>0</v>
      </c>
      <c r="AF169" s="3">
        <v>0</v>
      </c>
      <c r="AG169" s="2">
        <v>514.9</v>
      </c>
      <c r="AH169" s="3">
        <v>100</v>
      </c>
      <c r="AI169" s="2">
        <v>514.9</v>
      </c>
      <c r="AJ169" s="3">
        <v>100</v>
      </c>
      <c r="AK169" t="s">
        <v>826</v>
      </c>
      <c r="AL169" t="s">
        <v>827</v>
      </c>
      <c r="AM169" t="s">
        <v>828</v>
      </c>
      <c r="AN169" t="s">
        <v>829</v>
      </c>
      <c r="AO169" t="s">
        <v>830</v>
      </c>
      <c r="BG169" s="3">
        <v>100</v>
      </c>
      <c r="BH169" t="s">
        <v>82</v>
      </c>
      <c r="BI169" t="s">
        <v>13419</v>
      </c>
      <c r="BJ169" t="s">
        <v>13395</v>
      </c>
      <c r="BK169" t="s">
        <v>13395</v>
      </c>
      <c r="BL169" t="s">
        <v>13395</v>
      </c>
      <c r="BM169" t="s">
        <v>13395</v>
      </c>
      <c r="BN169" t="s">
        <v>83</v>
      </c>
      <c r="BO169" s="59" t="s">
        <v>83</v>
      </c>
      <c r="BP169" t="s">
        <v>10806</v>
      </c>
      <c r="BQ169" t="s">
        <v>84</v>
      </c>
      <c r="BR169" s="59" t="s">
        <v>84</v>
      </c>
      <c r="BS169" t="s">
        <v>85</v>
      </c>
    </row>
    <row r="170" spans="1:71" ht="12.8" customHeight="1" x14ac:dyDescent="0.2">
      <c r="A170" s="60">
        <v>22002</v>
      </c>
      <c r="B170" s="59" t="s">
        <v>11019</v>
      </c>
      <c r="C170">
        <v>168</v>
      </c>
      <c r="J170">
        <v>2</v>
      </c>
      <c r="K170" t="s">
        <v>135</v>
      </c>
      <c r="L170">
        <v>2006</v>
      </c>
      <c r="M170">
        <v>2002</v>
      </c>
      <c r="N170" t="s">
        <v>278</v>
      </c>
      <c r="O170" t="s">
        <v>831</v>
      </c>
      <c r="P170" t="s">
        <v>832</v>
      </c>
      <c r="Q170" t="s">
        <v>833</v>
      </c>
      <c r="R170" t="s">
        <v>834</v>
      </c>
      <c r="S170" s="2">
        <v>771.3</v>
      </c>
      <c r="T170" s="2">
        <v>771.3</v>
      </c>
      <c r="U170" s="2">
        <v>0</v>
      </c>
      <c r="V170" s="2">
        <v>0</v>
      </c>
      <c r="W170">
        <v>9402</v>
      </c>
      <c r="X170" s="3">
        <v>18.600000000000001</v>
      </c>
      <c r="Y170" s="3">
        <v>11.8</v>
      </c>
      <c r="Z170" s="3">
        <v>12.2</v>
      </c>
      <c r="AA170">
        <v>1</v>
      </c>
      <c r="AB170" s="3">
        <v>4.7999999999999501</v>
      </c>
      <c r="AC170">
        <v>0</v>
      </c>
      <c r="AD170" s="3">
        <v>0</v>
      </c>
      <c r="AE170">
        <v>0</v>
      </c>
      <c r="AF170" s="3">
        <v>0</v>
      </c>
      <c r="AG170" s="2">
        <v>771.3</v>
      </c>
      <c r="AH170" s="3">
        <v>100</v>
      </c>
      <c r="AI170" s="2">
        <v>771.3</v>
      </c>
      <c r="AJ170" s="3">
        <v>100</v>
      </c>
      <c r="AK170" t="s">
        <v>74</v>
      </c>
      <c r="AL170" t="s">
        <v>75</v>
      </c>
      <c r="AM170" t="s">
        <v>798</v>
      </c>
      <c r="AN170" t="s">
        <v>828</v>
      </c>
      <c r="AO170" t="s">
        <v>820</v>
      </c>
      <c r="BG170" s="3">
        <v>100</v>
      </c>
      <c r="BH170" t="s">
        <v>100</v>
      </c>
      <c r="BI170" t="s">
        <v>13419</v>
      </c>
      <c r="BJ170" t="s">
        <v>101</v>
      </c>
      <c r="BK170" t="s">
        <v>13427</v>
      </c>
      <c r="BL170" t="s">
        <v>102</v>
      </c>
      <c r="BM170" t="s">
        <v>13432</v>
      </c>
      <c r="BN170" t="s">
        <v>13415</v>
      </c>
      <c r="BP170" t="s">
        <v>13415</v>
      </c>
      <c r="BQ170" t="s">
        <v>110</v>
      </c>
      <c r="BR170" s="59" t="s">
        <v>110</v>
      </c>
      <c r="BS170" t="s">
        <v>85</v>
      </c>
    </row>
    <row r="171" spans="1:71" ht="12.8" customHeight="1" x14ac:dyDescent="0.2">
      <c r="A171" s="60">
        <v>22003</v>
      </c>
      <c r="B171" s="59" t="s">
        <v>11020</v>
      </c>
      <c r="C171">
        <v>169</v>
      </c>
      <c r="J171">
        <v>2</v>
      </c>
      <c r="K171" t="s">
        <v>135</v>
      </c>
      <c r="L171">
        <v>2005</v>
      </c>
      <c r="M171">
        <v>2003</v>
      </c>
      <c r="N171" t="s">
        <v>835</v>
      </c>
      <c r="O171" t="s">
        <v>836</v>
      </c>
      <c r="P171" t="s">
        <v>837</v>
      </c>
      <c r="Q171" t="s">
        <v>838</v>
      </c>
      <c r="R171" t="s">
        <v>839</v>
      </c>
      <c r="S171" s="2">
        <v>248.8</v>
      </c>
      <c r="T171" s="2">
        <v>248.8</v>
      </c>
      <c r="U171" s="2">
        <v>0</v>
      </c>
      <c r="V171" s="2">
        <v>0</v>
      </c>
      <c r="W171">
        <v>2624</v>
      </c>
      <c r="X171" s="3">
        <v>17</v>
      </c>
      <c r="Y171" s="3">
        <v>9</v>
      </c>
      <c r="Z171" s="3">
        <v>10.5</v>
      </c>
      <c r="AA171">
        <v>0</v>
      </c>
      <c r="AB171" s="3">
        <v>0</v>
      </c>
      <c r="AC171">
        <v>0</v>
      </c>
      <c r="AD171" s="3">
        <v>0</v>
      </c>
      <c r="AE171">
        <v>0</v>
      </c>
      <c r="AF171" s="3">
        <v>0</v>
      </c>
      <c r="AG171" s="2">
        <v>248.8</v>
      </c>
      <c r="AH171" s="3">
        <v>100</v>
      </c>
      <c r="AI171" s="2">
        <v>248.8</v>
      </c>
      <c r="AJ171" s="3">
        <v>100</v>
      </c>
      <c r="AK171" t="s">
        <v>74</v>
      </c>
      <c r="AL171" t="s">
        <v>75</v>
      </c>
      <c r="AM171" t="s">
        <v>840</v>
      </c>
      <c r="BG171" s="3">
        <v>100</v>
      </c>
      <c r="BH171" t="s">
        <v>100</v>
      </c>
      <c r="BI171" t="s">
        <v>13419</v>
      </c>
      <c r="BJ171" t="s">
        <v>101</v>
      </c>
      <c r="BK171" t="s">
        <v>13427</v>
      </c>
      <c r="BL171" t="s">
        <v>82</v>
      </c>
      <c r="BM171" t="s">
        <v>13432</v>
      </c>
      <c r="BN171" t="s">
        <v>13415</v>
      </c>
      <c r="BP171" t="s">
        <v>13415</v>
      </c>
      <c r="BQ171" t="s">
        <v>110</v>
      </c>
      <c r="BR171" s="59" t="s">
        <v>110</v>
      </c>
      <c r="BS171" t="s">
        <v>85</v>
      </c>
    </row>
    <row r="172" spans="1:71" ht="12.8" customHeight="1" x14ac:dyDescent="0.2">
      <c r="A172" s="60">
        <v>22004</v>
      </c>
      <c r="B172" s="59" t="s">
        <v>11021</v>
      </c>
      <c r="C172">
        <v>170</v>
      </c>
      <c r="J172">
        <v>2</v>
      </c>
      <c r="K172" t="s">
        <v>135</v>
      </c>
      <c r="L172">
        <v>2004</v>
      </c>
      <c r="M172">
        <v>2004</v>
      </c>
      <c r="N172" t="s">
        <v>835</v>
      </c>
      <c r="O172" t="s">
        <v>841</v>
      </c>
      <c r="P172" t="s">
        <v>842</v>
      </c>
      <c r="Q172" t="s">
        <v>843</v>
      </c>
      <c r="R172" t="s">
        <v>844</v>
      </c>
      <c r="S172" s="2">
        <v>398.9</v>
      </c>
      <c r="T172" s="2">
        <v>398.9</v>
      </c>
      <c r="U172" s="2">
        <v>0</v>
      </c>
      <c r="V172" s="2">
        <v>0</v>
      </c>
      <c r="W172">
        <v>3331</v>
      </c>
      <c r="X172" s="3">
        <v>10.5</v>
      </c>
      <c r="Y172" s="3">
        <v>9</v>
      </c>
      <c r="Z172" s="3">
        <v>8.4</v>
      </c>
      <c r="AA172">
        <v>0</v>
      </c>
      <c r="AB172" s="3">
        <v>0</v>
      </c>
      <c r="AC172">
        <v>0</v>
      </c>
      <c r="AD172" s="3">
        <v>0</v>
      </c>
      <c r="AE172">
        <v>0</v>
      </c>
      <c r="AF172" s="3">
        <v>0</v>
      </c>
      <c r="AG172" s="2">
        <v>282.10000000000002</v>
      </c>
      <c r="AH172" s="3">
        <v>70.7</v>
      </c>
      <c r="AI172" s="2">
        <v>398.9</v>
      </c>
      <c r="AJ172" s="3">
        <v>100</v>
      </c>
      <c r="AK172" t="s">
        <v>74</v>
      </c>
      <c r="AL172" t="s">
        <v>75</v>
      </c>
      <c r="AM172" t="s">
        <v>808</v>
      </c>
      <c r="AN172" t="s">
        <v>845</v>
      </c>
      <c r="BG172" s="3">
        <v>100</v>
      </c>
      <c r="BH172" t="s">
        <v>100</v>
      </c>
      <c r="BI172" t="s">
        <v>13419</v>
      </c>
      <c r="BJ172" t="s">
        <v>101</v>
      </c>
      <c r="BK172" t="s">
        <v>13427</v>
      </c>
      <c r="BL172" t="s">
        <v>13395</v>
      </c>
      <c r="BM172" t="s">
        <v>13395</v>
      </c>
      <c r="BN172" t="s">
        <v>102</v>
      </c>
      <c r="BO172" s="59" t="s">
        <v>102</v>
      </c>
      <c r="BP172" t="s">
        <v>10806</v>
      </c>
      <c r="BQ172" t="s">
        <v>110</v>
      </c>
      <c r="BR172" s="59" t="s">
        <v>110</v>
      </c>
      <c r="BS172" t="s">
        <v>85</v>
      </c>
    </row>
    <row r="173" spans="1:71" ht="12.8" customHeight="1" x14ac:dyDescent="0.2">
      <c r="A173" s="60">
        <v>22005</v>
      </c>
      <c r="B173" s="59" t="s">
        <v>11022</v>
      </c>
      <c r="C173">
        <v>171</v>
      </c>
      <c r="J173">
        <v>2</v>
      </c>
      <c r="K173" t="s">
        <v>135</v>
      </c>
      <c r="L173">
        <v>2001</v>
      </c>
      <c r="M173">
        <v>2005</v>
      </c>
      <c r="N173" t="s">
        <v>146</v>
      </c>
      <c r="O173" t="s">
        <v>846</v>
      </c>
      <c r="P173" t="s">
        <v>847</v>
      </c>
      <c r="Q173" t="s">
        <v>848</v>
      </c>
      <c r="R173" t="s">
        <v>849</v>
      </c>
      <c r="S173" s="2">
        <v>302.8</v>
      </c>
      <c r="T173" s="2">
        <v>302.8</v>
      </c>
      <c r="U173" s="2">
        <v>0</v>
      </c>
      <c r="V173" s="2">
        <v>0</v>
      </c>
      <c r="W173">
        <v>2497</v>
      </c>
      <c r="X173" s="3">
        <v>9.9</v>
      </c>
      <c r="Y173" s="3">
        <v>7.8</v>
      </c>
      <c r="Z173" s="3">
        <v>8.1999999999999993</v>
      </c>
      <c r="AA173">
        <v>0</v>
      </c>
      <c r="AB173" s="3">
        <v>0</v>
      </c>
      <c r="AC173">
        <v>0</v>
      </c>
      <c r="AD173" s="3">
        <v>0</v>
      </c>
      <c r="AE173">
        <v>0</v>
      </c>
      <c r="AF173" s="3">
        <v>0</v>
      </c>
      <c r="AG173" s="2">
        <v>302.8</v>
      </c>
      <c r="AH173" s="3">
        <v>100</v>
      </c>
      <c r="AI173" s="2">
        <v>302.8</v>
      </c>
      <c r="AJ173" s="3">
        <v>100</v>
      </c>
      <c r="AK173" t="s">
        <v>74</v>
      </c>
      <c r="AL173" t="s">
        <v>75</v>
      </c>
      <c r="AM173" t="s">
        <v>151</v>
      </c>
      <c r="BG173" s="3">
        <v>100</v>
      </c>
      <c r="BH173" t="s">
        <v>100</v>
      </c>
      <c r="BI173" t="s">
        <v>13419</v>
      </c>
      <c r="BJ173" t="s">
        <v>101</v>
      </c>
      <c r="BK173" t="s">
        <v>13427</v>
      </c>
      <c r="BL173" t="s">
        <v>13395</v>
      </c>
      <c r="BM173" t="s">
        <v>13395</v>
      </c>
      <c r="BN173" t="s">
        <v>129</v>
      </c>
      <c r="BO173" s="59" t="s">
        <v>129</v>
      </c>
      <c r="BP173" t="s">
        <v>10806</v>
      </c>
      <c r="BQ173" t="s">
        <v>129</v>
      </c>
      <c r="BR173" s="59" t="s">
        <v>129</v>
      </c>
      <c r="BS173" t="s">
        <v>85</v>
      </c>
    </row>
    <row r="174" spans="1:71" ht="12.8" customHeight="1" x14ac:dyDescent="0.2">
      <c r="A174" s="60">
        <v>22006</v>
      </c>
      <c r="B174" s="59" t="s">
        <v>11023</v>
      </c>
      <c r="C174">
        <v>172</v>
      </c>
      <c r="J174">
        <v>2</v>
      </c>
      <c r="K174" t="s">
        <v>135</v>
      </c>
      <c r="L174">
        <v>2009</v>
      </c>
      <c r="M174">
        <v>2006</v>
      </c>
      <c r="N174" t="s">
        <v>103</v>
      </c>
      <c r="O174" t="s">
        <v>850</v>
      </c>
      <c r="P174" t="s">
        <v>851</v>
      </c>
      <c r="Q174" t="s">
        <v>852</v>
      </c>
      <c r="R174" t="s">
        <v>853</v>
      </c>
      <c r="S174" s="2">
        <v>955</v>
      </c>
      <c r="T174" s="2">
        <v>955</v>
      </c>
      <c r="U174" s="2">
        <v>0</v>
      </c>
      <c r="V174" s="2">
        <v>0</v>
      </c>
      <c r="W174">
        <v>6241</v>
      </c>
      <c r="X174" s="3">
        <v>10</v>
      </c>
      <c r="Y174" s="3">
        <v>6</v>
      </c>
      <c r="Z174" s="3">
        <v>6.5</v>
      </c>
      <c r="AA174">
        <v>1</v>
      </c>
      <c r="AB174" s="3">
        <v>48</v>
      </c>
      <c r="AC174">
        <v>0</v>
      </c>
      <c r="AD174" s="3">
        <v>0</v>
      </c>
      <c r="AE174">
        <v>1</v>
      </c>
      <c r="AF174" s="3">
        <v>0</v>
      </c>
      <c r="AG174" s="2">
        <v>955</v>
      </c>
      <c r="AH174" s="3">
        <v>100</v>
      </c>
      <c r="AI174" s="2">
        <v>955</v>
      </c>
      <c r="AJ174" s="3">
        <v>100</v>
      </c>
      <c r="AK174" t="s">
        <v>74</v>
      </c>
      <c r="AL174" t="s">
        <v>75</v>
      </c>
      <c r="AM174" t="s">
        <v>80</v>
      </c>
      <c r="AN174" t="s">
        <v>81</v>
      </c>
      <c r="AO174" t="s">
        <v>854</v>
      </c>
      <c r="BG174" s="3">
        <v>100</v>
      </c>
      <c r="BH174" t="s">
        <v>100</v>
      </c>
      <c r="BI174" t="s">
        <v>13419</v>
      </c>
      <c r="BJ174" t="s">
        <v>101</v>
      </c>
      <c r="BK174" t="s">
        <v>13427</v>
      </c>
      <c r="BL174" t="s">
        <v>13395</v>
      </c>
      <c r="BM174" t="s">
        <v>13395</v>
      </c>
      <c r="BN174" t="s">
        <v>102</v>
      </c>
      <c r="BO174" s="59" t="s">
        <v>102</v>
      </c>
      <c r="BP174" t="s">
        <v>10806</v>
      </c>
      <c r="BQ174" t="s">
        <v>102</v>
      </c>
      <c r="BR174" s="59" t="s">
        <v>102</v>
      </c>
      <c r="BS174" t="s">
        <v>85</v>
      </c>
    </row>
    <row r="175" spans="1:71" ht="12.8" customHeight="1" x14ac:dyDescent="0.2">
      <c r="A175" s="60">
        <v>22007</v>
      </c>
      <c r="B175" s="59" t="s">
        <v>11024</v>
      </c>
      <c r="C175">
        <v>173</v>
      </c>
      <c r="J175">
        <v>2</v>
      </c>
      <c r="K175" t="s">
        <v>135</v>
      </c>
      <c r="L175">
        <v>2008</v>
      </c>
      <c r="M175">
        <v>2007</v>
      </c>
      <c r="N175" t="s">
        <v>111</v>
      </c>
      <c r="O175" t="s">
        <v>855</v>
      </c>
      <c r="P175" t="s">
        <v>856</v>
      </c>
      <c r="Q175" t="s">
        <v>857</v>
      </c>
      <c r="R175" t="s">
        <v>858</v>
      </c>
      <c r="S175" s="2">
        <v>317</v>
      </c>
      <c r="T175" s="2">
        <v>317</v>
      </c>
      <c r="U175" s="2">
        <v>0</v>
      </c>
      <c r="V175" s="2">
        <v>0</v>
      </c>
      <c r="W175">
        <v>3850</v>
      </c>
      <c r="X175" s="3">
        <v>16</v>
      </c>
      <c r="Y175" s="3">
        <v>11.7</v>
      </c>
      <c r="Z175" s="3">
        <v>12.1</v>
      </c>
      <c r="AA175">
        <v>0</v>
      </c>
      <c r="AB175" s="3">
        <v>0</v>
      </c>
      <c r="AC175">
        <v>0</v>
      </c>
      <c r="AD175" s="3">
        <v>0</v>
      </c>
      <c r="AE175">
        <v>0</v>
      </c>
      <c r="AF175" s="3">
        <v>0</v>
      </c>
      <c r="AG175" s="2">
        <v>317</v>
      </c>
      <c r="AH175" s="3">
        <v>100</v>
      </c>
      <c r="AI175" s="2">
        <v>317</v>
      </c>
      <c r="AJ175" s="3">
        <v>100</v>
      </c>
      <c r="AK175" t="s">
        <v>74</v>
      </c>
      <c r="AL175" t="s">
        <v>75</v>
      </c>
      <c r="AM175" t="s">
        <v>830</v>
      </c>
      <c r="AN175" t="s">
        <v>820</v>
      </c>
      <c r="BG175" s="3">
        <v>100</v>
      </c>
      <c r="BH175" t="s">
        <v>100</v>
      </c>
      <c r="BI175" t="s">
        <v>13419</v>
      </c>
      <c r="BJ175" t="s">
        <v>101</v>
      </c>
      <c r="BK175" t="s">
        <v>13427</v>
      </c>
      <c r="BL175" t="s">
        <v>83</v>
      </c>
      <c r="BM175" t="s">
        <v>13432</v>
      </c>
      <c r="BN175" t="s">
        <v>13415</v>
      </c>
      <c r="BP175" t="s">
        <v>13415</v>
      </c>
      <c r="BQ175" t="s">
        <v>859</v>
      </c>
      <c r="BR175" s="59" t="s">
        <v>859</v>
      </c>
      <c r="BS175" t="s">
        <v>85</v>
      </c>
    </row>
    <row r="176" spans="1:71" ht="12.8" customHeight="1" x14ac:dyDescent="0.2">
      <c r="A176" s="60">
        <v>22008</v>
      </c>
      <c r="B176" s="59" t="s">
        <v>11025</v>
      </c>
      <c r="C176">
        <v>174</v>
      </c>
      <c r="J176">
        <v>2</v>
      </c>
      <c r="K176" t="s">
        <v>135</v>
      </c>
      <c r="L176">
        <v>2002</v>
      </c>
      <c r="M176">
        <v>2008</v>
      </c>
      <c r="N176" t="s">
        <v>860</v>
      </c>
      <c r="O176" t="s">
        <v>861</v>
      </c>
      <c r="P176" t="s">
        <v>862</v>
      </c>
      <c r="Q176" t="s">
        <v>863</v>
      </c>
      <c r="R176" t="s">
        <v>864</v>
      </c>
      <c r="S176" s="2">
        <v>1092.2</v>
      </c>
      <c r="T176" s="2">
        <v>1092.2</v>
      </c>
      <c r="U176" s="2">
        <v>0</v>
      </c>
      <c r="V176" s="2">
        <v>0</v>
      </c>
      <c r="W176">
        <v>10543</v>
      </c>
      <c r="X176" s="3">
        <v>15.5</v>
      </c>
      <c r="Y176" s="3">
        <v>7</v>
      </c>
      <c r="Z176" s="3">
        <v>9.6999999999999993</v>
      </c>
      <c r="AA176">
        <v>3</v>
      </c>
      <c r="AB176" s="3">
        <v>10</v>
      </c>
      <c r="AC176">
        <v>1</v>
      </c>
      <c r="AD176" s="3">
        <v>16.7</v>
      </c>
      <c r="AE176">
        <v>3</v>
      </c>
      <c r="AF176" s="3">
        <v>0</v>
      </c>
      <c r="AG176" s="2">
        <v>1092.2</v>
      </c>
      <c r="AH176" s="3">
        <v>100</v>
      </c>
      <c r="AI176" s="2">
        <v>1092.2</v>
      </c>
      <c r="AJ176" s="3">
        <v>100</v>
      </c>
      <c r="AK176" t="s">
        <v>74</v>
      </c>
      <c r="AL176" t="s">
        <v>75</v>
      </c>
      <c r="AM176" t="s">
        <v>865</v>
      </c>
      <c r="AN176" t="s">
        <v>808</v>
      </c>
      <c r="AO176" t="s">
        <v>840</v>
      </c>
      <c r="BG176" s="3">
        <v>100</v>
      </c>
      <c r="BH176" t="s">
        <v>100</v>
      </c>
      <c r="BI176" t="s">
        <v>13419</v>
      </c>
      <c r="BJ176" t="s">
        <v>101</v>
      </c>
      <c r="BK176" t="s">
        <v>13427</v>
      </c>
      <c r="BL176" t="s">
        <v>13395</v>
      </c>
      <c r="BM176" t="s">
        <v>13395</v>
      </c>
      <c r="BN176" t="s">
        <v>102</v>
      </c>
      <c r="BO176" s="59" t="s">
        <v>102</v>
      </c>
      <c r="BP176" t="s">
        <v>10806</v>
      </c>
      <c r="BQ176" t="s">
        <v>110</v>
      </c>
      <c r="BR176" s="59" t="s">
        <v>110</v>
      </c>
      <c r="BS176" t="s">
        <v>85</v>
      </c>
    </row>
    <row r="177" spans="1:71" ht="12.8" customHeight="1" x14ac:dyDescent="0.2">
      <c r="A177" s="60">
        <v>22009</v>
      </c>
      <c r="B177" s="59" t="s">
        <v>11026</v>
      </c>
      <c r="C177">
        <v>175</v>
      </c>
      <c r="F177" t="s">
        <v>2</v>
      </c>
      <c r="G177">
        <v>6</v>
      </c>
      <c r="H177" t="s">
        <v>866</v>
      </c>
      <c r="J177">
        <v>2</v>
      </c>
      <c r="K177" t="s">
        <v>135</v>
      </c>
      <c r="L177">
        <v>2003</v>
      </c>
      <c r="M177">
        <v>2009</v>
      </c>
      <c r="N177" t="s">
        <v>860</v>
      </c>
      <c r="O177" t="s">
        <v>867</v>
      </c>
      <c r="P177" t="s">
        <v>868</v>
      </c>
      <c r="Q177" t="s">
        <v>869</v>
      </c>
      <c r="R177" t="s">
        <v>870</v>
      </c>
      <c r="S177" s="2">
        <v>1153.7</v>
      </c>
      <c r="T177" s="2">
        <v>1115.4000000000001</v>
      </c>
      <c r="U177" s="2">
        <v>38.299999999999997</v>
      </c>
      <c r="V177" s="2">
        <v>0</v>
      </c>
      <c r="W177">
        <v>8142</v>
      </c>
      <c r="X177" s="3">
        <v>10.4</v>
      </c>
      <c r="Y177" s="3">
        <v>6</v>
      </c>
      <c r="Z177" s="3">
        <v>7.3</v>
      </c>
      <c r="AA177">
        <v>0</v>
      </c>
      <c r="AB177" s="3">
        <v>0</v>
      </c>
      <c r="AC177">
        <v>0</v>
      </c>
      <c r="AD177" s="3">
        <v>0</v>
      </c>
      <c r="AE177">
        <v>0</v>
      </c>
      <c r="AF177" s="3">
        <v>0</v>
      </c>
      <c r="AG177" s="2">
        <v>1115.4000000000001</v>
      </c>
      <c r="AH177" s="3">
        <v>100</v>
      </c>
      <c r="AI177" s="2">
        <v>1115.4000000000001</v>
      </c>
      <c r="AJ177" s="3">
        <v>100</v>
      </c>
      <c r="AK177" t="s">
        <v>74</v>
      </c>
      <c r="AL177" t="s">
        <v>75</v>
      </c>
      <c r="AM177" t="s">
        <v>808</v>
      </c>
      <c r="AN177" t="s">
        <v>865</v>
      </c>
      <c r="BG177" s="3">
        <v>100</v>
      </c>
      <c r="BH177" t="s">
        <v>82</v>
      </c>
      <c r="BI177" t="s">
        <v>13419</v>
      </c>
      <c r="BJ177" t="s">
        <v>13395</v>
      </c>
      <c r="BK177" t="s">
        <v>13395</v>
      </c>
      <c r="BL177" t="s">
        <v>13395</v>
      </c>
      <c r="BM177" t="s">
        <v>13395</v>
      </c>
      <c r="BN177" t="s">
        <v>83</v>
      </c>
      <c r="BO177" s="59" t="s">
        <v>83</v>
      </c>
      <c r="BP177" t="s">
        <v>10806</v>
      </c>
      <c r="BQ177" t="s">
        <v>84</v>
      </c>
      <c r="BR177" s="59" t="s">
        <v>84</v>
      </c>
      <c r="BS177" t="s">
        <v>85</v>
      </c>
    </row>
    <row r="178" spans="1:71" ht="12.8" customHeight="1" x14ac:dyDescent="0.2">
      <c r="A178" s="60">
        <v>23001</v>
      </c>
      <c r="B178" s="59" t="s">
        <v>11027</v>
      </c>
      <c r="C178">
        <v>176</v>
      </c>
      <c r="J178">
        <v>2</v>
      </c>
      <c r="K178" t="s">
        <v>156</v>
      </c>
      <c r="L178">
        <v>3057</v>
      </c>
      <c r="M178">
        <v>3001</v>
      </c>
      <c r="N178" t="s">
        <v>871</v>
      </c>
      <c r="O178" t="s">
        <v>872</v>
      </c>
      <c r="P178" t="s">
        <v>873</v>
      </c>
      <c r="Q178" t="s">
        <v>874</v>
      </c>
      <c r="R178" t="s">
        <v>875</v>
      </c>
      <c r="S178" s="2">
        <v>160.1</v>
      </c>
      <c r="T178" s="2">
        <v>160.1</v>
      </c>
      <c r="U178" s="2">
        <v>0</v>
      </c>
      <c r="V178" s="2">
        <v>0</v>
      </c>
      <c r="W178">
        <v>971</v>
      </c>
      <c r="X178" s="3">
        <v>6.3</v>
      </c>
      <c r="Y178" s="3">
        <v>5.8</v>
      </c>
      <c r="Z178" s="3">
        <v>6.1</v>
      </c>
      <c r="AA178">
        <v>0</v>
      </c>
      <c r="AB178" s="3">
        <v>0</v>
      </c>
      <c r="AC178">
        <v>0</v>
      </c>
      <c r="AD178" s="3">
        <v>0</v>
      </c>
      <c r="AE178">
        <v>0</v>
      </c>
      <c r="AF178" s="3">
        <v>0</v>
      </c>
      <c r="AG178" s="2">
        <v>160.1</v>
      </c>
      <c r="AH178" s="3">
        <v>100</v>
      </c>
      <c r="AI178" s="2">
        <v>160.1</v>
      </c>
      <c r="AJ178" s="3">
        <v>100</v>
      </c>
      <c r="AK178" t="s">
        <v>74</v>
      </c>
      <c r="AL178" t="s">
        <v>75</v>
      </c>
      <c r="AM178" t="s">
        <v>815</v>
      </c>
      <c r="AN178" t="s">
        <v>151</v>
      </c>
      <c r="BG178" s="3">
        <v>100</v>
      </c>
      <c r="BH178" t="s">
        <v>82</v>
      </c>
      <c r="BI178" t="s">
        <v>13419</v>
      </c>
      <c r="BJ178" t="s">
        <v>13395</v>
      </c>
      <c r="BK178" t="s">
        <v>13395</v>
      </c>
      <c r="BL178" t="s">
        <v>13395</v>
      </c>
      <c r="BM178" t="s">
        <v>13395</v>
      </c>
      <c r="BN178" t="s">
        <v>13395</v>
      </c>
      <c r="BP178" t="s">
        <v>13395</v>
      </c>
      <c r="BQ178" t="s">
        <v>84</v>
      </c>
      <c r="BR178" s="59" t="s">
        <v>84</v>
      </c>
      <c r="BS178" t="s">
        <v>85</v>
      </c>
    </row>
    <row r="179" spans="1:71" ht="12.8" customHeight="1" x14ac:dyDescent="0.2">
      <c r="A179" s="60">
        <v>23002</v>
      </c>
      <c r="B179" s="59" t="s">
        <v>11028</v>
      </c>
      <c r="C179">
        <v>177</v>
      </c>
      <c r="J179">
        <v>2</v>
      </c>
      <c r="K179" t="s">
        <v>156</v>
      </c>
      <c r="L179">
        <v>3058</v>
      </c>
      <c r="M179">
        <v>3002</v>
      </c>
      <c r="N179" t="s">
        <v>871</v>
      </c>
      <c r="O179" t="s">
        <v>876</v>
      </c>
      <c r="P179" t="s">
        <v>877</v>
      </c>
      <c r="Q179" t="s">
        <v>878</v>
      </c>
      <c r="R179" t="s">
        <v>879</v>
      </c>
      <c r="S179" s="2">
        <v>320.8</v>
      </c>
      <c r="T179" s="2">
        <v>320.8</v>
      </c>
      <c r="U179" s="2">
        <v>0</v>
      </c>
      <c r="V179" s="2">
        <v>0</v>
      </c>
      <c r="W179">
        <v>2643</v>
      </c>
      <c r="X179" s="3">
        <v>9</v>
      </c>
      <c r="Y179" s="3">
        <v>5.8</v>
      </c>
      <c r="Z179" s="3">
        <v>8.1999999999999993</v>
      </c>
      <c r="AA179">
        <v>0</v>
      </c>
      <c r="AB179" s="3">
        <v>0</v>
      </c>
      <c r="AC179">
        <v>0</v>
      </c>
      <c r="AD179" s="3">
        <v>0</v>
      </c>
      <c r="AE179">
        <v>0</v>
      </c>
      <c r="AF179" s="3">
        <v>0</v>
      </c>
      <c r="AG179" s="2">
        <v>320.8</v>
      </c>
      <c r="AH179" s="3">
        <v>100</v>
      </c>
      <c r="AI179" s="2">
        <v>320.8</v>
      </c>
      <c r="AJ179" s="3">
        <v>100</v>
      </c>
      <c r="AK179" t="s">
        <v>74</v>
      </c>
      <c r="AL179" t="s">
        <v>75</v>
      </c>
      <c r="AM179" t="s">
        <v>151</v>
      </c>
      <c r="AN179" t="s">
        <v>805</v>
      </c>
      <c r="AO179" t="s">
        <v>797</v>
      </c>
      <c r="BG179" s="3">
        <v>100</v>
      </c>
      <c r="BH179" t="s">
        <v>82</v>
      </c>
      <c r="BI179" t="s">
        <v>13419</v>
      </c>
      <c r="BJ179" t="s">
        <v>13395</v>
      </c>
      <c r="BK179" t="s">
        <v>13395</v>
      </c>
      <c r="BL179" t="s">
        <v>13395</v>
      </c>
      <c r="BM179" t="s">
        <v>13395</v>
      </c>
      <c r="BN179" t="s">
        <v>83</v>
      </c>
      <c r="BO179" s="59" t="s">
        <v>83</v>
      </c>
      <c r="BP179" t="s">
        <v>10806</v>
      </c>
      <c r="BQ179" t="s">
        <v>84</v>
      </c>
      <c r="BR179" s="59" t="s">
        <v>84</v>
      </c>
      <c r="BS179" t="s">
        <v>85</v>
      </c>
    </row>
    <row r="180" spans="1:71" ht="12.8" customHeight="1" x14ac:dyDescent="0.2">
      <c r="A180" s="60">
        <v>23003</v>
      </c>
      <c r="B180" s="59" t="s">
        <v>11029</v>
      </c>
      <c r="C180">
        <v>178</v>
      </c>
      <c r="J180">
        <v>2</v>
      </c>
      <c r="K180" t="s">
        <v>156</v>
      </c>
      <c r="L180">
        <v>3059</v>
      </c>
      <c r="M180">
        <v>3003</v>
      </c>
      <c r="N180" t="s">
        <v>871</v>
      </c>
      <c r="O180" t="s">
        <v>880</v>
      </c>
      <c r="P180" t="s">
        <v>881</v>
      </c>
      <c r="Q180" t="s">
        <v>882</v>
      </c>
      <c r="R180" t="s">
        <v>883</v>
      </c>
      <c r="S180" s="2">
        <v>75.2</v>
      </c>
      <c r="T180" s="2">
        <v>75.2</v>
      </c>
      <c r="U180" s="2">
        <v>0</v>
      </c>
      <c r="V180" s="2">
        <v>0</v>
      </c>
      <c r="W180">
        <v>244</v>
      </c>
      <c r="X180" s="3">
        <v>4.7</v>
      </c>
      <c r="Y180" s="3">
        <v>2.6</v>
      </c>
      <c r="Z180" s="3">
        <v>3.2</v>
      </c>
      <c r="AA180">
        <v>0</v>
      </c>
      <c r="AB180" s="3">
        <v>0</v>
      </c>
      <c r="AC180">
        <v>0</v>
      </c>
      <c r="AD180" s="3">
        <v>0</v>
      </c>
      <c r="AE180">
        <v>0</v>
      </c>
      <c r="AF180" s="3">
        <v>0</v>
      </c>
      <c r="AG180" s="2">
        <v>0</v>
      </c>
      <c r="AH180" s="3">
        <v>0</v>
      </c>
      <c r="AI180" s="2">
        <v>75.2</v>
      </c>
      <c r="AJ180" s="3">
        <v>100</v>
      </c>
      <c r="AK180" t="s">
        <v>74</v>
      </c>
      <c r="AL180" t="s">
        <v>75</v>
      </c>
      <c r="AM180" t="s">
        <v>797</v>
      </c>
      <c r="BG180" s="3">
        <v>100</v>
      </c>
      <c r="BH180" t="s">
        <v>82</v>
      </c>
      <c r="BI180" t="s">
        <v>13419</v>
      </c>
      <c r="BJ180" t="s">
        <v>13395</v>
      </c>
      <c r="BK180" t="s">
        <v>13395</v>
      </c>
      <c r="BL180" t="s">
        <v>13395</v>
      </c>
      <c r="BM180" t="s">
        <v>13395</v>
      </c>
      <c r="BN180" t="s">
        <v>13395</v>
      </c>
      <c r="BP180" t="s">
        <v>13395</v>
      </c>
      <c r="BQ180" t="s">
        <v>84</v>
      </c>
      <c r="BR180" s="59" t="s">
        <v>84</v>
      </c>
      <c r="BS180" t="s">
        <v>85</v>
      </c>
    </row>
    <row r="181" spans="1:71" ht="12.8" customHeight="1" x14ac:dyDescent="0.2">
      <c r="A181" s="60">
        <v>23004</v>
      </c>
      <c r="B181" s="59" t="s">
        <v>11030</v>
      </c>
      <c r="C181">
        <v>179</v>
      </c>
      <c r="J181">
        <v>2</v>
      </c>
      <c r="K181" t="s">
        <v>156</v>
      </c>
      <c r="L181">
        <v>3060</v>
      </c>
      <c r="M181">
        <v>3004</v>
      </c>
      <c r="N181" t="s">
        <v>871</v>
      </c>
      <c r="O181" t="s">
        <v>884</v>
      </c>
      <c r="P181" t="s">
        <v>885</v>
      </c>
      <c r="Q181" t="s">
        <v>886</v>
      </c>
      <c r="R181" t="s">
        <v>887</v>
      </c>
      <c r="S181" s="2">
        <v>190.8</v>
      </c>
      <c r="T181" s="2">
        <v>190.8</v>
      </c>
      <c r="U181" s="2">
        <v>0</v>
      </c>
      <c r="V181" s="2">
        <v>0</v>
      </c>
      <c r="W181">
        <v>857</v>
      </c>
      <c r="X181" s="3">
        <v>6.2</v>
      </c>
      <c r="Y181" s="3">
        <v>2.8</v>
      </c>
      <c r="Z181" s="3">
        <v>4.5</v>
      </c>
      <c r="AA181">
        <v>0</v>
      </c>
      <c r="AB181" s="3">
        <v>0</v>
      </c>
      <c r="AC181">
        <v>0</v>
      </c>
      <c r="AD181" s="3">
        <v>0</v>
      </c>
      <c r="AE181">
        <v>0</v>
      </c>
      <c r="AF181" s="3">
        <v>0</v>
      </c>
      <c r="AG181" s="2">
        <v>73.3</v>
      </c>
      <c r="AH181" s="3">
        <v>38.4</v>
      </c>
      <c r="AI181" s="2">
        <v>190.8</v>
      </c>
      <c r="AJ181" s="3">
        <v>100</v>
      </c>
      <c r="AK181" t="s">
        <v>74</v>
      </c>
      <c r="AL181" t="s">
        <v>75</v>
      </c>
      <c r="AM181" t="s">
        <v>805</v>
      </c>
      <c r="AN181" t="s">
        <v>797</v>
      </c>
      <c r="AO181" t="s">
        <v>888</v>
      </c>
      <c r="BG181" s="3">
        <v>100</v>
      </c>
      <c r="BH181" t="s">
        <v>82</v>
      </c>
      <c r="BI181" t="s">
        <v>13419</v>
      </c>
      <c r="BJ181" t="s">
        <v>13395</v>
      </c>
      <c r="BK181" t="s">
        <v>13395</v>
      </c>
      <c r="BL181" t="s">
        <v>13395</v>
      </c>
      <c r="BM181" t="s">
        <v>13395</v>
      </c>
      <c r="BN181" t="s">
        <v>13395</v>
      </c>
      <c r="BP181" t="s">
        <v>13395</v>
      </c>
      <c r="BQ181" t="s">
        <v>84</v>
      </c>
      <c r="BR181" s="59" t="s">
        <v>84</v>
      </c>
      <c r="BS181" t="s">
        <v>85</v>
      </c>
    </row>
    <row r="182" spans="1:71" ht="12.8" customHeight="1" x14ac:dyDescent="0.2">
      <c r="A182" s="60">
        <v>23005</v>
      </c>
      <c r="B182" s="59" t="s">
        <v>11031</v>
      </c>
      <c r="C182">
        <v>180</v>
      </c>
      <c r="J182">
        <v>2</v>
      </c>
      <c r="K182" t="s">
        <v>156</v>
      </c>
      <c r="L182">
        <v>3065</v>
      </c>
      <c r="M182">
        <v>3005</v>
      </c>
      <c r="N182" t="s">
        <v>871</v>
      </c>
      <c r="O182" t="s">
        <v>889</v>
      </c>
      <c r="P182" t="s">
        <v>890</v>
      </c>
      <c r="Q182" t="s">
        <v>891</v>
      </c>
      <c r="R182" t="s">
        <v>892</v>
      </c>
      <c r="S182" s="2">
        <v>31.2</v>
      </c>
      <c r="T182" s="2">
        <v>31.2</v>
      </c>
      <c r="U182" s="2">
        <v>0</v>
      </c>
      <c r="V182" s="2">
        <v>0</v>
      </c>
      <c r="W182">
        <v>154</v>
      </c>
      <c r="X182" s="3">
        <v>4.7</v>
      </c>
      <c r="Y182" s="3">
        <v>4.7</v>
      </c>
      <c r="Z182" s="3">
        <v>4.9000000000000004</v>
      </c>
      <c r="AA182">
        <v>0</v>
      </c>
      <c r="AB182" s="3">
        <v>0</v>
      </c>
      <c r="AC182">
        <v>0</v>
      </c>
      <c r="AD182" s="3">
        <v>0</v>
      </c>
      <c r="AE182">
        <v>0</v>
      </c>
      <c r="AF182" s="3">
        <v>0</v>
      </c>
      <c r="AG182" s="2">
        <v>0</v>
      </c>
      <c r="AH182" s="3">
        <v>0</v>
      </c>
      <c r="AI182" s="2">
        <v>31.2</v>
      </c>
      <c r="AJ182" s="3">
        <v>100</v>
      </c>
      <c r="AK182" t="s">
        <v>74</v>
      </c>
      <c r="AL182" t="s">
        <v>75</v>
      </c>
      <c r="AM182" t="s">
        <v>151</v>
      </c>
      <c r="BG182" s="3">
        <v>100</v>
      </c>
      <c r="BH182" t="s">
        <v>82</v>
      </c>
      <c r="BI182" t="s">
        <v>13419</v>
      </c>
      <c r="BJ182" t="s">
        <v>13395</v>
      </c>
      <c r="BK182" t="s">
        <v>13395</v>
      </c>
      <c r="BL182" t="s">
        <v>13395</v>
      </c>
      <c r="BM182" t="s">
        <v>13395</v>
      </c>
      <c r="BN182" t="s">
        <v>13395</v>
      </c>
      <c r="BP182" t="s">
        <v>13395</v>
      </c>
      <c r="BQ182" t="s">
        <v>84</v>
      </c>
      <c r="BR182" s="59" t="s">
        <v>84</v>
      </c>
      <c r="BS182" t="s">
        <v>85</v>
      </c>
    </row>
    <row r="183" spans="1:71" ht="12.8" customHeight="1" x14ac:dyDescent="0.2">
      <c r="A183" s="60">
        <v>23006</v>
      </c>
      <c r="B183" s="59" t="s">
        <v>11032</v>
      </c>
      <c r="C183">
        <v>181</v>
      </c>
      <c r="J183">
        <v>2</v>
      </c>
      <c r="K183" t="s">
        <v>156</v>
      </c>
      <c r="L183">
        <v>3066</v>
      </c>
      <c r="M183">
        <v>3006</v>
      </c>
      <c r="N183" t="s">
        <v>871</v>
      </c>
      <c r="O183" t="s">
        <v>893</v>
      </c>
      <c r="P183" t="s">
        <v>894</v>
      </c>
      <c r="Q183" t="s">
        <v>895</v>
      </c>
      <c r="R183" t="s">
        <v>896</v>
      </c>
      <c r="S183" s="2">
        <v>102</v>
      </c>
      <c r="T183" s="2">
        <v>102</v>
      </c>
      <c r="U183" s="2">
        <v>0</v>
      </c>
      <c r="V183" s="2">
        <v>0</v>
      </c>
      <c r="W183">
        <v>383</v>
      </c>
      <c r="X183" s="3">
        <v>5.3</v>
      </c>
      <c r="Y183" s="3">
        <v>2.8</v>
      </c>
      <c r="Z183" s="3">
        <v>3.8</v>
      </c>
      <c r="AA183">
        <v>0</v>
      </c>
      <c r="AB183" s="3">
        <v>0</v>
      </c>
      <c r="AC183">
        <v>0</v>
      </c>
      <c r="AD183" s="3">
        <v>0</v>
      </c>
      <c r="AE183">
        <v>0</v>
      </c>
      <c r="AF183" s="3">
        <v>0</v>
      </c>
      <c r="AG183" s="2">
        <v>40.6</v>
      </c>
      <c r="AH183" s="3">
        <v>39.799999999999997</v>
      </c>
      <c r="AI183" s="2">
        <v>102</v>
      </c>
      <c r="AJ183" s="3">
        <v>100</v>
      </c>
      <c r="AK183" t="s">
        <v>74</v>
      </c>
      <c r="AL183" t="s">
        <v>75</v>
      </c>
      <c r="AM183" t="s">
        <v>805</v>
      </c>
      <c r="BG183" s="3">
        <v>100</v>
      </c>
      <c r="BH183" t="s">
        <v>82</v>
      </c>
      <c r="BI183" t="s">
        <v>13419</v>
      </c>
      <c r="BJ183" t="s">
        <v>13395</v>
      </c>
      <c r="BK183" t="s">
        <v>13395</v>
      </c>
      <c r="BL183" t="s">
        <v>13395</v>
      </c>
      <c r="BM183" t="s">
        <v>13395</v>
      </c>
      <c r="BN183" t="s">
        <v>102</v>
      </c>
      <c r="BO183" s="59" t="s">
        <v>102</v>
      </c>
      <c r="BP183" t="s">
        <v>10806</v>
      </c>
      <c r="BQ183" t="s">
        <v>364</v>
      </c>
      <c r="BR183" s="59" t="s">
        <v>364</v>
      </c>
      <c r="BS183" t="s">
        <v>85</v>
      </c>
    </row>
    <row r="184" spans="1:71" ht="12.8" customHeight="1" x14ac:dyDescent="0.2">
      <c r="A184" s="60">
        <v>23007</v>
      </c>
      <c r="B184" s="59" t="s">
        <v>11033</v>
      </c>
      <c r="C184">
        <v>182</v>
      </c>
      <c r="J184">
        <v>2</v>
      </c>
      <c r="K184" t="s">
        <v>156</v>
      </c>
      <c r="L184">
        <v>3069</v>
      </c>
      <c r="M184">
        <v>3007</v>
      </c>
      <c r="N184" t="s">
        <v>871</v>
      </c>
      <c r="O184" t="s">
        <v>897</v>
      </c>
      <c r="P184" t="s">
        <v>898</v>
      </c>
      <c r="Q184" t="s">
        <v>899</v>
      </c>
      <c r="R184" t="s">
        <v>900</v>
      </c>
      <c r="S184" s="2">
        <v>70.8</v>
      </c>
      <c r="T184" s="2">
        <v>70.8</v>
      </c>
      <c r="U184" s="2">
        <v>0</v>
      </c>
      <c r="V184" s="2">
        <v>0</v>
      </c>
      <c r="W184">
        <v>333</v>
      </c>
      <c r="X184" s="3">
        <v>5.5</v>
      </c>
      <c r="Y184" s="3">
        <v>4.8</v>
      </c>
      <c r="Z184" s="3">
        <v>4.7</v>
      </c>
      <c r="AA184">
        <v>0</v>
      </c>
      <c r="AB184" s="3">
        <v>0</v>
      </c>
      <c r="AC184">
        <v>0</v>
      </c>
      <c r="AD184" s="3">
        <v>0</v>
      </c>
      <c r="AE184">
        <v>0</v>
      </c>
      <c r="AF184" s="3">
        <v>0</v>
      </c>
      <c r="AG184" s="2">
        <v>26.6</v>
      </c>
      <c r="AH184" s="3">
        <v>37.6</v>
      </c>
      <c r="AI184" s="2">
        <v>70.8</v>
      </c>
      <c r="AJ184" s="3">
        <v>100</v>
      </c>
      <c r="AK184" t="s">
        <v>74</v>
      </c>
      <c r="AL184" t="s">
        <v>75</v>
      </c>
      <c r="AM184" t="s">
        <v>151</v>
      </c>
      <c r="AN184" t="s">
        <v>805</v>
      </c>
      <c r="BG184" s="3">
        <v>100</v>
      </c>
      <c r="BH184" t="s">
        <v>82</v>
      </c>
      <c r="BI184" t="s">
        <v>13419</v>
      </c>
      <c r="BJ184" t="s">
        <v>13395</v>
      </c>
      <c r="BK184" t="s">
        <v>13395</v>
      </c>
      <c r="BL184" t="s">
        <v>13395</v>
      </c>
      <c r="BM184" t="s">
        <v>13395</v>
      </c>
      <c r="BN184" t="s">
        <v>13395</v>
      </c>
      <c r="BP184" t="s">
        <v>13395</v>
      </c>
      <c r="BQ184" t="s">
        <v>84</v>
      </c>
      <c r="BR184" s="59" t="s">
        <v>84</v>
      </c>
      <c r="BS184" t="s">
        <v>85</v>
      </c>
    </row>
    <row r="185" spans="1:71" ht="12.8" customHeight="1" x14ac:dyDescent="0.2">
      <c r="A185" s="60">
        <v>23008</v>
      </c>
      <c r="B185" s="59" t="s">
        <v>11034</v>
      </c>
      <c r="C185">
        <v>183</v>
      </c>
      <c r="J185">
        <v>2</v>
      </c>
      <c r="K185" t="s">
        <v>156</v>
      </c>
      <c r="L185">
        <v>3061</v>
      </c>
      <c r="M185">
        <v>3008</v>
      </c>
      <c r="N185" t="s">
        <v>871</v>
      </c>
      <c r="O185" t="s">
        <v>901</v>
      </c>
      <c r="P185" t="s">
        <v>902</v>
      </c>
      <c r="Q185" t="s">
        <v>903</v>
      </c>
      <c r="R185" t="s">
        <v>904</v>
      </c>
      <c r="S185" s="2">
        <v>520.29999999999995</v>
      </c>
      <c r="T185" s="2">
        <v>520.29999999999995</v>
      </c>
      <c r="U185" s="2">
        <v>0</v>
      </c>
      <c r="V185" s="2">
        <v>0</v>
      </c>
      <c r="W185">
        <v>4263</v>
      </c>
      <c r="X185" s="3">
        <v>9.8000000000000007</v>
      </c>
      <c r="Y185" s="3">
        <v>6.8</v>
      </c>
      <c r="Z185" s="3">
        <v>8.1999999999999993</v>
      </c>
      <c r="AA185">
        <v>0</v>
      </c>
      <c r="AB185" s="3">
        <v>0</v>
      </c>
      <c r="AC185">
        <v>0</v>
      </c>
      <c r="AD185" s="3">
        <v>0</v>
      </c>
      <c r="AE185">
        <v>0</v>
      </c>
      <c r="AF185" s="3">
        <v>0</v>
      </c>
      <c r="AG185" s="2">
        <v>520.29999999999995</v>
      </c>
      <c r="AH185" s="3">
        <v>100</v>
      </c>
      <c r="AI185" s="2">
        <v>520.29999999999995</v>
      </c>
      <c r="AJ185" s="3">
        <v>100</v>
      </c>
      <c r="AK185" t="s">
        <v>74</v>
      </c>
      <c r="AL185" t="s">
        <v>75</v>
      </c>
      <c r="AM185" t="s">
        <v>806</v>
      </c>
      <c r="AN185" t="s">
        <v>805</v>
      </c>
      <c r="AO185" t="s">
        <v>797</v>
      </c>
      <c r="BG185" s="3">
        <v>100</v>
      </c>
      <c r="BH185" t="s">
        <v>82</v>
      </c>
      <c r="BI185" t="s">
        <v>13419</v>
      </c>
      <c r="BJ185" t="s">
        <v>13395</v>
      </c>
      <c r="BK185" t="s">
        <v>13395</v>
      </c>
      <c r="BL185" t="s">
        <v>13395</v>
      </c>
      <c r="BM185" t="s">
        <v>13395</v>
      </c>
      <c r="BN185" t="s">
        <v>83</v>
      </c>
      <c r="BO185" s="59" t="s">
        <v>83</v>
      </c>
      <c r="BP185" t="s">
        <v>10806</v>
      </c>
      <c r="BQ185" t="s">
        <v>84</v>
      </c>
      <c r="BR185" s="59" t="s">
        <v>84</v>
      </c>
      <c r="BS185" t="s">
        <v>85</v>
      </c>
    </row>
    <row r="186" spans="1:71" ht="12.8" customHeight="1" x14ac:dyDescent="0.2">
      <c r="A186" s="60">
        <v>23009</v>
      </c>
      <c r="B186" s="59" t="s">
        <v>11035</v>
      </c>
      <c r="C186">
        <v>184</v>
      </c>
      <c r="J186">
        <v>2</v>
      </c>
      <c r="K186" t="s">
        <v>156</v>
      </c>
      <c r="L186">
        <v>3134</v>
      </c>
      <c r="M186">
        <v>3009</v>
      </c>
      <c r="N186" t="s">
        <v>871</v>
      </c>
      <c r="O186" t="s">
        <v>905</v>
      </c>
      <c r="P186" t="s">
        <v>906</v>
      </c>
      <c r="Q186" t="s">
        <v>907</v>
      </c>
      <c r="R186" t="s">
        <v>908</v>
      </c>
      <c r="S186" s="2">
        <v>303.39999999999998</v>
      </c>
      <c r="T186" s="2">
        <v>283.89999999999998</v>
      </c>
      <c r="U186" s="2">
        <v>19.5</v>
      </c>
      <c r="V186" s="2">
        <v>0</v>
      </c>
      <c r="W186">
        <v>1403</v>
      </c>
      <c r="X186" s="3">
        <v>9.1</v>
      </c>
      <c r="Y186" s="3">
        <v>4.7</v>
      </c>
      <c r="Z186" s="3">
        <v>5.2</v>
      </c>
      <c r="AA186">
        <v>0</v>
      </c>
      <c r="AB186" s="3">
        <v>0</v>
      </c>
      <c r="AC186">
        <v>0</v>
      </c>
      <c r="AD186" s="3">
        <v>0</v>
      </c>
      <c r="AE186">
        <v>0</v>
      </c>
      <c r="AF186" s="3">
        <v>0</v>
      </c>
      <c r="AG186" s="2">
        <v>0</v>
      </c>
      <c r="AH186" s="3">
        <v>0</v>
      </c>
      <c r="AI186" s="2">
        <v>283.89999999999998</v>
      </c>
      <c r="AJ186" s="3">
        <v>100</v>
      </c>
      <c r="AK186" t="s">
        <v>74</v>
      </c>
      <c r="AL186" t="s">
        <v>75</v>
      </c>
      <c r="AM186" t="s">
        <v>909</v>
      </c>
      <c r="AN186" t="s">
        <v>910</v>
      </c>
      <c r="BG186" s="3">
        <v>100</v>
      </c>
      <c r="BH186" t="s">
        <v>82</v>
      </c>
      <c r="BI186" t="s">
        <v>13419</v>
      </c>
      <c r="BJ186" t="s">
        <v>13395</v>
      </c>
      <c r="BK186" t="s">
        <v>13395</v>
      </c>
      <c r="BL186" t="s">
        <v>13395</v>
      </c>
      <c r="BM186" t="s">
        <v>13395</v>
      </c>
      <c r="BN186" t="s">
        <v>13395</v>
      </c>
      <c r="BP186" t="s">
        <v>13395</v>
      </c>
      <c r="BQ186" t="s">
        <v>84</v>
      </c>
      <c r="BR186" s="59" t="s">
        <v>84</v>
      </c>
      <c r="BS186" t="s">
        <v>85</v>
      </c>
    </row>
    <row r="187" spans="1:71" ht="12.8" customHeight="1" x14ac:dyDescent="0.2">
      <c r="A187" s="60">
        <v>23010</v>
      </c>
      <c r="B187" s="59" t="s">
        <v>11036</v>
      </c>
      <c r="C187">
        <v>185</v>
      </c>
      <c r="J187">
        <v>2</v>
      </c>
      <c r="K187" t="s">
        <v>156</v>
      </c>
      <c r="L187">
        <v>3135</v>
      </c>
      <c r="M187">
        <v>3010</v>
      </c>
      <c r="N187" t="s">
        <v>871</v>
      </c>
      <c r="O187" t="s">
        <v>911</v>
      </c>
      <c r="P187" t="s">
        <v>912</v>
      </c>
      <c r="Q187" t="s">
        <v>913</v>
      </c>
      <c r="R187" t="s">
        <v>914</v>
      </c>
      <c r="S187" s="2">
        <v>512.79999999999995</v>
      </c>
      <c r="T187" s="2">
        <v>501.6</v>
      </c>
      <c r="U187" s="2">
        <v>11.2</v>
      </c>
      <c r="V187" s="2">
        <v>0</v>
      </c>
      <c r="W187">
        <v>3104</v>
      </c>
      <c r="X187" s="3">
        <v>13</v>
      </c>
      <c r="Y187" s="3">
        <v>4.8</v>
      </c>
      <c r="Z187" s="3">
        <v>6.3</v>
      </c>
      <c r="AA187">
        <v>0</v>
      </c>
      <c r="AB187" s="3">
        <v>0</v>
      </c>
      <c r="AC187">
        <v>0</v>
      </c>
      <c r="AD187" s="3">
        <v>0</v>
      </c>
      <c r="AE187">
        <v>0</v>
      </c>
      <c r="AF187" s="3">
        <v>0</v>
      </c>
      <c r="AG187" s="2">
        <v>341.7</v>
      </c>
      <c r="AH187" s="3">
        <v>68.099999999999994</v>
      </c>
      <c r="AI187" s="2">
        <v>501.6</v>
      </c>
      <c r="AJ187" s="3">
        <v>100</v>
      </c>
      <c r="AK187" t="s">
        <v>74</v>
      </c>
      <c r="AL187" t="s">
        <v>75</v>
      </c>
      <c r="AM187" t="s">
        <v>909</v>
      </c>
      <c r="AN187" t="s">
        <v>910</v>
      </c>
      <c r="BG187" s="3">
        <v>100</v>
      </c>
      <c r="BH187" t="s">
        <v>82</v>
      </c>
      <c r="BI187" t="s">
        <v>13419</v>
      </c>
      <c r="BJ187" t="s">
        <v>13395</v>
      </c>
      <c r="BK187" t="s">
        <v>13395</v>
      </c>
      <c r="BL187" t="s">
        <v>13395</v>
      </c>
      <c r="BM187" t="s">
        <v>13395</v>
      </c>
      <c r="BN187" t="s">
        <v>13395</v>
      </c>
      <c r="BP187" t="s">
        <v>13395</v>
      </c>
      <c r="BQ187" t="s">
        <v>84</v>
      </c>
      <c r="BR187" s="59" t="s">
        <v>84</v>
      </c>
      <c r="BS187" t="s">
        <v>85</v>
      </c>
    </row>
    <row r="188" spans="1:71" ht="12.8" customHeight="1" x14ac:dyDescent="0.2">
      <c r="A188" s="60">
        <v>23011</v>
      </c>
      <c r="B188" s="59" t="s">
        <v>11037</v>
      </c>
      <c r="C188">
        <v>186</v>
      </c>
      <c r="J188">
        <v>2</v>
      </c>
      <c r="K188" t="s">
        <v>156</v>
      </c>
      <c r="L188">
        <v>3137</v>
      </c>
      <c r="M188">
        <v>3011</v>
      </c>
      <c r="N188" t="s">
        <v>871</v>
      </c>
      <c r="O188" t="s">
        <v>915</v>
      </c>
      <c r="P188" t="s">
        <v>916</v>
      </c>
      <c r="Q188" t="s">
        <v>917</v>
      </c>
      <c r="R188" t="s">
        <v>918</v>
      </c>
      <c r="S188" s="2">
        <v>342.8</v>
      </c>
      <c r="T188" s="2">
        <v>323.39999999999998</v>
      </c>
      <c r="U188" s="2">
        <v>19.399999999999999</v>
      </c>
      <c r="V188" s="2">
        <v>0</v>
      </c>
      <c r="W188">
        <v>2219</v>
      </c>
      <c r="X188" s="3">
        <v>9.8000000000000007</v>
      </c>
      <c r="Y188" s="3">
        <v>6.8</v>
      </c>
      <c r="Z188" s="3">
        <v>6.9</v>
      </c>
      <c r="AA188">
        <v>0</v>
      </c>
      <c r="AB188" s="3">
        <v>0</v>
      </c>
      <c r="AC188">
        <v>0</v>
      </c>
      <c r="AD188" s="3">
        <v>0</v>
      </c>
      <c r="AE188">
        <v>0</v>
      </c>
      <c r="AF188" s="3">
        <v>0</v>
      </c>
      <c r="AG188" s="2">
        <v>323.39999999999998</v>
      </c>
      <c r="AH188" s="3">
        <v>100</v>
      </c>
      <c r="AI188" s="2">
        <v>323.39999999999998</v>
      </c>
      <c r="AJ188" s="3">
        <v>100</v>
      </c>
      <c r="AK188" t="s">
        <v>74</v>
      </c>
      <c r="AL188" t="s">
        <v>75</v>
      </c>
      <c r="AM188" t="s">
        <v>909</v>
      </c>
      <c r="AN188" t="s">
        <v>910</v>
      </c>
      <c r="BG188" s="3">
        <v>100</v>
      </c>
      <c r="BH188" t="s">
        <v>82</v>
      </c>
      <c r="BI188" t="s">
        <v>13419</v>
      </c>
      <c r="BJ188" t="s">
        <v>13395</v>
      </c>
      <c r="BK188" t="s">
        <v>13395</v>
      </c>
      <c r="BL188" t="s">
        <v>13395</v>
      </c>
      <c r="BM188" t="s">
        <v>13395</v>
      </c>
      <c r="BN188" t="s">
        <v>13395</v>
      </c>
      <c r="BP188" t="s">
        <v>13395</v>
      </c>
      <c r="BQ188" t="s">
        <v>84</v>
      </c>
      <c r="BR188" s="59" t="s">
        <v>84</v>
      </c>
      <c r="BS188" t="s">
        <v>85</v>
      </c>
    </row>
    <row r="189" spans="1:71" ht="12.8" customHeight="1" x14ac:dyDescent="0.2">
      <c r="A189" s="60">
        <v>23012</v>
      </c>
      <c r="B189" s="59" t="s">
        <v>11038</v>
      </c>
      <c r="C189">
        <v>187</v>
      </c>
      <c r="J189">
        <v>2</v>
      </c>
      <c r="K189" t="s">
        <v>156</v>
      </c>
      <c r="L189">
        <v>3138</v>
      </c>
      <c r="M189">
        <v>3012</v>
      </c>
      <c r="N189" t="s">
        <v>871</v>
      </c>
      <c r="O189" t="s">
        <v>919</v>
      </c>
      <c r="P189" t="s">
        <v>920</v>
      </c>
      <c r="Q189" t="s">
        <v>921</v>
      </c>
      <c r="R189" t="s">
        <v>922</v>
      </c>
      <c r="S189" s="2">
        <v>199.1</v>
      </c>
      <c r="T189" s="2">
        <v>199.1</v>
      </c>
      <c r="U189" s="2">
        <v>0</v>
      </c>
      <c r="V189" s="2">
        <v>0</v>
      </c>
      <c r="W189">
        <v>1385</v>
      </c>
      <c r="X189" s="3">
        <v>10.3</v>
      </c>
      <c r="Y189" s="3">
        <v>6.9</v>
      </c>
      <c r="Z189" s="3">
        <v>7</v>
      </c>
      <c r="AA189">
        <v>0</v>
      </c>
      <c r="AB189" s="3">
        <v>0</v>
      </c>
      <c r="AC189">
        <v>0</v>
      </c>
      <c r="AD189" s="3">
        <v>0</v>
      </c>
      <c r="AE189">
        <v>0</v>
      </c>
      <c r="AF189" s="3">
        <v>0</v>
      </c>
      <c r="AG189" s="2">
        <v>199.1</v>
      </c>
      <c r="AH189" s="3">
        <v>100</v>
      </c>
      <c r="AI189" s="2">
        <v>199.1</v>
      </c>
      <c r="AJ189" s="3">
        <v>100</v>
      </c>
      <c r="AK189" t="s">
        <v>74</v>
      </c>
      <c r="AL189" t="s">
        <v>75</v>
      </c>
      <c r="AM189" t="s">
        <v>909</v>
      </c>
      <c r="BG189" s="3">
        <v>100</v>
      </c>
      <c r="BH189" t="s">
        <v>82</v>
      </c>
      <c r="BI189" t="s">
        <v>13419</v>
      </c>
      <c r="BJ189" t="s">
        <v>13395</v>
      </c>
      <c r="BK189" t="s">
        <v>13395</v>
      </c>
      <c r="BL189" t="s">
        <v>13395</v>
      </c>
      <c r="BM189" t="s">
        <v>13395</v>
      </c>
      <c r="BN189" t="s">
        <v>13395</v>
      </c>
      <c r="BP189" t="s">
        <v>13395</v>
      </c>
      <c r="BQ189" t="s">
        <v>84</v>
      </c>
      <c r="BR189" s="59" t="s">
        <v>84</v>
      </c>
      <c r="BS189" t="s">
        <v>85</v>
      </c>
    </row>
    <row r="190" spans="1:71" ht="12.8" customHeight="1" x14ac:dyDescent="0.2">
      <c r="A190" s="60">
        <v>23013</v>
      </c>
      <c r="B190" s="59" t="s">
        <v>11039</v>
      </c>
      <c r="C190">
        <v>188</v>
      </c>
      <c r="J190">
        <v>2</v>
      </c>
      <c r="K190" t="s">
        <v>156</v>
      </c>
      <c r="L190">
        <v>3142</v>
      </c>
      <c r="M190">
        <v>3013</v>
      </c>
      <c r="N190" t="s">
        <v>871</v>
      </c>
      <c r="O190" t="s">
        <v>923</v>
      </c>
      <c r="P190" t="s">
        <v>924</v>
      </c>
      <c r="Q190" t="s">
        <v>925</v>
      </c>
      <c r="R190" t="s">
        <v>926</v>
      </c>
      <c r="S190" s="2">
        <v>218.4</v>
      </c>
      <c r="T190" s="2">
        <v>210.4</v>
      </c>
      <c r="U190" s="2">
        <v>8</v>
      </c>
      <c r="V190" s="2">
        <v>0</v>
      </c>
      <c r="W190">
        <v>1528</v>
      </c>
      <c r="X190" s="3">
        <v>13</v>
      </c>
      <c r="Y190" s="3">
        <v>6.8</v>
      </c>
      <c r="Z190" s="3">
        <v>7.5</v>
      </c>
      <c r="AA190">
        <v>0</v>
      </c>
      <c r="AB190" s="3">
        <v>0</v>
      </c>
      <c r="AC190">
        <v>0</v>
      </c>
      <c r="AD190" s="3">
        <v>0</v>
      </c>
      <c r="AE190">
        <v>0</v>
      </c>
      <c r="AF190" s="3">
        <v>0</v>
      </c>
      <c r="AG190" s="2">
        <v>210.4</v>
      </c>
      <c r="AH190" s="3">
        <v>100</v>
      </c>
      <c r="AI190" s="2">
        <v>210.4</v>
      </c>
      <c r="AJ190" s="3">
        <v>100</v>
      </c>
      <c r="AK190" t="s">
        <v>74</v>
      </c>
      <c r="AL190" t="s">
        <v>75</v>
      </c>
      <c r="AM190" t="s">
        <v>909</v>
      </c>
      <c r="BG190" s="3">
        <v>100</v>
      </c>
      <c r="BH190" t="s">
        <v>82</v>
      </c>
      <c r="BI190" t="s">
        <v>13419</v>
      </c>
      <c r="BJ190" t="s">
        <v>13395</v>
      </c>
      <c r="BK190" t="s">
        <v>13395</v>
      </c>
      <c r="BL190" t="s">
        <v>13395</v>
      </c>
      <c r="BM190" t="s">
        <v>13395</v>
      </c>
      <c r="BN190" t="s">
        <v>13395</v>
      </c>
      <c r="BP190" t="s">
        <v>13395</v>
      </c>
      <c r="BQ190" t="s">
        <v>84</v>
      </c>
      <c r="BR190" s="59" t="s">
        <v>84</v>
      </c>
      <c r="BS190" t="s">
        <v>85</v>
      </c>
    </row>
    <row r="191" spans="1:71" ht="12.8" customHeight="1" x14ac:dyDescent="0.2">
      <c r="A191" s="60">
        <v>23014</v>
      </c>
      <c r="B191" s="59" t="s">
        <v>11040</v>
      </c>
      <c r="C191">
        <v>189</v>
      </c>
      <c r="J191">
        <v>2</v>
      </c>
      <c r="K191" t="s">
        <v>156</v>
      </c>
      <c r="L191">
        <v>3143</v>
      </c>
      <c r="M191">
        <v>3014</v>
      </c>
      <c r="N191" t="s">
        <v>871</v>
      </c>
      <c r="O191" t="s">
        <v>927</v>
      </c>
      <c r="P191" t="s">
        <v>928</v>
      </c>
      <c r="Q191" t="s">
        <v>929</v>
      </c>
      <c r="R191" t="s">
        <v>930</v>
      </c>
      <c r="S191" s="2">
        <v>200.3</v>
      </c>
      <c r="T191" s="2">
        <v>178.4</v>
      </c>
      <c r="U191" s="2">
        <v>21.9</v>
      </c>
      <c r="V191" s="2">
        <v>0</v>
      </c>
      <c r="W191">
        <v>1112</v>
      </c>
      <c r="X191" s="3">
        <v>12</v>
      </c>
      <c r="Y191" s="3">
        <v>5.8</v>
      </c>
      <c r="Z191" s="3">
        <v>6.9</v>
      </c>
      <c r="AA191">
        <v>0</v>
      </c>
      <c r="AB191" s="3">
        <v>0</v>
      </c>
      <c r="AC191">
        <v>0</v>
      </c>
      <c r="AD191" s="3">
        <v>0</v>
      </c>
      <c r="AE191">
        <v>0</v>
      </c>
      <c r="AF191" s="3">
        <v>0</v>
      </c>
      <c r="AG191" s="2">
        <v>178.4</v>
      </c>
      <c r="AH191" s="3">
        <v>100</v>
      </c>
      <c r="AI191" s="2">
        <v>178.4</v>
      </c>
      <c r="AJ191" s="3">
        <v>100</v>
      </c>
      <c r="AK191" t="s">
        <v>74</v>
      </c>
      <c r="AL191" t="s">
        <v>75</v>
      </c>
      <c r="AM191" t="s">
        <v>909</v>
      </c>
      <c r="BG191" s="3">
        <v>100</v>
      </c>
      <c r="BH191" t="s">
        <v>82</v>
      </c>
      <c r="BI191" t="s">
        <v>13419</v>
      </c>
      <c r="BJ191" t="s">
        <v>13395</v>
      </c>
      <c r="BK191" t="s">
        <v>13395</v>
      </c>
      <c r="BL191" t="s">
        <v>13395</v>
      </c>
      <c r="BM191" t="s">
        <v>13395</v>
      </c>
      <c r="BN191" t="s">
        <v>13395</v>
      </c>
      <c r="BP191" t="s">
        <v>13395</v>
      </c>
      <c r="BQ191" t="s">
        <v>84</v>
      </c>
      <c r="BR191" s="59" t="s">
        <v>84</v>
      </c>
      <c r="BS191" t="s">
        <v>85</v>
      </c>
    </row>
    <row r="192" spans="1:71" ht="12.8" customHeight="1" x14ac:dyDescent="0.2">
      <c r="A192" s="60">
        <v>23015</v>
      </c>
      <c r="B192" s="59" t="s">
        <v>11041</v>
      </c>
      <c r="C192">
        <v>190</v>
      </c>
      <c r="J192">
        <v>2</v>
      </c>
      <c r="K192" t="s">
        <v>156</v>
      </c>
      <c r="L192">
        <v>3144</v>
      </c>
      <c r="M192">
        <v>3015</v>
      </c>
      <c r="N192" t="s">
        <v>871</v>
      </c>
      <c r="O192" t="s">
        <v>931</v>
      </c>
      <c r="P192" t="s">
        <v>932</v>
      </c>
      <c r="Q192" t="s">
        <v>933</v>
      </c>
      <c r="R192" t="s">
        <v>934</v>
      </c>
      <c r="S192" s="2">
        <v>204.6</v>
      </c>
      <c r="T192" s="2">
        <v>190.1</v>
      </c>
      <c r="U192" s="2">
        <v>14.5</v>
      </c>
      <c r="V192" s="2">
        <v>0</v>
      </c>
      <c r="W192">
        <v>1226</v>
      </c>
      <c r="X192" s="3">
        <v>12.7</v>
      </c>
      <c r="Y192" s="3">
        <v>5.7</v>
      </c>
      <c r="Z192" s="3">
        <v>6.8</v>
      </c>
      <c r="AA192">
        <v>0</v>
      </c>
      <c r="AB192" s="3">
        <v>0</v>
      </c>
      <c r="AC192">
        <v>0</v>
      </c>
      <c r="AD192" s="3">
        <v>0</v>
      </c>
      <c r="AE192">
        <v>0</v>
      </c>
      <c r="AF192" s="3">
        <v>0</v>
      </c>
      <c r="AG192" s="2">
        <v>190.1</v>
      </c>
      <c r="AH192" s="3">
        <v>100</v>
      </c>
      <c r="AI192" s="2">
        <v>190.1</v>
      </c>
      <c r="AJ192" s="3">
        <v>100</v>
      </c>
      <c r="AK192" t="s">
        <v>74</v>
      </c>
      <c r="AL192" t="s">
        <v>75</v>
      </c>
      <c r="AM192" t="s">
        <v>935</v>
      </c>
      <c r="AN192" t="s">
        <v>910</v>
      </c>
      <c r="BG192" s="3">
        <v>100</v>
      </c>
      <c r="BH192" t="s">
        <v>82</v>
      </c>
      <c r="BI192" t="s">
        <v>13419</v>
      </c>
      <c r="BJ192" t="s">
        <v>13395</v>
      </c>
      <c r="BK192" t="s">
        <v>13395</v>
      </c>
      <c r="BL192" t="s">
        <v>13395</v>
      </c>
      <c r="BM192" t="s">
        <v>13395</v>
      </c>
      <c r="BN192" t="s">
        <v>13395</v>
      </c>
      <c r="BP192" t="s">
        <v>13395</v>
      </c>
      <c r="BQ192" t="s">
        <v>84</v>
      </c>
      <c r="BR192" s="59" t="s">
        <v>84</v>
      </c>
      <c r="BS192" t="s">
        <v>85</v>
      </c>
    </row>
    <row r="193" spans="1:71" ht="12.8" customHeight="1" x14ac:dyDescent="0.2">
      <c r="A193" s="60">
        <v>23016</v>
      </c>
      <c r="B193" s="59" t="s">
        <v>11042</v>
      </c>
      <c r="C193">
        <v>191</v>
      </c>
      <c r="J193">
        <v>2</v>
      </c>
      <c r="K193" t="s">
        <v>156</v>
      </c>
      <c r="L193">
        <v>3145</v>
      </c>
      <c r="M193">
        <v>3016</v>
      </c>
      <c r="N193" t="s">
        <v>871</v>
      </c>
      <c r="O193" t="s">
        <v>936</v>
      </c>
      <c r="P193" t="s">
        <v>937</v>
      </c>
      <c r="Q193" t="s">
        <v>938</v>
      </c>
      <c r="R193" t="s">
        <v>939</v>
      </c>
      <c r="S193" s="2">
        <v>194.7</v>
      </c>
      <c r="T193" s="2">
        <v>179</v>
      </c>
      <c r="U193" s="2">
        <v>15.7</v>
      </c>
      <c r="V193" s="2">
        <v>0</v>
      </c>
      <c r="W193">
        <v>866</v>
      </c>
      <c r="X193" s="3">
        <v>10.5</v>
      </c>
      <c r="Y193" s="3">
        <v>3.6</v>
      </c>
      <c r="Z193" s="3">
        <v>5.2</v>
      </c>
      <c r="AA193">
        <v>0</v>
      </c>
      <c r="AB193" s="3">
        <v>0</v>
      </c>
      <c r="AC193">
        <v>0</v>
      </c>
      <c r="AD193" s="3">
        <v>0</v>
      </c>
      <c r="AE193">
        <v>0</v>
      </c>
      <c r="AF193" s="3">
        <v>0</v>
      </c>
      <c r="AG193" s="2">
        <v>0</v>
      </c>
      <c r="AH193" s="3">
        <v>0</v>
      </c>
      <c r="AI193" s="2">
        <v>179</v>
      </c>
      <c r="AJ193" s="3">
        <v>100</v>
      </c>
      <c r="AK193" t="s">
        <v>74</v>
      </c>
      <c r="AL193" t="s">
        <v>75</v>
      </c>
      <c r="AM193" t="s">
        <v>935</v>
      </c>
      <c r="AN193" t="s">
        <v>910</v>
      </c>
      <c r="BG193" s="3">
        <v>100</v>
      </c>
      <c r="BH193" t="s">
        <v>82</v>
      </c>
      <c r="BI193" t="s">
        <v>13419</v>
      </c>
      <c r="BJ193" t="s">
        <v>13395</v>
      </c>
      <c r="BK193" t="s">
        <v>13395</v>
      </c>
      <c r="BL193" t="s">
        <v>13395</v>
      </c>
      <c r="BM193" t="s">
        <v>13395</v>
      </c>
      <c r="BN193" t="s">
        <v>13395</v>
      </c>
      <c r="BP193" t="s">
        <v>13395</v>
      </c>
      <c r="BQ193" t="s">
        <v>84</v>
      </c>
      <c r="BR193" s="59" t="s">
        <v>84</v>
      </c>
      <c r="BS193" t="s">
        <v>85</v>
      </c>
    </row>
    <row r="194" spans="1:71" ht="12.8" customHeight="1" x14ac:dyDescent="0.2">
      <c r="A194" s="60">
        <v>23017</v>
      </c>
      <c r="B194" s="59" t="s">
        <v>11043</v>
      </c>
      <c r="C194">
        <v>192</v>
      </c>
      <c r="J194">
        <v>2</v>
      </c>
      <c r="K194" t="s">
        <v>156</v>
      </c>
      <c r="L194">
        <v>3146</v>
      </c>
      <c r="M194">
        <v>3017</v>
      </c>
      <c r="N194" t="s">
        <v>871</v>
      </c>
      <c r="O194" t="s">
        <v>940</v>
      </c>
      <c r="P194" t="s">
        <v>941</v>
      </c>
      <c r="Q194" t="s">
        <v>942</v>
      </c>
      <c r="R194" t="s">
        <v>942</v>
      </c>
      <c r="S194" s="2">
        <v>51.8</v>
      </c>
      <c r="T194" s="2">
        <v>51.8</v>
      </c>
      <c r="U194" s="2">
        <v>0</v>
      </c>
      <c r="V194" s="2">
        <v>0</v>
      </c>
      <c r="W194">
        <v>238</v>
      </c>
      <c r="X194" s="3">
        <v>7.2</v>
      </c>
      <c r="Y194" s="3">
        <v>4.3</v>
      </c>
      <c r="Z194" s="3">
        <v>4.5999999999999996</v>
      </c>
      <c r="AA194">
        <v>0</v>
      </c>
      <c r="AB194" s="3">
        <v>0</v>
      </c>
      <c r="AC194">
        <v>0</v>
      </c>
      <c r="AD194" s="3">
        <v>0</v>
      </c>
      <c r="AE194">
        <v>0</v>
      </c>
      <c r="AF194" s="3">
        <v>0</v>
      </c>
      <c r="AG194" s="2">
        <v>0</v>
      </c>
      <c r="AH194" s="3">
        <v>0</v>
      </c>
      <c r="AI194" s="2">
        <v>51.8</v>
      </c>
      <c r="AJ194" s="3">
        <v>100</v>
      </c>
      <c r="AK194" t="s">
        <v>74</v>
      </c>
      <c r="AL194" t="s">
        <v>75</v>
      </c>
      <c r="AM194" t="s">
        <v>910</v>
      </c>
      <c r="BG194" s="3">
        <v>100</v>
      </c>
      <c r="BH194" t="s">
        <v>82</v>
      </c>
      <c r="BI194" t="s">
        <v>13419</v>
      </c>
      <c r="BJ194" t="s">
        <v>13395</v>
      </c>
      <c r="BK194" t="s">
        <v>13395</v>
      </c>
      <c r="BL194" t="s">
        <v>13395</v>
      </c>
      <c r="BM194" t="s">
        <v>13395</v>
      </c>
      <c r="BN194" t="s">
        <v>13395</v>
      </c>
      <c r="BP194" t="s">
        <v>13395</v>
      </c>
      <c r="BQ194" t="s">
        <v>84</v>
      </c>
      <c r="BR194" s="59" t="s">
        <v>84</v>
      </c>
      <c r="BS194" t="s">
        <v>85</v>
      </c>
    </row>
    <row r="195" spans="1:71" ht="12.8" customHeight="1" x14ac:dyDescent="0.2">
      <c r="A195" s="60">
        <v>23018</v>
      </c>
      <c r="B195" s="59" t="s">
        <v>11044</v>
      </c>
      <c r="C195">
        <v>193</v>
      </c>
      <c r="J195">
        <v>2</v>
      </c>
      <c r="K195" t="s">
        <v>156</v>
      </c>
      <c r="L195">
        <v>3147</v>
      </c>
      <c r="M195">
        <v>3018</v>
      </c>
      <c r="N195" t="s">
        <v>871</v>
      </c>
      <c r="O195" t="s">
        <v>943</v>
      </c>
      <c r="P195" t="s">
        <v>944</v>
      </c>
      <c r="Q195" t="s">
        <v>945</v>
      </c>
      <c r="R195" t="s">
        <v>914</v>
      </c>
      <c r="S195" s="2">
        <v>97.5</v>
      </c>
      <c r="T195" s="2">
        <v>97.5</v>
      </c>
      <c r="U195" s="2">
        <v>0</v>
      </c>
      <c r="V195" s="2">
        <v>0</v>
      </c>
      <c r="W195">
        <v>491</v>
      </c>
      <c r="X195" s="3">
        <v>8.9</v>
      </c>
      <c r="Y195" s="3">
        <v>4.4000000000000004</v>
      </c>
      <c r="Z195" s="3">
        <v>5</v>
      </c>
      <c r="AA195">
        <v>0</v>
      </c>
      <c r="AB195" s="3">
        <v>0</v>
      </c>
      <c r="AC195">
        <v>0</v>
      </c>
      <c r="AD195" s="3">
        <v>0</v>
      </c>
      <c r="AE195">
        <v>0</v>
      </c>
      <c r="AF195" s="3">
        <v>0</v>
      </c>
      <c r="AG195" s="2">
        <v>0</v>
      </c>
      <c r="AH195" s="3">
        <v>0</v>
      </c>
      <c r="AI195" s="2">
        <v>97.5</v>
      </c>
      <c r="AJ195" s="3">
        <v>100</v>
      </c>
      <c r="AK195" t="s">
        <v>74</v>
      </c>
      <c r="AL195" t="s">
        <v>75</v>
      </c>
      <c r="AM195" t="s">
        <v>935</v>
      </c>
      <c r="AN195" t="s">
        <v>910</v>
      </c>
      <c r="BG195" s="3">
        <v>100</v>
      </c>
      <c r="BH195" t="s">
        <v>82</v>
      </c>
      <c r="BI195" t="s">
        <v>13419</v>
      </c>
      <c r="BJ195" t="s">
        <v>13395</v>
      </c>
      <c r="BK195" t="s">
        <v>13395</v>
      </c>
      <c r="BL195" t="s">
        <v>13395</v>
      </c>
      <c r="BM195" t="s">
        <v>13395</v>
      </c>
      <c r="BN195" t="s">
        <v>83</v>
      </c>
      <c r="BO195" s="59" t="s">
        <v>83</v>
      </c>
      <c r="BP195" t="s">
        <v>10806</v>
      </c>
      <c r="BQ195" t="s">
        <v>84</v>
      </c>
      <c r="BR195" s="59" t="s">
        <v>84</v>
      </c>
      <c r="BS195" t="s">
        <v>85</v>
      </c>
    </row>
    <row r="196" spans="1:71" ht="12.8" customHeight="1" x14ac:dyDescent="0.2">
      <c r="A196" s="60">
        <v>23019</v>
      </c>
      <c r="B196" s="59" t="s">
        <v>11045</v>
      </c>
      <c r="C196">
        <v>194</v>
      </c>
      <c r="J196">
        <v>2</v>
      </c>
      <c r="K196" t="s">
        <v>156</v>
      </c>
      <c r="L196">
        <v>3229</v>
      </c>
      <c r="M196">
        <v>3019</v>
      </c>
      <c r="N196" t="s">
        <v>946</v>
      </c>
      <c r="O196" t="s">
        <v>947</v>
      </c>
      <c r="P196" t="s">
        <v>948</v>
      </c>
      <c r="Q196" t="s">
        <v>949</v>
      </c>
      <c r="R196" t="s">
        <v>950</v>
      </c>
      <c r="S196" s="2">
        <v>454.4</v>
      </c>
      <c r="T196" s="2">
        <v>454.4</v>
      </c>
      <c r="U196" s="2">
        <v>0</v>
      </c>
      <c r="V196" s="2">
        <v>0</v>
      </c>
      <c r="W196">
        <v>4383</v>
      </c>
      <c r="X196" s="3">
        <v>14.4</v>
      </c>
      <c r="Y196" s="3">
        <v>8.6</v>
      </c>
      <c r="Z196" s="3">
        <v>9.6</v>
      </c>
      <c r="AA196">
        <v>0</v>
      </c>
      <c r="AB196" s="3">
        <v>0</v>
      </c>
      <c r="AC196">
        <v>0</v>
      </c>
      <c r="AD196" s="3">
        <v>0</v>
      </c>
      <c r="AE196">
        <v>0</v>
      </c>
      <c r="AF196" s="3">
        <v>0</v>
      </c>
      <c r="AG196" s="2">
        <v>454.4</v>
      </c>
      <c r="AH196" s="3">
        <v>100</v>
      </c>
      <c r="AI196" s="2">
        <v>454.4</v>
      </c>
      <c r="AJ196" s="3">
        <v>100</v>
      </c>
      <c r="AK196" t="s">
        <v>826</v>
      </c>
      <c r="AL196" t="s">
        <v>827</v>
      </c>
      <c r="AM196" t="s">
        <v>222</v>
      </c>
      <c r="AN196" t="s">
        <v>820</v>
      </c>
      <c r="AO196" t="s">
        <v>951</v>
      </c>
      <c r="AP196" t="s">
        <v>81</v>
      </c>
      <c r="BG196" s="3">
        <v>100</v>
      </c>
      <c r="BH196" t="s">
        <v>100</v>
      </c>
      <c r="BI196" t="s">
        <v>13419</v>
      </c>
      <c r="BJ196" t="s">
        <v>101</v>
      </c>
      <c r="BK196" t="s">
        <v>13427</v>
      </c>
      <c r="BL196" t="s">
        <v>13395</v>
      </c>
      <c r="BM196" t="s">
        <v>13395</v>
      </c>
      <c r="BN196" t="s">
        <v>102</v>
      </c>
      <c r="BO196" s="59" t="s">
        <v>102</v>
      </c>
      <c r="BP196" t="s">
        <v>10806</v>
      </c>
      <c r="BQ196" t="s">
        <v>772</v>
      </c>
      <c r="BR196" s="59" t="s">
        <v>772</v>
      </c>
      <c r="BS196" t="s">
        <v>85</v>
      </c>
    </row>
    <row r="197" spans="1:71" ht="12.8" customHeight="1" x14ac:dyDescent="0.2">
      <c r="A197" s="60">
        <v>23020</v>
      </c>
      <c r="B197" s="59" t="s">
        <v>11046</v>
      </c>
      <c r="C197">
        <v>195</v>
      </c>
      <c r="J197">
        <v>2</v>
      </c>
      <c r="K197" t="s">
        <v>156</v>
      </c>
      <c r="L197">
        <v>3169</v>
      </c>
      <c r="M197">
        <v>3020</v>
      </c>
      <c r="N197" t="s">
        <v>946</v>
      </c>
      <c r="O197" t="s">
        <v>952</v>
      </c>
      <c r="P197" t="s">
        <v>953</v>
      </c>
      <c r="Q197" t="s">
        <v>954</v>
      </c>
      <c r="R197" t="s">
        <v>955</v>
      </c>
      <c r="S197" s="2">
        <v>157.4</v>
      </c>
      <c r="T197" s="2">
        <v>148.9</v>
      </c>
      <c r="U197" s="2">
        <v>8.5</v>
      </c>
      <c r="V197" s="2">
        <v>0</v>
      </c>
      <c r="W197">
        <v>649</v>
      </c>
      <c r="X197" s="3">
        <v>9.5</v>
      </c>
      <c r="Y197" s="3">
        <v>3.2</v>
      </c>
      <c r="Z197" s="3">
        <v>4.5</v>
      </c>
      <c r="AA197">
        <v>0</v>
      </c>
      <c r="AB197" s="3">
        <v>0</v>
      </c>
      <c r="AC197">
        <v>0</v>
      </c>
      <c r="AD197" s="3">
        <v>0</v>
      </c>
      <c r="AE197">
        <v>0</v>
      </c>
      <c r="AF197" s="3">
        <v>0</v>
      </c>
      <c r="AG197" s="2">
        <v>0</v>
      </c>
      <c r="AH197" s="3">
        <v>0</v>
      </c>
      <c r="AI197" s="2">
        <v>148.9</v>
      </c>
      <c r="AJ197" s="3">
        <v>100</v>
      </c>
      <c r="AK197" t="s">
        <v>74</v>
      </c>
      <c r="AL197" t="s">
        <v>75</v>
      </c>
      <c r="AM197" t="s">
        <v>145</v>
      </c>
      <c r="BG197" s="3">
        <v>100</v>
      </c>
      <c r="BH197" t="s">
        <v>82</v>
      </c>
      <c r="BI197" t="s">
        <v>13419</v>
      </c>
      <c r="BJ197" t="s">
        <v>13395</v>
      </c>
      <c r="BK197" t="s">
        <v>13395</v>
      </c>
      <c r="BL197" t="s">
        <v>13395</v>
      </c>
      <c r="BM197" t="s">
        <v>13395</v>
      </c>
      <c r="BN197" t="s">
        <v>13395</v>
      </c>
      <c r="BP197" t="s">
        <v>13395</v>
      </c>
      <c r="BQ197" t="s">
        <v>84</v>
      </c>
      <c r="BR197" s="59" t="s">
        <v>84</v>
      </c>
      <c r="BS197" t="s">
        <v>85</v>
      </c>
    </row>
    <row r="198" spans="1:71" ht="12.8" customHeight="1" x14ac:dyDescent="0.2">
      <c r="A198" s="60">
        <v>23021</v>
      </c>
      <c r="B198" s="59" t="s">
        <v>11047</v>
      </c>
      <c r="C198">
        <v>196</v>
      </c>
      <c r="F198" t="s">
        <v>2</v>
      </c>
      <c r="G198">
        <v>1</v>
      </c>
      <c r="H198" t="s">
        <v>956</v>
      </c>
      <c r="J198">
        <v>2</v>
      </c>
      <c r="K198" t="s">
        <v>156</v>
      </c>
      <c r="L198">
        <v>3171</v>
      </c>
      <c r="M198">
        <v>3021</v>
      </c>
      <c r="N198" t="s">
        <v>946</v>
      </c>
      <c r="O198" t="s">
        <v>957</v>
      </c>
      <c r="P198" t="s">
        <v>958</v>
      </c>
      <c r="Q198" t="s">
        <v>959</v>
      </c>
      <c r="R198" t="s">
        <v>960</v>
      </c>
      <c r="S198" s="2">
        <v>221.6</v>
      </c>
      <c r="T198" s="2">
        <v>212.7</v>
      </c>
      <c r="U198" s="2">
        <v>8.9</v>
      </c>
      <c r="V198" s="2">
        <v>0</v>
      </c>
      <c r="W198">
        <v>742</v>
      </c>
      <c r="X198" s="3">
        <v>5.0999999999999996</v>
      </c>
      <c r="Y198" s="3">
        <v>3.5</v>
      </c>
      <c r="Z198" s="3">
        <v>3.5</v>
      </c>
      <c r="AA198">
        <v>0</v>
      </c>
      <c r="AB198" s="3">
        <v>0</v>
      </c>
      <c r="AC198">
        <v>0</v>
      </c>
      <c r="AD198" s="3">
        <v>0</v>
      </c>
      <c r="AE198">
        <v>0</v>
      </c>
      <c r="AF198" s="3">
        <v>0</v>
      </c>
      <c r="AG198" s="2">
        <v>0</v>
      </c>
      <c r="AH198" s="3">
        <v>0</v>
      </c>
      <c r="AI198" s="2">
        <v>212.7</v>
      </c>
      <c r="AJ198" s="3">
        <v>100</v>
      </c>
      <c r="AK198" t="s">
        <v>74</v>
      </c>
      <c r="AL198" t="s">
        <v>75</v>
      </c>
      <c r="AM198" t="s">
        <v>222</v>
      </c>
      <c r="BG198" s="3">
        <v>100</v>
      </c>
      <c r="BH198" t="s">
        <v>82</v>
      </c>
      <c r="BI198" t="s">
        <v>13419</v>
      </c>
      <c r="BJ198" t="s">
        <v>13395</v>
      </c>
      <c r="BK198" t="s">
        <v>13395</v>
      </c>
      <c r="BL198" t="s">
        <v>13395</v>
      </c>
      <c r="BM198" t="s">
        <v>13395</v>
      </c>
      <c r="BN198" t="s">
        <v>13395</v>
      </c>
      <c r="BP198" t="s">
        <v>13395</v>
      </c>
      <c r="BQ198" t="s">
        <v>84</v>
      </c>
      <c r="BR198" s="59" t="s">
        <v>84</v>
      </c>
      <c r="BS198" t="s">
        <v>85</v>
      </c>
    </row>
    <row r="199" spans="1:71" ht="12.8" customHeight="1" x14ac:dyDescent="0.2">
      <c r="A199" s="60">
        <v>23022</v>
      </c>
      <c r="B199" s="59" t="s">
        <v>11048</v>
      </c>
      <c r="C199">
        <v>197</v>
      </c>
      <c r="J199">
        <v>2</v>
      </c>
      <c r="K199" t="s">
        <v>156</v>
      </c>
      <c r="L199">
        <v>3213</v>
      </c>
      <c r="M199">
        <v>3022</v>
      </c>
      <c r="N199" t="s">
        <v>946</v>
      </c>
      <c r="O199" t="s">
        <v>961</v>
      </c>
      <c r="P199" t="s">
        <v>962</v>
      </c>
      <c r="Q199" t="s">
        <v>963</v>
      </c>
      <c r="R199" t="s">
        <v>964</v>
      </c>
      <c r="S199" s="2">
        <v>143.5</v>
      </c>
      <c r="T199" s="2">
        <v>143.5</v>
      </c>
      <c r="U199" s="2">
        <v>0</v>
      </c>
      <c r="V199" s="2">
        <v>0</v>
      </c>
      <c r="W199">
        <v>812</v>
      </c>
      <c r="X199" s="3">
        <v>7.1</v>
      </c>
      <c r="Y199" s="3">
        <v>4</v>
      </c>
      <c r="Z199" s="3">
        <v>5.7</v>
      </c>
      <c r="AA199">
        <v>0</v>
      </c>
      <c r="AB199" s="3">
        <v>0</v>
      </c>
      <c r="AC199">
        <v>0</v>
      </c>
      <c r="AD199" s="3">
        <v>0</v>
      </c>
      <c r="AE199">
        <v>0</v>
      </c>
      <c r="AF199" s="3">
        <v>0</v>
      </c>
      <c r="AG199" s="2">
        <v>93.5</v>
      </c>
      <c r="AH199" s="3">
        <v>65.2</v>
      </c>
      <c r="AI199" s="2">
        <v>143.5</v>
      </c>
      <c r="AJ199" s="3">
        <v>100</v>
      </c>
      <c r="AK199" t="s">
        <v>515</v>
      </c>
      <c r="AL199" t="s">
        <v>516</v>
      </c>
      <c r="AM199" t="s">
        <v>222</v>
      </c>
      <c r="BG199" s="3">
        <v>100</v>
      </c>
      <c r="BH199" t="s">
        <v>82</v>
      </c>
      <c r="BI199" t="s">
        <v>13419</v>
      </c>
      <c r="BJ199" t="s">
        <v>13395</v>
      </c>
      <c r="BK199" t="s">
        <v>13395</v>
      </c>
      <c r="BL199" t="s">
        <v>13395</v>
      </c>
      <c r="BM199" t="s">
        <v>13395</v>
      </c>
      <c r="BN199" t="s">
        <v>83</v>
      </c>
      <c r="BO199" s="59" t="s">
        <v>83</v>
      </c>
      <c r="BP199" t="s">
        <v>10806</v>
      </c>
      <c r="BQ199" t="s">
        <v>84</v>
      </c>
      <c r="BR199" s="59" t="s">
        <v>84</v>
      </c>
      <c r="BS199" t="s">
        <v>85</v>
      </c>
    </row>
    <row r="200" spans="1:71" ht="12.8" customHeight="1" x14ac:dyDescent="0.2">
      <c r="A200" s="60">
        <v>23023</v>
      </c>
      <c r="B200" s="59" t="s">
        <v>11049</v>
      </c>
      <c r="C200">
        <v>198</v>
      </c>
      <c r="J200">
        <v>2</v>
      </c>
      <c r="K200" t="s">
        <v>156</v>
      </c>
      <c r="L200">
        <v>3170</v>
      </c>
      <c r="M200">
        <v>3023</v>
      </c>
      <c r="N200" t="s">
        <v>946</v>
      </c>
      <c r="O200" t="s">
        <v>965</v>
      </c>
      <c r="P200" t="s">
        <v>966</v>
      </c>
      <c r="Q200" t="s">
        <v>967</v>
      </c>
      <c r="R200" t="s">
        <v>968</v>
      </c>
      <c r="S200" s="2">
        <v>551.4</v>
      </c>
      <c r="T200" s="2">
        <v>540.1</v>
      </c>
      <c r="U200" s="2">
        <v>11.3</v>
      </c>
      <c r="V200" s="2">
        <v>0</v>
      </c>
      <c r="W200">
        <v>3337</v>
      </c>
      <c r="X200" s="3">
        <v>11.5</v>
      </c>
      <c r="Y200" s="3">
        <v>1.5</v>
      </c>
      <c r="Z200" s="3">
        <v>6.3</v>
      </c>
      <c r="AA200">
        <v>0</v>
      </c>
      <c r="AB200" s="3">
        <v>0</v>
      </c>
      <c r="AC200">
        <v>1</v>
      </c>
      <c r="AD200" s="3">
        <v>12.5</v>
      </c>
      <c r="AE200">
        <v>0</v>
      </c>
      <c r="AF200" s="3">
        <v>0</v>
      </c>
      <c r="AG200" s="2">
        <v>326.2</v>
      </c>
      <c r="AH200" s="3">
        <v>60.4</v>
      </c>
      <c r="AI200" s="2">
        <v>540.1</v>
      </c>
      <c r="AJ200" s="3">
        <v>100</v>
      </c>
      <c r="AK200" t="s">
        <v>74</v>
      </c>
      <c r="AL200" t="s">
        <v>75</v>
      </c>
      <c r="AM200" t="s">
        <v>145</v>
      </c>
      <c r="AN200" t="s">
        <v>828</v>
      </c>
      <c r="BG200" s="3">
        <v>100</v>
      </c>
      <c r="BH200" t="s">
        <v>101</v>
      </c>
      <c r="BI200" t="s">
        <v>13419</v>
      </c>
      <c r="BJ200" t="s">
        <v>109</v>
      </c>
      <c r="BK200" t="s">
        <v>13427</v>
      </c>
      <c r="BL200" t="s">
        <v>13395</v>
      </c>
      <c r="BM200" t="s">
        <v>13395</v>
      </c>
      <c r="BN200" t="s">
        <v>277</v>
      </c>
      <c r="BO200" s="59" t="s">
        <v>277</v>
      </c>
      <c r="BP200" t="s">
        <v>10806</v>
      </c>
      <c r="BQ200" t="s">
        <v>110</v>
      </c>
      <c r="BR200" s="59" t="s">
        <v>110</v>
      </c>
      <c r="BS200" t="s">
        <v>85</v>
      </c>
    </row>
    <row r="201" spans="1:71" ht="12.8" customHeight="1" x14ac:dyDescent="0.2">
      <c r="A201" s="60">
        <v>23024</v>
      </c>
      <c r="B201" s="59" t="s">
        <v>11050</v>
      </c>
      <c r="C201">
        <v>199</v>
      </c>
      <c r="J201">
        <v>2</v>
      </c>
      <c r="K201" t="s">
        <v>156</v>
      </c>
      <c r="L201">
        <v>3244</v>
      </c>
      <c r="M201">
        <v>3024</v>
      </c>
      <c r="N201" t="s">
        <v>946</v>
      </c>
      <c r="O201" t="s">
        <v>969</v>
      </c>
      <c r="P201" t="s">
        <v>970</v>
      </c>
      <c r="Q201" t="s">
        <v>971</v>
      </c>
      <c r="R201" t="s">
        <v>972</v>
      </c>
      <c r="S201" s="2">
        <v>1103.8</v>
      </c>
      <c r="T201" s="2">
        <v>1103.8</v>
      </c>
      <c r="U201" s="2">
        <v>0</v>
      </c>
      <c r="V201" s="2">
        <v>0</v>
      </c>
      <c r="W201">
        <v>9120</v>
      </c>
      <c r="X201" s="3">
        <v>13.3</v>
      </c>
      <c r="Y201" s="3">
        <v>8</v>
      </c>
      <c r="Z201" s="3">
        <v>8.3000000000000007</v>
      </c>
      <c r="AA201">
        <v>0</v>
      </c>
      <c r="AB201" s="3">
        <v>0</v>
      </c>
      <c r="AC201">
        <v>0</v>
      </c>
      <c r="AD201" s="3">
        <v>0</v>
      </c>
      <c r="AE201">
        <v>0</v>
      </c>
      <c r="AF201" s="3">
        <v>0</v>
      </c>
      <c r="AG201" s="2">
        <v>1103.8</v>
      </c>
      <c r="AH201" s="3">
        <v>100</v>
      </c>
      <c r="AI201" s="2">
        <v>1103.8</v>
      </c>
      <c r="AJ201" s="3">
        <v>100</v>
      </c>
      <c r="AK201" t="s">
        <v>973</v>
      </c>
      <c r="AL201" t="s">
        <v>974</v>
      </c>
      <c r="AM201" t="s">
        <v>951</v>
      </c>
      <c r="BG201" s="3">
        <v>100</v>
      </c>
      <c r="BH201" t="s">
        <v>83</v>
      </c>
      <c r="BI201" t="s">
        <v>13420</v>
      </c>
      <c r="BJ201" t="s">
        <v>13395</v>
      </c>
      <c r="BK201" t="s">
        <v>13395</v>
      </c>
      <c r="BL201" t="s">
        <v>13395</v>
      </c>
      <c r="BM201" t="s">
        <v>13395</v>
      </c>
      <c r="BN201" t="s">
        <v>102</v>
      </c>
      <c r="BO201" s="59" t="s">
        <v>102</v>
      </c>
      <c r="BP201" t="s">
        <v>10806</v>
      </c>
      <c r="BQ201" t="s">
        <v>772</v>
      </c>
      <c r="BR201" s="59" t="s">
        <v>772</v>
      </c>
      <c r="BS201" t="s">
        <v>85</v>
      </c>
    </row>
    <row r="202" spans="1:71" ht="12.8" customHeight="1" x14ac:dyDescent="0.2">
      <c r="A202" s="60">
        <v>23025</v>
      </c>
      <c r="B202" s="59" t="s">
        <v>11051</v>
      </c>
      <c r="C202">
        <v>200</v>
      </c>
      <c r="J202">
        <v>2</v>
      </c>
      <c r="K202" t="s">
        <v>156</v>
      </c>
      <c r="L202">
        <v>3015</v>
      </c>
      <c r="M202">
        <v>3025</v>
      </c>
      <c r="N202" t="s">
        <v>946</v>
      </c>
      <c r="O202" t="s">
        <v>975</v>
      </c>
      <c r="P202" t="s">
        <v>976</v>
      </c>
      <c r="Q202" t="s">
        <v>977</v>
      </c>
      <c r="R202" t="s">
        <v>978</v>
      </c>
      <c r="S202" s="2">
        <v>92.7</v>
      </c>
      <c r="T202" s="2">
        <v>92.7</v>
      </c>
      <c r="U202" s="2">
        <v>0</v>
      </c>
      <c r="V202" s="2">
        <v>0</v>
      </c>
      <c r="W202">
        <v>549</v>
      </c>
      <c r="X202" s="3">
        <v>8</v>
      </c>
      <c r="Y202" s="3">
        <v>5.8</v>
      </c>
      <c r="Z202" s="3">
        <v>5.9</v>
      </c>
      <c r="AA202">
        <v>0</v>
      </c>
      <c r="AB202" s="3">
        <v>0</v>
      </c>
      <c r="AC202">
        <v>0</v>
      </c>
      <c r="AD202" s="3">
        <v>0</v>
      </c>
      <c r="AE202">
        <v>0</v>
      </c>
      <c r="AF202" s="3">
        <v>0</v>
      </c>
      <c r="AG202" s="2">
        <v>92.7</v>
      </c>
      <c r="AH202" s="3">
        <v>100</v>
      </c>
      <c r="AI202" s="2">
        <v>92.7</v>
      </c>
      <c r="AJ202" s="3">
        <v>100</v>
      </c>
      <c r="AK202" t="s">
        <v>74</v>
      </c>
      <c r="AL202" t="s">
        <v>75</v>
      </c>
      <c r="AM202" t="s">
        <v>979</v>
      </c>
      <c r="AN202" t="s">
        <v>815</v>
      </c>
      <c r="BG202" s="3">
        <v>100</v>
      </c>
      <c r="BH202" t="s">
        <v>82</v>
      </c>
      <c r="BI202" t="s">
        <v>13419</v>
      </c>
      <c r="BJ202" t="s">
        <v>13395</v>
      </c>
      <c r="BK202" t="s">
        <v>13395</v>
      </c>
      <c r="BL202" t="s">
        <v>13395</v>
      </c>
      <c r="BM202" t="s">
        <v>13395</v>
      </c>
      <c r="BN202" t="s">
        <v>13395</v>
      </c>
      <c r="BP202" t="s">
        <v>13395</v>
      </c>
      <c r="BQ202" t="s">
        <v>84</v>
      </c>
      <c r="BR202" s="59" t="s">
        <v>84</v>
      </c>
      <c r="BS202" t="s">
        <v>85</v>
      </c>
    </row>
    <row r="203" spans="1:71" ht="12.8" customHeight="1" x14ac:dyDescent="0.2">
      <c r="A203" s="60">
        <v>23026</v>
      </c>
      <c r="B203" s="59" t="s">
        <v>11052</v>
      </c>
      <c r="C203">
        <v>201</v>
      </c>
      <c r="J203">
        <v>2</v>
      </c>
      <c r="K203" t="s">
        <v>156</v>
      </c>
      <c r="L203">
        <v>3016</v>
      </c>
      <c r="M203">
        <v>3026</v>
      </c>
      <c r="N203" t="s">
        <v>946</v>
      </c>
      <c r="O203" t="s">
        <v>980</v>
      </c>
      <c r="P203" t="s">
        <v>981</v>
      </c>
      <c r="Q203" t="s">
        <v>982</v>
      </c>
      <c r="R203" t="s">
        <v>983</v>
      </c>
      <c r="S203" s="2">
        <v>104.4</v>
      </c>
      <c r="T203" s="2">
        <v>96.5</v>
      </c>
      <c r="U203" s="2">
        <v>7.9</v>
      </c>
      <c r="V203" s="2">
        <v>0</v>
      </c>
      <c r="W203">
        <v>635</v>
      </c>
      <c r="X203" s="3">
        <v>11</v>
      </c>
      <c r="Y203" s="3">
        <v>5.8</v>
      </c>
      <c r="Z203" s="3">
        <v>6.9</v>
      </c>
      <c r="AA203">
        <v>0</v>
      </c>
      <c r="AB203" s="3">
        <v>0</v>
      </c>
      <c r="AC203">
        <v>0</v>
      </c>
      <c r="AD203" s="3">
        <v>0</v>
      </c>
      <c r="AE203">
        <v>0</v>
      </c>
      <c r="AF203" s="3">
        <v>0</v>
      </c>
      <c r="AG203" s="2">
        <v>96.5</v>
      </c>
      <c r="AH203" s="3">
        <v>100</v>
      </c>
      <c r="AI203" s="2">
        <v>96.5</v>
      </c>
      <c r="AJ203" s="3">
        <v>100</v>
      </c>
      <c r="AK203" t="s">
        <v>74</v>
      </c>
      <c r="AL203" t="s">
        <v>75</v>
      </c>
      <c r="AM203" t="s">
        <v>815</v>
      </c>
      <c r="BG203" s="3">
        <v>100</v>
      </c>
      <c r="BH203" t="s">
        <v>82</v>
      </c>
      <c r="BI203" t="s">
        <v>13419</v>
      </c>
      <c r="BJ203" t="s">
        <v>13395</v>
      </c>
      <c r="BK203" t="s">
        <v>13395</v>
      </c>
      <c r="BL203" t="s">
        <v>13395</v>
      </c>
      <c r="BM203" t="s">
        <v>13395</v>
      </c>
      <c r="BN203" t="s">
        <v>13395</v>
      </c>
      <c r="BP203" t="s">
        <v>13395</v>
      </c>
      <c r="BQ203" t="s">
        <v>84</v>
      </c>
      <c r="BR203" s="59" t="s">
        <v>84</v>
      </c>
      <c r="BS203" t="s">
        <v>85</v>
      </c>
    </row>
    <row r="204" spans="1:71" ht="12.8" customHeight="1" x14ac:dyDescent="0.2">
      <c r="A204" s="60">
        <v>23027</v>
      </c>
      <c r="B204" s="59" t="s">
        <v>11053</v>
      </c>
      <c r="C204">
        <v>202</v>
      </c>
      <c r="J204">
        <v>2</v>
      </c>
      <c r="K204" t="s">
        <v>156</v>
      </c>
      <c r="L204">
        <v>3017</v>
      </c>
      <c r="M204">
        <v>3027</v>
      </c>
      <c r="N204" t="s">
        <v>946</v>
      </c>
      <c r="O204" t="s">
        <v>984</v>
      </c>
      <c r="P204" t="s">
        <v>985</v>
      </c>
      <c r="Q204" t="s">
        <v>986</v>
      </c>
      <c r="R204" t="s">
        <v>987</v>
      </c>
      <c r="S204" s="2">
        <v>103.1</v>
      </c>
      <c r="T204" s="2">
        <v>103.1</v>
      </c>
      <c r="U204" s="2">
        <v>0</v>
      </c>
      <c r="V204" s="2">
        <v>0</v>
      </c>
      <c r="W204">
        <v>622</v>
      </c>
      <c r="X204" s="3">
        <v>8.8000000000000007</v>
      </c>
      <c r="Y204" s="3">
        <v>5.8</v>
      </c>
      <c r="Z204" s="3">
        <v>6</v>
      </c>
      <c r="AA204">
        <v>0</v>
      </c>
      <c r="AB204" s="3">
        <v>0</v>
      </c>
      <c r="AC204">
        <v>0</v>
      </c>
      <c r="AD204" s="3">
        <v>0</v>
      </c>
      <c r="AE204">
        <v>0</v>
      </c>
      <c r="AF204" s="3">
        <v>0</v>
      </c>
      <c r="AG204" s="2">
        <v>103.1</v>
      </c>
      <c r="AH204" s="3">
        <v>100</v>
      </c>
      <c r="AI204" s="2">
        <v>103.1</v>
      </c>
      <c r="AJ204" s="3">
        <v>100</v>
      </c>
      <c r="AK204" t="s">
        <v>74</v>
      </c>
      <c r="AL204" t="s">
        <v>75</v>
      </c>
      <c r="AM204" t="s">
        <v>979</v>
      </c>
      <c r="BG204" s="3">
        <v>100</v>
      </c>
      <c r="BH204" t="s">
        <v>82</v>
      </c>
      <c r="BI204" t="s">
        <v>13419</v>
      </c>
      <c r="BJ204" t="s">
        <v>13395</v>
      </c>
      <c r="BK204" t="s">
        <v>13395</v>
      </c>
      <c r="BL204" t="s">
        <v>13395</v>
      </c>
      <c r="BM204" t="s">
        <v>13395</v>
      </c>
      <c r="BN204" t="s">
        <v>13395</v>
      </c>
      <c r="BP204" t="s">
        <v>13395</v>
      </c>
      <c r="BQ204" t="s">
        <v>84</v>
      </c>
      <c r="BR204" s="59" t="s">
        <v>84</v>
      </c>
      <c r="BS204" t="s">
        <v>85</v>
      </c>
    </row>
    <row r="205" spans="1:71" ht="12.8" customHeight="1" x14ac:dyDescent="0.2">
      <c r="A205" s="60">
        <v>23028</v>
      </c>
      <c r="B205" s="59" t="s">
        <v>11054</v>
      </c>
      <c r="C205">
        <v>203</v>
      </c>
      <c r="J205">
        <v>2</v>
      </c>
      <c r="K205" t="s">
        <v>156</v>
      </c>
      <c r="L205">
        <v>3018</v>
      </c>
      <c r="M205">
        <v>3028</v>
      </c>
      <c r="N205" t="s">
        <v>946</v>
      </c>
      <c r="O205" t="s">
        <v>988</v>
      </c>
      <c r="P205" t="s">
        <v>989</v>
      </c>
      <c r="Q205" t="s">
        <v>990</v>
      </c>
      <c r="R205" t="s">
        <v>991</v>
      </c>
      <c r="S205" s="2">
        <v>65.599999999999994</v>
      </c>
      <c r="T205" s="2">
        <v>65.599999999999994</v>
      </c>
      <c r="U205" s="2">
        <v>0</v>
      </c>
      <c r="V205" s="2">
        <v>0</v>
      </c>
      <c r="W205">
        <v>386</v>
      </c>
      <c r="X205" s="3">
        <v>8</v>
      </c>
      <c r="Y205" s="3">
        <v>5.8</v>
      </c>
      <c r="Z205" s="3">
        <v>5.9</v>
      </c>
      <c r="AA205">
        <v>0</v>
      </c>
      <c r="AB205" s="3">
        <v>0</v>
      </c>
      <c r="AC205">
        <v>0</v>
      </c>
      <c r="AD205" s="3">
        <v>0</v>
      </c>
      <c r="AE205">
        <v>0</v>
      </c>
      <c r="AF205" s="3">
        <v>0</v>
      </c>
      <c r="AG205" s="2">
        <v>65.599999999999994</v>
      </c>
      <c r="AH205" s="3">
        <v>100</v>
      </c>
      <c r="AI205" s="2">
        <v>65.599999999999994</v>
      </c>
      <c r="AJ205" s="3">
        <v>100</v>
      </c>
      <c r="AK205" t="s">
        <v>74</v>
      </c>
      <c r="AL205" t="s">
        <v>75</v>
      </c>
      <c r="AM205" t="s">
        <v>815</v>
      </c>
      <c r="AN205" t="s">
        <v>806</v>
      </c>
      <c r="BG205" s="3">
        <v>100</v>
      </c>
      <c r="BH205" t="s">
        <v>82</v>
      </c>
      <c r="BI205" t="s">
        <v>13419</v>
      </c>
      <c r="BJ205" t="s">
        <v>13395</v>
      </c>
      <c r="BK205" t="s">
        <v>13395</v>
      </c>
      <c r="BL205" t="s">
        <v>13395</v>
      </c>
      <c r="BM205" t="s">
        <v>13395</v>
      </c>
      <c r="BN205" t="s">
        <v>13395</v>
      </c>
      <c r="BP205" t="s">
        <v>13395</v>
      </c>
      <c r="BQ205" t="s">
        <v>84</v>
      </c>
      <c r="BR205" s="59" t="s">
        <v>84</v>
      </c>
      <c r="BS205" t="s">
        <v>85</v>
      </c>
    </row>
    <row r="206" spans="1:71" ht="12.8" customHeight="1" x14ac:dyDescent="0.2">
      <c r="A206" s="60">
        <v>23029</v>
      </c>
      <c r="B206" s="59" t="s">
        <v>11055</v>
      </c>
      <c r="C206">
        <v>204</v>
      </c>
      <c r="J206">
        <v>2</v>
      </c>
      <c r="K206" t="s">
        <v>156</v>
      </c>
      <c r="L206">
        <v>3013</v>
      </c>
      <c r="M206">
        <v>3029</v>
      </c>
      <c r="N206" t="s">
        <v>946</v>
      </c>
      <c r="O206" t="s">
        <v>992</v>
      </c>
      <c r="P206" t="s">
        <v>993</v>
      </c>
      <c r="Q206" t="s">
        <v>994</v>
      </c>
      <c r="R206" t="s">
        <v>995</v>
      </c>
      <c r="S206" s="2">
        <v>68.2</v>
      </c>
      <c r="T206" s="2">
        <v>68.2</v>
      </c>
      <c r="U206" s="2">
        <v>0</v>
      </c>
      <c r="V206" s="2">
        <v>0</v>
      </c>
      <c r="W206">
        <v>534</v>
      </c>
      <c r="X206" s="3">
        <v>8.3000000000000007</v>
      </c>
      <c r="Y206" s="3">
        <v>7.8</v>
      </c>
      <c r="Z206" s="3">
        <v>7.8</v>
      </c>
      <c r="AA206">
        <v>0</v>
      </c>
      <c r="AB206" s="3">
        <v>0</v>
      </c>
      <c r="AC206">
        <v>0</v>
      </c>
      <c r="AD206" s="3">
        <v>0</v>
      </c>
      <c r="AE206">
        <v>0</v>
      </c>
      <c r="AF206" s="3">
        <v>0</v>
      </c>
      <c r="AG206" s="2">
        <v>68.2</v>
      </c>
      <c r="AH206" s="3">
        <v>100</v>
      </c>
      <c r="AI206" s="2">
        <v>68.2</v>
      </c>
      <c r="AJ206" s="3">
        <v>100</v>
      </c>
      <c r="AK206" t="s">
        <v>74</v>
      </c>
      <c r="AL206" t="s">
        <v>75</v>
      </c>
      <c r="AM206" t="s">
        <v>815</v>
      </c>
      <c r="BG206" s="3">
        <v>100</v>
      </c>
      <c r="BH206" t="s">
        <v>82</v>
      </c>
      <c r="BI206" t="s">
        <v>13419</v>
      </c>
      <c r="BJ206" t="s">
        <v>13395</v>
      </c>
      <c r="BK206" t="s">
        <v>13395</v>
      </c>
      <c r="BL206" t="s">
        <v>13395</v>
      </c>
      <c r="BM206" t="s">
        <v>13395</v>
      </c>
      <c r="BN206" t="s">
        <v>13395</v>
      </c>
      <c r="BP206" t="s">
        <v>13395</v>
      </c>
      <c r="BQ206" t="s">
        <v>84</v>
      </c>
      <c r="BR206" s="59" t="s">
        <v>84</v>
      </c>
      <c r="BS206" t="s">
        <v>85</v>
      </c>
    </row>
    <row r="207" spans="1:71" ht="12.8" customHeight="1" x14ac:dyDescent="0.2">
      <c r="A207" s="60">
        <v>23030</v>
      </c>
      <c r="B207" s="59" t="s">
        <v>11056</v>
      </c>
      <c r="C207">
        <v>205</v>
      </c>
      <c r="J207">
        <v>2</v>
      </c>
      <c r="K207" t="s">
        <v>156</v>
      </c>
      <c r="L207">
        <v>3012</v>
      </c>
      <c r="M207">
        <v>3030</v>
      </c>
      <c r="N207" t="s">
        <v>946</v>
      </c>
      <c r="O207" t="s">
        <v>996</v>
      </c>
      <c r="P207" t="s">
        <v>997</v>
      </c>
      <c r="Q207" t="s">
        <v>998</v>
      </c>
      <c r="R207" t="s">
        <v>999</v>
      </c>
      <c r="S207" s="2">
        <v>461.6</v>
      </c>
      <c r="T207" s="2">
        <v>447.9</v>
      </c>
      <c r="U207" s="2">
        <v>13.7</v>
      </c>
      <c r="V207" s="2">
        <v>0</v>
      </c>
      <c r="W207">
        <v>3062</v>
      </c>
      <c r="X207" s="3">
        <v>10.199999999999999</v>
      </c>
      <c r="Y207" s="3">
        <v>5.8</v>
      </c>
      <c r="Z207" s="3">
        <v>6.9</v>
      </c>
      <c r="AA207">
        <v>0</v>
      </c>
      <c r="AB207" s="3">
        <v>0</v>
      </c>
      <c r="AC207">
        <v>0</v>
      </c>
      <c r="AD207" s="3">
        <v>0</v>
      </c>
      <c r="AE207">
        <v>0</v>
      </c>
      <c r="AF207" s="3">
        <v>0</v>
      </c>
      <c r="AG207" s="2">
        <v>447.9</v>
      </c>
      <c r="AH207" s="3">
        <v>100</v>
      </c>
      <c r="AI207" s="2">
        <v>447.9</v>
      </c>
      <c r="AJ207" s="3">
        <v>100</v>
      </c>
      <c r="AK207" t="s">
        <v>74</v>
      </c>
      <c r="AL207" t="s">
        <v>75</v>
      </c>
      <c r="AM207" t="s">
        <v>815</v>
      </c>
      <c r="AN207" t="s">
        <v>979</v>
      </c>
      <c r="AO207" t="s">
        <v>809</v>
      </c>
      <c r="BG207" s="3">
        <v>100</v>
      </c>
      <c r="BH207" t="s">
        <v>82</v>
      </c>
      <c r="BI207" t="s">
        <v>13419</v>
      </c>
      <c r="BJ207" t="s">
        <v>13395</v>
      </c>
      <c r="BK207" t="s">
        <v>13395</v>
      </c>
      <c r="BL207" t="s">
        <v>13395</v>
      </c>
      <c r="BM207" t="s">
        <v>13395</v>
      </c>
      <c r="BN207" t="s">
        <v>13395</v>
      </c>
      <c r="BP207" t="s">
        <v>13395</v>
      </c>
      <c r="BQ207" t="s">
        <v>84</v>
      </c>
      <c r="BR207" s="59" t="s">
        <v>84</v>
      </c>
      <c r="BS207" t="s">
        <v>85</v>
      </c>
    </row>
    <row r="208" spans="1:71" ht="12.8" customHeight="1" x14ac:dyDescent="0.2">
      <c r="A208" s="60">
        <v>23031</v>
      </c>
      <c r="B208" s="59" t="s">
        <v>11057</v>
      </c>
      <c r="C208">
        <v>206</v>
      </c>
      <c r="J208">
        <v>2</v>
      </c>
      <c r="K208" t="s">
        <v>156</v>
      </c>
      <c r="L208">
        <v>3014</v>
      </c>
      <c r="M208">
        <v>3031</v>
      </c>
      <c r="N208" t="s">
        <v>946</v>
      </c>
      <c r="O208" t="s">
        <v>1000</v>
      </c>
      <c r="P208" t="s">
        <v>1001</v>
      </c>
      <c r="Q208" t="s">
        <v>1002</v>
      </c>
      <c r="R208" t="s">
        <v>1003</v>
      </c>
      <c r="S208" s="2">
        <v>579.5</v>
      </c>
      <c r="T208" s="2">
        <v>566.29999999999995</v>
      </c>
      <c r="U208" s="2">
        <v>13.2</v>
      </c>
      <c r="V208" s="2">
        <v>0</v>
      </c>
      <c r="W208">
        <v>4042</v>
      </c>
      <c r="X208" s="3">
        <v>11.5</v>
      </c>
      <c r="Y208" s="3">
        <v>5.8</v>
      </c>
      <c r="Z208" s="3">
        <v>7.2</v>
      </c>
      <c r="AA208">
        <v>0</v>
      </c>
      <c r="AB208" s="3">
        <v>0</v>
      </c>
      <c r="AC208">
        <v>0</v>
      </c>
      <c r="AD208" s="3">
        <v>0</v>
      </c>
      <c r="AE208">
        <v>0</v>
      </c>
      <c r="AF208" s="3">
        <v>0</v>
      </c>
      <c r="AG208" s="2">
        <v>566.29999999999995</v>
      </c>
      <c r="AH208" s="3">
        <v>100</v>
      </c>
      <c r="AI208" s="2">
        <v>566.29999999999995</v>
      </c>
      <c r="AJ208" s="3">
        <v>100</v>
      </c>
      <c r="AK208" t="s">
        <v>74</v>
      </c>
      <c r="AL208" t="s">
        <v>75</v>
      </c>
      <c r="AM208" t="s">
        <v>806</v>
      </c>
      <c r="AN208" t="s">
        <v>815</v>
      </c>
      <c r="AO208" t="s">
        <v>806</v>
      </c>
      <c r="BG208" s="3">
        <v>100</v>
      </c>
      <c r="BH208" t="s">
        <v>82</v>
      </c>
      <c r="BI208" t="s">
        <v>13419</v>
      </c>
      <c r="BJ208" t="s">
        <v>13395</v>
      </c>
      <c r="BK208" t="s">
        <v>13395</v>
      </c>
      <c r="BL208" t="s">
        <v>13395</v>
      </c>
      <c r="BM208" t="s">
        <v>13395</v>
      </c>
      <c r="BN208" t="s">
        <v>13395</v>
      </c>
      <c r="BP208" t="s">
        <v>13395</v>
      </c>
      <c r="BQ208" t="s">
        <v>84</v>
      </c>
      <c r="BR208" s="59" t="s">
        <v>84</v>
      </c>
      <c r="BS208" t="s">
        <v>85</v>
      </c>
    </row>
    <row r="209" spans="1:71" ht="12.8" customHeight="1" x14ac:dyDescent="0.2">
      <c r="A209" s="60">
        <v>23032</v>
      </c>
      <c r="B209" s="59" t="s">
        <v>11058</v>
      </c>
      <c r="C209">
        <v>207</v>
      </c>
      <c r="J209">
        <v>2</v>
      </c>
      <c r="K209" t="s">
        <v>156</v>
      </c>
      <c r="L209">
        <v>3026</v>
      </c>
      <c r="M209">
        <v>3032</v>
      </c>
      <c r="N209" t="s">
        <v>946</v>
      </c>
      <c r="O209" t="s">
        <v>1004</v>
      </c>
      <c r="P209" t="s">
        <v>1005</v>
      </c>
      <c r="Q209" t="s">
        <v>994</v>
      </c>
      <c r="R209" t="s">
        <v>1006</v>
      </c>
      <c r="S209" s="2">
        <v>358.9</v>
      </c>
      <c r="T209" s="2">
        <v>345.4</v>
      </c>
      <c r="U209" s="2">
        <v>13.5</v>
      </c>
      <c r="V209" s="2">
        <v>0</v>
      </c>
      <c r="W209">
        <v>2377</v>
      </c>
      <c r="X209" s="3">
        <v>8.5</v>
      </c>
      <c r="Y209" s="3">
        <v>5.8</v>
      </c>
      <c r="Z209" s="3">
        <v>6.9</v>
      </c>
      <c r="AA209">
        <v>0</v>
      </c>
      <c r="AB209" s="3">
        <v>0</v>
      </c>
      <c r="AC209">
        <v>0</v>
      </c>
      <c r="AD209" s="3">
        <v>0</v>
      </c>
      <c r="AE209">
        <v>0</v>
      </c>
      <c r="AF209" s="3">
        <v>0</v>
      </c>
      <c r="AG209" s="2">
        <v>345.4</v>
      </c>
      <c r="AH209" s="3">
        <v>100</v>
      </c>
      <c r="AI209" s="2">
        <v>345.4</v>
      </c>
      <c r="AJ209" s="3">
        <v>100</v>
      </c>
      <c r="AK209" t="s">
        <v>74</v>
      </c>
      <c r="AL209" t="s">
        <v>75</v>
      </c>
      <c r="AM209" t="s">
        <v>815</v>
      </c>
      <c r="AN209" t="s">
        <v>979</v>
      </c>
      <c r="AO209" t="s">
        <v>809</v>
      </c>
      <c r="BG209" s="3">
        <v>100</v>
      </c>
      <c r="BH209" t="s">
        <v>82</v>
      </c>
      <c r="BI209" t="s">
        <v>13419</v>
      </c>
      <c r="BJ209" t="s">
        <v>13395</v>
      </c>
      <c r="BK209" t="s">
        <v>13395</v>
      </c>
      <c r="BL209" t="s">
        <v>13395</v>
      </c>
      <c r="BM209" t="s">
        <v>13395</v>
      </c>
      <c r="BN209" t="s">
        <v>83</v>
      </c>
      <c r="BO209" s="59" t="s">
        <v>83</v>
      </c>
      <c r="BP209" t="s">
        <v>10806</v>
      </c>
      <c r="BQ209" t="s">
        <v>84</v>
      </c>
      <c r="BR209" s="59" t="s">
        <v>84</v>
      </c>
      <c r="BS209" t="s">
        <v>85</v>
      </c>
    </row>
    <row r="210" spans="1:71" ht="12.8" customHeight="1" x14ac:dyDescent="0.2">
      <c r="A210" s="60">
        <v>23033</v>
      </c>
      <c r="B210" s="59" t="s">
        <v>11059</v>
      </c>
      <c r="C210">
        <v>208</v>
      </c>
      <c r="J210">
        <v>2</v>
      </c>
      <c r="K210" t="s">
        <v>156</v>
      </c>
      <c r="L210">
        <v>3113</v>
      </c>
      <c r="M210">
        <v>3033</v>
      </c>
      <c r="N210" t="s">
        <v>821</v>
      </c>
      <c r="O210" t="s">
        <v>1007</v>
      </c>
      <c r="P210" t="s">
        <v>1008</v>
      </c>
      <c r="Q210" t="s">
        <v>1009</v>
      </c>
      <c r="R210" t="s">
        <v>1010</v>
      </c>
      <c r="S210" s="2">
        <v>62.3</v>
      </c>
      <c r="T210" s="2">
        <v>62.3</v>
      </c>
      <c r="U210" s="2">
        <v>0</v>
      </c>
      <c r="V210" s="2">
        <v>0</v>
      </c>
      <c r="W210">
        <v>309</v>
      </c>
      <c r="X210" s="3">
        <v>7.9</v>
      </c>
      <c r="Y210" s="3">
        <v>4.4000000000000004</v>
      </c>
      <c r="Z210" s="3">
        <v>5</v>
      </c>
      <c r="AA210">
        <v>0</v>
      </c>
      <c r="AB210" s="3">
        <v>0</v>
      </c>
      <c r="AC210">
        <v>0</v>
      </c>
      <c r="AD210" s="3">
        <v>0</v>
      </c>
      <c r="AE210">
        <v>0</v>
      </c>
      <c r="AF210" s="3">
        <v>0</v>
      </c>
      <c r="AG210" s="2">
        <v>0</v>
      </c>
      <c r="AH210" s="3">
        <v>0</v>
      </c>
      <c r="AI210" s="2">
        <v>62.3</v>
      </c>
      <c r="AJ210" s="3">
        <v>100</v>
      </c>
      <c r="AK210" t="s">
        <v>74</v>
      </c>
      <c r="AL210" t="s">
        <v>75</v>
      </c>
      <c r="AM210" t="s">
        <v>828</v>
      </c>
      <c r="BG210" s="3">
        <v>100</v>
      </c>
      <c r="BH210" t="s">
        <v>82</v>
      </c>
      <c r="BI210" t="s">
        <v>13419</v>
      </c>
      <c r="BJ210" t="s">
        <v>13395</v>
      </c>
      <c r="BK210" t="s">
        <v>13395</v>
      </c>
      <c r="BL210" t="s">
        <v>13395</v>
      </c>
      <c r="BM210" t="s">
        <v>13395</v>
      </c>
      <c r="BN210" t="s">
        <v>13395</v>
      </c>
      <c r="BP210" t="s">
        <v>13395</v>
      </c>
      <c r="BQ210" t="s">
        <v>84</v>
      </c>
      <c r="BR210" s="59" t="s">
        <v>84</v>
      </c>
      <c r="BS210" t="s">
        <v>85</v>
      </c>
    </row>
    <row r="211" spans="1:71" ht="12.8" customHeight="1" x14ac:dyDescent="0.2">
      <c r="A211" s="60">
        <v>23034</v>
      </c>
      <c r="B211" s="59" t="s">
        <v>11060</v>
      </c>
      <c r="C211">
        <v>209</v>
      </c>
      <c r="J211">
        <v>2</v>
      </c>
      <c r="K211" t="s">
        <v>156</v>
      </c>
      <c r="L211">
        <v>3114</v>
      </c>
      <c r="M211">
        <v>3034</v>
      </c>
      <c r="N211" t="s">
        <v>821</v>
      </c>
      <c r="O211" t="s">
        <v>1011</v>
      </c>
      <c r="P211" t="s">
        <v>1012</v>
      </c>
      <c r="Q211" t="s">
        <v>1013</v>
      </c>
      <c r="R211" t="s">
        <v>1014</v>
      </c>
      <c r="S211" s="2">
        <v>166.9</v>
      </c>
      <c r="T211" s="2">
        <v>166.9</v>
      </c>
      <c r="U211" s="2">
        <v>0</v>
      </c>
      <c r="V211" s="2">
        <v>0</v>
      </c>
      <c r="W211">
        <v>1038</v>
      </c>
      <c r="X211" s="3">
        <v>10</v>
      </c>
      <c r="Y211" s="3">
        <v>5.9</v>
      </c>
      <c r="Z211" s="3">
        <v>6.2</v>
      </c>
      <c r="AA211">
        <v>0</v>
      </c>
      <c r="AB211" s="3">
        <v>0</v>
      </c>
      <c r="AC211">
        <v>0</v>
      </c>
      <c r="AD211" s="3">
        <v>0</v>
      </c>
      <c r="AE211">
        <v>0</v>
      </c>
      <c r="AF211" s="3">
        <v>0</v>
      </c>
      <c r="AG211" s="2">
        <v>36.299999999999997</v>
      </c>
      <c r="AH211" s="3">
        <v>21.7</v>
      </c>
      <c r="AI211" s="2">
        <v>166.9</v>
      </c>
      <c r="AJ211" s="3">
        <v>100</v>
      </c>
      <c r="AK211" t="s">
        <v>74</v>
      </c>
      <c r="AL211" t="s">
        <v>75</v>
      </c>
      <c r="AM211" t="s">
        <v>828</v>
      </c>
      <c r="BG211" s="3">
        <v>100</v>
      </c>
      <c r="BH211" t="s">
        <v>82</v>
      </c>
      <c r="BI211" t="s">
        <v>13419</v>
      </c>
      <c r="BJ211" t="s">
        <v>13395</v>
      </c>
      <c r="BK211" t="s">
        <v>13395</v>
      </c>
      <c r="BL211" t="s">
        <v>13395</v>
      </c>
      <c r="BM211" t="s">
        <v>13395</v>
      </c>
      <c r="BN211" t="s">
        <v>13395</v>
      </c>
      <c r="BP211" t="s">
        <v>13395</v>
      </c>
      <c r="BQ211" t="s">
        <v>84</v>
      </c>
      <c r="BR211" s="59" t="s">
        <v>84</v>
      </c>
      <c r="BS211" t="s">
        <v>85</v>
      </c>
    </row>
    <row r="212" spans="1:71" ht="12.8" customHeight="1" x14ac:dyDescent="0.2">
      <c r="A212" s="60">
        <v>23035</v>
      </c>
      <c r="B212" s="59" t="s">
        <v>11061</v>
      </c>
      <c r="C212">
        <v>210</v>
      </c>
      <c r="J212">
        <v>2</v>
      </c>
      <c r="K212" t="s">
        <v>156</v>
      </c>
      <c r="L212">
        <v>3115</v>
      </c>
      <c r="M212">
        <v>3035</v>
      </c>
      <c r="N212" t="s">
        <v>821</v>
      </c>
      <c r="O212" t="s">
        <v>1015</v>
      </c>
      <c r="P212" t="s">
        <v>1016</v>
      </c>
      <c r="Q212" t="s">
        <v>1017</v>
      </c>
      <c r="R212" t="s">
        <v>1018</v>
      </c>
      <c r="S212" s="2">
        <v>281.8</v>
      </c>
      <c r="T212" s="2">
        <v>281.8</v>
      </c>
      <c r="U212" s="2">
        <v>0</v>
      </c>
      <c r="V212" s="2">
        <v>0</v>
      </c>
      <c r="W212">
        <v>2020</v>
      </c>
      <c r="X212" s="3">
        <v>12.5</v>
      </c>
      <c r="Y212" s="3">
        <v>5.8</v>
      </c>
      <c r="Z212" s="3">
        <v>7.2</v>
      </c>
      <c r="AA212">
        <v>0</v>
      </c>
      <c r="AB212" s="3">
        <v>0</v>
      </c>
      <c r="AC212">
        <v>0</v>
      </c>
      <c r="AD212" s="3">
        <v>0</v>
      </c>
      <c r="AE212">
        <v>0</v>
      </c>
      <c r="AF212" s="3">
        <v>0</v>
      </c>
      <c r="AG212" s="2">
        <v>281.8</v>
      </c>
      <c r="AH212" s="3">
        <v>100</v>
      </c>
      <c r="AI212" s="2">
        <v>281.8</v>
      </c>
      <c r="AJ212" s="3">
        <v>100</v>
      </c>
      <c r="AK212" t="s">
        <v>74</v>
      </c>
      <c r="AL212" t="s">
        <v>75</v>
      </c>
      <c r="AM212" t="s">
        <v>798</v>
      </c>
      <c r="AN212" t="s">
        <v>828</v>
      </c>
      <c r="BG212" s="3">
        <v>100</v>
      </c>
      <c r="BH212" t="s">
        <v>82</v>
      </c>
      <c r="BI212" t="s">
        <v>13419</v>
      </c>
      <c r="BJ212" t="s">
        <v>13395</v>
      </c>
      <c r="BK212" t="s">
        <v>13395</v>
      </c>
      <c r="BL212" t="s">
        <v>13395</v>
      </c>
      <c r="BM212" t="s">
        <v>13395</v>
      </c>
      <c r="BN212" t="s">
        <v>83</v>
      </c>
      <c r="BO212" s="59" t="s">
        <v>83</v>
      </c>
      <c r="BP212" t="s">
        <v>10806</v>
      </c>
      <c r="BQ212" t="s">
        <v>84</v>
      </c>
      <c r="BR212" s="59" t="s">
        <v>84</v>
      </c>
      <c r="BS212" t="s">
        <v>85</v>
      </c>
    </row>
    <row r="213" spans="1:71" ht="12.8" customHeight="1" x14ac:dyDescent="0.2">
      <c r="A213" s="60">
        <v>23036</v>
      </c>
      <c r="B213" s="59" t="s">
        <v>11062</v>
      </c>
      <c r="C213">
        <v>211</v>
      </c>
      <c r="J213">
        <v>2</v>
      </c>
      <c r="K213" t="s">
        <v>156</v>
      </c>
      <c r="L213">
        <v>3116</v>
      </c>
      <c r="M213">
        <v>3036</v>
      </c>
      <c r="N213" t="s">
        <v>821</v>
      </c>
      <c r="O213" t="s">
        <v>1019</v>
      </c>
      <c r="P213" t="s">
        <v>1020</v>
      </c>
      <c r="Q213" t="s">
        <v>1021</v>
      </c>
      <c r="R213" t="s">
        <v>1022</v>
      </c>
      <c r="S213" s="2">
        <v>180.5</v>
      </c>
      <c r="T213" s="2">
        <v>180.5</v>
      </c>
      <c r="U213" s="2">
        <v>0</v>
      </c>
      <c r="V213" s="2">
        <v>0</v>
      </c>
      <c r="W213">
        <v>1098</v>
      </c>
      <c r="X213" s="3">
        <v>10.7</v>
      </c>
      <c r="Y213" s="3">
        <v>5.8</v>
      </c>
      <c r="Z213" s="3">
        <v>6.1</v>
      </c>
      <c r="AA213">
        <v>0</v>
      </c>
      <c r="AB213" s="3">
        <v>0</v>
      </c>
      <c r="AC213">
        <v>0</v>
      </c>
      <c r="AD213" s="3">
        <v>0</v>
      </c>
      <c r="AE213">
        <v>0</v>
      </c>
      <c r="AF213" s="3">
        <v>0</v>
      </c>
      <c r="AG213" s="2">
        <v>180.5</v>
      </c>
      <c r="AH213" s="3">
        <v>100</v>
      </c>
      <c r="AI213" s="2">
        <v>180.5</v>
      </c>
      <c r="AJ213" s="3">
        <v>100</v>
      </c>
      <c r="AK213" t="s">
        <v>74</v>
      </c>
      <c r="AL213" t="s">
        <v>75</v>
      </c>
      <c r="AM213" t="s">
        <v>798</v>
      </c>
      <c r="AN213" t="s">
        <v>828</v>
      </c>
      <c r="BG213" s="3">
        <v>100</v>
      </c>
      <c r="BH213" t="s">
        <v>82</v>
      </c>
      <c r="BI213" t="s">
        <v>13419</v>
      </c>
      <c r="BJ213" t="s">
        <v>13395</v>
      </c>
      <c r="BK213" t="s">
        <v>13395</v>
      </c>
      <c r="BL213" t="s">
        <v>13395</v>
      </c>
      <c r="BM213" t="s">
        <v>13395</v>
      </c>
      <c r="BN213" t="s">
        <v>13395</v>
      </c>
      <c r="BP213" t="s">
        <v>13395</v>
      </c>
      <c r="BQ213" t="s">
        <v>84</v>
      </c>
      <c r="BR213" s="59" t="s">
        <v>84</v>
      </c>
      <c r="BS213" t="s">
        <v>85</v>
      </c>
    </row>
    <row r="214" spans="1:71" ht="12.8" customHeight="1" x14ac:dyDescent="0.2">
      <c r="A214" s="60">
        <v>23037</v>
      </c>
      <c r="B214" s="59" t="s">
        <v>11063</v>
      </c>
      <c r="C214">
        <v>212</v>
      </c>
      <c r="J214">
        <v>2</v>
      </c>
      <c r="K214" t="s">
        <v>156</v>
      </c>
      <c r="L214">
        <v>3118</v>
      </c>
      <c r="M214">
        <v>3037</v>
      </c>
      <c r="N214" t="s">
        <v>821</v>
      </c>
      <c r="O214" t="s">
        <v>1023</v>
      </c>
      <c r="P214" t="s">
        <v>1024</v>
      </c>
      <c r="Q214" t="s">
        <v>1025</v>
      </c>
      <c r="R214" t="s">
        <v>1026</v>
      </c>
      <c r="S214" s="2">
        <v>327.10000000000002</v>
      </c>
      <c r="T214" s="2">
        <v>327.10000000000002</v>
      </c>
      <c r="U214" s="2">
        <v>0</v>
      </c>
      <c r="V214" s="2">
        <v>0</v>
      </c>
      <c r="W214">
        <v>1942</v>
      </c>
      <c r="X214" s="3">
        <v>10.7</v>
      </c>
      <c r="Y214" s="3">
        <v>5.7</v>
      </c>
      <c r="Z214" s="3">
        <v>5.9</v>
      </c>
      <c r="AA214">
        <v>0</v>
      </c>
      <c r="AB214" s="3">
        <v>0</v>
      </c>
      <c r="AC214">
        <v>0</v>
      </c>
      <c r="AD214" s="3">
        <v>0</v>
      </c>
      <c r="AE214">
        <v>0</v>
      </c>
      <c r="AF214" s="3">
        <v>0</v>
      </c>
      <c r="AG214" s="2">
        <v>327.10000000000002</v>
      </c>
      <c r="AH214" s="3">
        <v>100</v>
      </c>
      <c r="AI214" s="2">
        <v>327.10000000000002</v>
      </c>
      <c r="AJ214" s="3">
        <v>100</v>
      </c>
      <c r="AK214" t="s">
        <v>74</v>
      </c>
      <c r="AL214" t="s">
        <v>75</v>
      </c>
      <c r="AM214" t="s">
        <v>798</v>
      </c>
      <c r="AN214" t="s">
        <v>828</v>
      </c>
      <c r="BG214" s="3">
        <v>100</v>
      </c>
      <c r="BH214" t="s">
        <v>82</v>
      </c>
      <c r="BI214" t="s">
        <v>13419</v>
      </c>
      <c r="BJ214" t="s">
        <v>13395</v>
      </c>
      <c r="BK214" t="s">
        <v>13395</v>
      </c>
      <c r="BL214" t="s">
        <v>13395</v>
      </c>
      <c r="BM214" t="s">
        <v>13395</v>
      </c>
      <c r="BN214" t="s">
        <v>13395</v>
      </c>
      <c r="BP214" t="s">
        <v>13395</v>
      </c>
      <c r="BQ214" t="s">
        <v>84</v>
      </c>
      <c r="BR214" s="59" t="s">
        <v>84</v>
      </c>
      <c r="BS214" t="s">
        <v>85</v>
      </c>
    </row>
    <row r="215" spans="1:71" ht="12.8" customHeight="1" x14ac:dyDescent="0.2">
      <c r="A215" s="60">
        <v>23038</v>
      </c>
      <c r="B215" s="59" t="s">
        <v>11064</v>
      </c>
      <c r="C215">
        <v>213</v>
      </c>
      <c r="J215">
        <v>2</v>
      </c>
      <c r="K215" t="s">
        <v>156</v>
      </c>
      <c r="L215">
        <v>3119</v>
      </c>
      <c r="M215">
        <v>3038</v>
      </c>
      <c r="N215" t="s">
        <v>821</v>
      </c>
      <c r="O215" t="s">
        <v>1027</v>
      </c>
      <c r="P215" t="s">
        <v>1028</v>
      </c>
      <c r="Q215" t="s">
        <v>1029</v>
      </c>
      <c r="R215" t="s">
        <v>1030</v>
      </c>
      <c r="S215" s="2">
        <v>404.9</v>
      </c>
      <c r="T215" s="2">
        <v>404.9</v>
      </c>
      <c r="U215" s="2">
        <v>0</v>
      </c>
      <c r="V215" s="2">
        <v>0</v>
      </c>
      <c r="W215">
        <v>2348</v>
      </c>
      <c r="X215" s="3">
        <v>9.5</v>
      </c>
      <c r="Y215" s="3">
        <v>5.7</v>
      </c>
      <c r="Z215" s="3">
        <v>5.8</v>
      </c>
      <c r="AA215">
        <v>0</v>
      </c>
      <c r="AB215" s="3">
        <v>0</v>
      </c>
      <c r="AC215">
        <v>0</v>
      </c>
      <c r="AD215" s="3">
        <v>0</v>
      </c>
      <c r="AE215">
        <v>0</v>
      </c>
      <c r="AF215" s="3">
        <v>0</v>
      </c>
      <c r="AG215" s="2">
        <v>404.9</v>
      </c>
      <c r="AH215" s="3">
        <v>100</v>
      </c>
      <c r="AI215" s="2">
        <v>404.9</v>
      </c>
      <c r="AJ215" s="3">
        <v>100</v>
      </c>
      <c r="AK215" t="s">
        <v>74</v>
      </c>
      <c r="AL215" t="s">
        <v>75</v>
      </c>
      <c r="AM215" t="s">
        <v>798</v>
      </c>
      <c r="AN215" t="s">
        <v>828</v>
      </c>
      <c r="BG215" s="3">
        <v>100</v>
      </c>
      <c r="BH215" t="s">
        <v>82</v>
      </c>
      <c r="BI215" t="s">
        <v>13419</v>
      </c>
      <c r="BJ215" t="s">
        <v>13395</v>
      </c>
      <c r="BK215" t="s">
        <v>13395</v>
      </c>
      <c r="BL215" t="s">
        <v>13395</v>
      </c>
      <c r="BM215" t="s">
        <v>13395</v>
      </c>
      <c r="BN215" t="s">
        <v>13395</v>
      </c>
      <c r="BP215" t="s">
        <v>13395</v>
      </c>
      <c r="BQ215" t="s">
        <v>84</v>
      </c>
      <c r="BR215" s="59" t="s">
        <v>84</v>
      </c>
      <c r="BS215" t="s">
        <v>85</v>
      </c>
    </row>
    <row r="216" spans="1:71" ht="12.8" customHeight="1" x14ac:dyDescent="0.2">
      <c r="A216" s="60">
        <v>23039</v>
      </c>
      <c r="B216" s="59" t="s">
        <v>11065</v>
      </c>
      <c r="C216">
        <v>214</v>
      </c>
      <c r="J216">
        <v>2</v>
      </c>
      <c r="K216" t="s">
        <v>156</v>
      </c>
      <c r="L216">
        <v>3133</v>
      </c>
      <c r="M216">
        <v>3039</v>
      </c>
      <c r="N216" t="s">
        <v>821</v>
      </c>
      <c r="O216" t="s">
        <v>1031</v>
      </c>
      <c r="P216" t="s">
        <v>1032</v>
      </c>
      <c r="Q216" t="s">
        <v>1033</v>
      </c>
      <c r="R216" t="s">
        <v>1034</v>
      </c>
      <c r="S216" s="2">
        <v>182.3</v>
      </c>
      <c r="T216" s="2">
        <v>162.6</v>
      </c>
      <c r="U216" s="2">
        <v>19.7</v>
      </c>
      <c r="V216" s="2">
        <v>0</v>
      </c>
      <c r="W216">
        <v>1034</v>
      </c>
      <c r="X216" s="3">
        <v>13.1</v>
      </c>
      <c r="Y216" s="3">
        <v>5.7</v>
      </c>
      <c r="Z216" s="3">
        <v>7.1</v>
      </c>
      <c r="AA216">
        <v>0</v>
      </c>
      <c r="AB216" s="3">
        <v>0</v>
      </c>
      <c r="AC216">
        <v>0</v>
      </c>
      <c r="AD216" s="3">
        <v>0</v>
      </c>
      <c r="AE216">
        <v>0</v>
      </c>
      <c r="AF216" s="3">
        <v>0</v>
      </c>
      <c r="AG216" s="2">
        <v>162.6</v>
      </c>
      <c r="AH216" s="3">
        <v>100</v>
      </c>
      <c r="AI216" s="2">
        <v>162.6</v>
      </c>
      <c r="AJ216" s="3">
        <v>100</v>
      </c>
      <c r="AK216" t="s">
        <v>74</v>
      </c>
      <c r="AL216" t="s">
        <v>75</v>
      </c>
      <c r="AM216" t="s">
        <v>828</v>
      </c>
      <c r="BG216" s="3">
        <v>100</v>
      </c>
      <c r="BH216" t="s">
        <v>82</v>
      </c>
      <c r="BI216" t="s">
        <v>13419</v>
      </c>
      <c r="BJ216" t="s">
        <v>13395</v>
      </c>
      <c r="BK216" t="s">
        <v>13395</v>
      </c>
      <c r="BL216" t="s">
        <v>13395</v>
      </c>
      <c r="BM216" t="s">
        <v>13395</v>
      </c>
      <c r="BN216" t="s">
        <v>13395</v>
      </c>
      <c r="BP216" t="s">
        <v>13395</v>
      </c>
      <c r="BQ216" t="s">
        <v>84</v>
      </c>
      <c r="BR216" s="59" t="s">
        <v>84</v>
      </c>
      <c r="BS216" t="s">
        <v>85</v>
      </c>
    </row>
    <row r="217" spans="1:71" ht="12.8" customHeight="1" x14ac:dyDescent="0.2">
      <c r="A217" s="60">
        <v>23040</v>
      </c>
      <c r="B217" s="59" t="s">
        <v>11066</v>
      </c>
      <c r="C217">
        <v>215</v>
      </c>
      <c r="J217">
        <v>2</v>
      </c>
      <c r="K217" t="s">
        <v>156</v>
      </c>
      <c r="L217">
        <v>3120</v>
      </c>
      <c r="M217">
        <v>3040</v>
      </c>
      <c r="N217" t="s">
        <v>821</v>
      </c>
      <c r="O217" t="s">
        <v>1035</v>
      </c>
      <c r="P217" t="s">
        <v>1036</v>
      </c>
      <c r="Q217" t="s">
        <v>1037</v>
      </c>
      <c r="R217" t="s">
        <v>1038</v>
      </c>
      <c r="S217" s="2">
        <v>135.5</v>
      </c>
      <c r="T217" s="2">
        <v>135.5</v>
      </c>
      <c r="U217" s="2">
        <v>0</v>
      </c>
      <c r="V217" s="2">
        <v>0</v>
      </c>
      <c r="W217">
        <v>819</v>
      </c>
      <c r="X217" s="3">
        <v>10</v>
      </c>
      <c r="Y217" s="3">
        <v>5.8</v>
      </c>
      <c r="Z217" s="3">
        <v>6</v>
      </c>
      <c r="AA217">
        <v>0</v>
      </c>
      <c r="AB217" s="3">
        <v>0</v>
      </c>
      <c r="AC217">
        <v>0</v>
      </c>
      <c r="AD217" s="3">
        <v>0</v>
      </c>
      <c r="AE217">
        <v>0</v>
      </c>
      <c r="AF217" s="3">
        <v>0</v>
      </c>
      <c r="AG217" s="2">
        <v>0</v>
      </c>
      <c r="AH217" s="3">
        <v>0</v>
      </c>
      <c r="AI217" s="2">
        <v>135.5</v>
      </c>
      <c r="AJ217" s="3">
        <v>100</v>
      </c>
      <c r="AK217" t="s">
        <v>74</v>
      </c>
      <c r="AL217" t="s">
        <v>75</v>
      </c>
      <c r="AM217" t="s">
        <v>910</v>
      </c>
      <c r="BG217" s="3">
        <v>100</v>
      </c>
      <c r="BH217" t="s">
        <v>82</v>
      </c>
      <c r="BI217" t="s">
        <v>13419</v>
      </c>
      <c r="BJ217" t="s">
        <v>13395</v>
      </c>
      <c r="BK217" t="s">
        <v>13395</v>
      </c>
      <c r="BL217" t="s">
        <v>13395</v>
      </c>
      <c r="BM217" t="s">
        <v>13395</v>
      </c>
      <c r="BN217" t="s">
        <v>83</v>
      </c>
      <c r="BO217" s="59" t="s">
        <v>83</v>
      </c>
      <c r="BP217" t="s">
        <v>10806</v>
      </c>
      <c r="BQ217" t="s">
        <v>84</v>
      </c>
      <c r="BR217" s="59" t="s">
        <v>84</v>
      </c>
      <c r="BS217" t="s">
        <v>85</v>
      </c>
    </row>
    <row r="218" spans="1:71" ht="12.8" customHeight="1" x14ac:dyDescent="0.2">
      <c r="A218" s="60">
        <v>23041</v>
      </c>
      <c r="B218" s="59" t="s">
        <v>11067</v>
      </c>
      <c r="C218">
        <v>216</v>
      </c>
      <c r="J218">
        <v>2</v>
      </c>
      <c r="K218" t="s">
        <v>156</v>
      </c>
      <c r="L218">
        <v>3121</v>
      </c>
      <c r="M218">
        <v>3041</v>
      </c>
      <c r="N218" t="s">
        <v>821</v>
      </c>
      <c r="O218" t="s">
        <v>1039</v>
      </c>
      <c r="P218" t="s">
        <v>1040</v>
      </c>
      <c r="Q218" t="s">
        <v>1041</v>
      </c>
      <c r="R218" t="s">
        <v>1042</v>
      </c>
      <c r="S218" s="2">
        <v>130.19999999999999</v>
      </c>
      <c r="T218" s="2">
        <v>130.19999999999999</v>
      </c>
      <c r="U218" s="2">
        <v>0</v>
      </c>
      <c r="V218" s="2">
        <v>0</v>
      </c>
      <c r="W218">
        <v>778</v>
      </c>
      <c r="X218" s="3">
        <v>9.5</v>
      </c>
      <c r="Y218" s="3">
        <v>6</v>
      </c>
      <c r="Z218" s="3">
        <v>6</v>
      </c>
      <c r="AA218">
        <v>0</v>
      </c>
      <c r="AB218" s="3">
        <v>0</v>
      </c>
      <c r="AC218">
        <v>0</v>
      </c>
      <c r="AD218" s="3">
        <v>0</v>
      </c>
      <c r="AE218">
        <v>0</v>
      </c>
      <c r="AF218" s="3">
        <v>0</v>
      </c>
      <c r="AG218" s="2">
        <v>130.19999999999999</v>
      </c>
      <c r="AH218" s="3">
        <v>100</v>
      </c>
      <c r="AI218" s="2">
        <v>130.19999999999999</v>
      </c>
      <c r="AJ218" s="3">
        <v>100</v>
      </c>
      <c r="AK218" t="s">
        <v>74</v>
      </c>
      <c r="AL218" t="s">
        <v>75</v>
      </c>
      <c r="AM218" t="s">
        <v>829</v>
      </c>
      <c r="BG218" s="3">
        <v>100</v>
      </c>
      <c r="BH218" t="s">
        <v>82</v>
      </c>
      <c r="BI218" t="s">
        <v>13419</v>
      </c>
      <c r="BJ218" t="s">
        <v>13395</v>
      </c>
      <c r="BK218" t="s">
        <v>13395</v>
      </c>
      <c r="BL218" t="s">
        <v>13395</v>
      </c>
      <c r="BM218" t="s">
        <v>13395</v>
      </c>
      <c r="BN218" t="s">
        <v>83</v>
      </c>
      <c r="BO218" s="59" t="s">
        <v>83</v>
      </c>
      <c r="BP218" t="s">
        <v>10806</v>
      </c>
      <c r="BQ218" t="s">
        <v>84</v>
      </c>
      <c r="BR218" s="59" t="s">
        <v>84</v>
      </c>
      <c r="BS218" t="s">
        <v>85</v>
      </c>
    </row>
    <row r="219" spans="1:71" ht="12.8" customHeight="1" x14ac:dyDescent="0.2">
      <c r="A219" s="60">
        <v>23042</v>
      </c>
      <c r="B219" s="59" t="s">
        <v>11068</v>
      </c>
      <c r="C219">
        <v>217</v>
      </c>
      <c r="J219">
        <v>2</v>
      </c>
      <c r="K219" t="s">
        <v>156</v>
      </c>
      <c r="L219">
        <v>3123</v>
      </c>
      <c r="M219">
        <v>3042</v>
      </c>
      <c r="N219" t="s">
        <v>821</v>
      </c>
      <c r="O219" t="s">
        <v>1043</v>
      </c>
      <c r="P219" t="s">
        <v>1044</v>
      </c>
      <c r="Q219" t="s">
        <v>1045</v>
      </c>
      <c r="R219" t="s">
        <v>1046</v>
      </c>
      <c r="S219" s="2">
        <v>115.9</v>
      </c>
      <c r="T219" s="2">
        <v>115.9</v>
      </c>
      <c r="U219" s="2">
        <v>0</v>
      </c>
      <c r="V219" s="2">
        <v>0</v>
      </c>
      <c r="W219">
        <v>700</v>
      </c>
      <c r="X219" s="3">
        <v>10</v>
      </c>
      <c r="Y219" s="3">
        <v>5.8</v>
      </c>
      <c r="Z219" s="3">
        <v>6</v>
      </c>
      <c r="AA219">
        <v>0</v>
      </c>
      <c r="AB219" s="3">
        <v>0</v>
      </c>
      <c r="AC219">
        <v>0</v>
      </c>
      <c r="AD219" s="3">
        <v>0</v>
      </c>
      <c r="AE219">
        <v>0</v>
      </c>
      <c r="AF219" s="3">
        <v>0</v>
      </c>
      <c r="AG219" s="2">
        <v>115.9</v>
      </c>
      <c r="AH219" s="3">
        <v>100</v>
      </c>
      <c r="AI219" s="2">
        <v>115.9</v>
      </c>
      <c r="AJ219" s="3">
        <v>100</v>
      </c>
      <c r="AK219" t="s">
        <v>74</v>
      </c>
      <c r="AL219" t="s">
        <v>75</v>
      </c>
      <c r="AM219" t="s">
        <v>910</v>
      </c>
      <c r="BG219" s="3">
        <v>100</v>
      </c>
      <c r="BH219" t="s">
        <v>82</v>
      </c>
      <c r="BI219" t="s">
        <v>13419</v>
      </c>
      <c r="BJ219" t="s">
        <v>13395</v>
      </c>
      <c r="BK219" t="s">
        <v>13395</v>
      </c>
      <c r="BL219" t="s">
        <v>13395</v>
      </c>
      <c r="BM219" t="s">
        <v>13395</v>
      </c>
      <c r="BN219" t="s">
        <v>13395</v>
      </c>
      <c r="BP219" t="s">
        <v>13395</v>
      </c>
      <c r="BQ219" t="s">
        <v>84</v>
      </c>
      <c r="BR219" s="59" t="s">
        <v>84</v>
      </c>
      <c r="BS219" t="s">
        <v>85</v>
      </c>
    </row>
    <row r="220" spans="1:71" ht="12.8" customHeight="1" x14ac:dyDescent="0.2">
      <c r="A220" s="60">
        <v>23043</v>
      </c>
      <c r="B220" s="59" t="s">
        <v>11069</v>
      </c>
      <c r="C220">
        <v>218</v>
      </c>
      <c r="J220">
        <v>2</v>
      </c>
      <c r="K220" t="s">
        <v>156</v>
      </c>
      <c r="L220">
        <v>3125</v>
      </c>
      <c r="M220">
        <v>3043</v>
      </c>
      <c r="N220" t="s">
        <v>821</v>
      </c>
      <c r="O220" t="s">
        <v>1047</v>
      </c>
      <c r="P220" t="s">
        <v>1048</v>
      </c>
      <c r="Q220" t="s">
        <v>1049</v>
      </c>
      <c r="R220" t="s">
        <v>1050</v>
      </c>
      <c r="S220" s="2">
        <v>101.8</v>
      </c>
      <c r="T220" s="2">
        <v>101.8</v>
      </c>
      <c r="U220" s="2">
        <v>0</v>
      </c>
      <c r="V220" s="2">
        <v>0</v>
      </c>
      <c r="W220">
        <v>619</v>
      </c>
      <c r="X220" s="3">
        <v>10</v>
      </c>
      <c r="Y220" s="3">
        <v>5.8</v>
      </c>
      <c r="Z220" s="3">
        <v>6.1</v>
      </c>
      <c r="AA220">
        <v>0</v>
      </c>
      <c r="AB220" s="3">
        <v>0</v>
      </c>
      <c r="AC220">
        <v>0</v>
      </c>
      <c r="AD220" s="3">
        <v>0</v>
      </c>
      <c r="AE220">
        <v>0</v>
      </c>
      <c r="AF220" s="3">
        <v>0</v>
      </c>
      <c r="AG220" s="2">
        <v>101.8</v>
      </c>
      <c r="AH220" s="3">
        <v>100</v>
      </c>
      <c r="AI220" s="2">
        <v>101.8</v>
      </c>
      <c r="AJ220" s="3">
        <v>100</v>
      </c>
      <c r="AK220" t="s">
        <v>74</v>
      </c>
      <c r="AL220" t="s">
        <v>75</v>
      </c>
      <c r="AM220" t="s">
        <v>910</v>
      </c>
      <c r="BG220" s="3">
        <v>100</v>
      </c>
      <c r="BH220" t="s">
        <v>82</v>
      </c>
      <c r="BI220" t="s">
        <v>13419</v>
      </c>
      <c r="BJ220" t="s">
        <v>13395</v>
      </c>
      <c r="BK220" t="s">
        <v>13395</v>
      </c>
      <c r="BL220" t="s">
        <v>13395</v>
      </c>
      <c r="BM220" t="s">
        <v>13395</v>
      </c>
      <c r="BN220" t="s">
        <v>13395</v>
      </c>
      <c r="BP220" t="s">
        <v>13395</v>
      </c>
      <c r="BQ220" t="s">
        <v>84</v>
      </c>
      <c r="BR220" s="59" t="s">
        <v>84</v>
      </c>
      <c r="BS220" t="s">
        <v>85</v>
      </c>
    </row>
    <row r="221" spans="1:71" ht="12.8" customHeight="1" x14ac:dyDescent="0.2">
      <c r="A221" s="60">
        <v>23044</v>
      </c>
      <c r="B221" s="59" t="s">
        <v>11070</v>
      </c>
      <c r="C221">
        <v>219</v>
      </c>
      <c r="J221">
        <v>2</v>
      </c>
      <c r="K221" t="s">
        <v>156</v>
      </c>
      <c r="L221">
        <v>3126</v>
      </c>
      <c r="M221">
        <v>3044</v>
      </c>
      <c r="N221" t="s">
        <v>821</v>
      </c>
      <c r="O221" t="s">
        <v>1051</v>
      </c>
      <c r="P221" t="s">
        <v>1052</v>
      </c>
      <c r="Q221" t="s">
        <v>1053</v>
      </c>
      <c r="R221" t="s">
        <v>1054</v>
      </c>
      <c r="S221" s="2">
        <v>103.2</v>
      </c>
      <c r="T221" s="2">
        <v>103.2</v>
      </c>
      <c r="U221" s="2">
        <v>0</v>
      </c>
      <c r="V221" s="2">
        <v>0</v>
      </c>
      <c r="W221">
        <v>602</v>
      </c>
      <c r="X221" s="3">
        <v>7.5</v>
      </c>
      <c r="Y221" s="3">
        <v>5.7</v>
      </c>
      <c r="Z221" s="3">
        <v>5.8</v>
      </c>
      <c r="AA221">
        <v>0</v>
      </c>
      <c r="AB221" s="3">
        <v>0</v>
      </c>
      <c r="AC221">
        <v>0</v>
      </c>
      <c r="AD221" s="3">
        <v>0</v>
      </c>
      <c r="AE221">
        <v>0</v>
      </c>
      <c r="AF221" s="3">
        <v>0</v>
      </c>
      <c r="AG221" s="2">
        <v>103.2</v>
      </c>
      <c r="AH221" s="3">
        <v>100</v>
      </c>
      <c r="AI221" s="2">
        <v>103.2</v>
      </c>
      <c r="AJ221" s="3">
        <v>100</v>
      </c>
      <c r="AK221" t="s">
        <v>74</v>
      </c>
      <c r="AL221" t="s">
        <v>75</v>
      </c>
      <c r="AM221" t="s">
        <v>797</v>
      </c>
      <c r="AN221" t="s">
        <v>909</v>
      </c>
      <c r="BG221" s="3">
        <v>100</v>
      </c>
      <c r="BH221" t="s">
        <v>82</v>
      </c>
      <c r="BI221" t="s">
        <v>13419</v>
      </c>
      <c r="BJ221" t="s">
        <v>13395</v>
      </c>
      <c r="BK221" t="s">
        <v>13395</v>
      </c>
      <c r="BL221" t="s">
        <v>13395</v>
      </c>
      <c r="BM221" t="s">
        <v>13395</v>
      </c>
      <c r="BN221" t="s">
        <v>13395</v>
      </c>
      <c r="BP221" t="s">
        <v>13395</v>
      </c>
      <c r="BQ221" t="s">
        <v>84</v>
      </c>
      <c r="BR221" s="59" t="s">
        <v>84</v>
      </c>
      <c r="BS221" t="s">
        <v>85</v>
      </c>
    </row>
    <row r="222" spans="1:71" ht="12.8" customHeight="1" x14ac:dyDescent="0.2">
      <c r="A222" s="60">
        <v>23045</v>
      </c>
      <c r="B222" s="59" t="s">
        <v>11071</v>
      </c>
      <c r="C222">
        <v>220</v>
      </c>
      <c r="J222">
        <v>2</v>
      </c>
      <c r="K222" t="s">
        <v>156</v>
      </c>
      <c r="L222">
        <v>3127</v>
      </c>
      <c r="M222">
        <v>3045</v>
      </c>
      <c r="N222" t="s">
        <v>821</v>
      </c>
      <c r="O222" t="s">
        <v>1055</v>
      </c>
      <c r="P222" t="s">
        <v>1056</v>
      </c>
      <c r="Q222" t="s">
        <v>1057</v>
      </c>
      <c r="R222" t="s">
        <v>1058</v>
      </c>
      <c r="S222" s="2">
        <v>222.8</v>
      </c>
      <c r="T222" s="2">
        <v>214.8</v>
      </c>
      <c r="U222" s="2">
        <v>8</v>
      </c>
      <c r="V222" s="2">
        <v>0</v>
      </c>
      <c r="W222">
        <v>1288</v>
      </c>
      <c r="X222" s="3">
        <v>13.5</v>
      </c>
      <c r="Y222" s="3">
        <v>5.6</v>
      </c>
      <c r="Z222" s="3">
        <v>6.3</v>
      </c>
      <c r="AA222">
        <v>0</v>
      </c>
      <c r="AB222" s="3">
        <v>0</v>
      </c>
      <c r="AC222">
        <v>0</v>
      </c>
      <c r="AD222" s="3">
        <v>0</v>
      </c>
      <c r="AE222">
        <v>0</v>
      </c>
      <c r="AF222" s="3">
        <v>0</v>
      </c>
      <c r="AG222" s="2">
        <v>214.8</v>
      </c>
      <c r="AH222" s="3">
        <v>100</v>
      </c>
      <c r="AI222" s="2">
        <v>214.8</v>
      </c>
      <c r="AJ222" s="3">
        <v>100</v>
      </c>
      <c r="AK222" t="s">
        <v>74</v>
      </c>
      <c r="AL222" t="s">
        <v>75</v>
      </c>
      <c r="AM222" t="s">
        <v>910</v>
      </c>
      <c r="AN222" t="s">
        <v>798</v>
      </c>
      <c r="BG222" s="3">
        <v>100</v>
      </c>
      <c r="BH222" t="s">
        <v>82</v>
      </c>
      <c r="BI222" t="s">
        <v>13419</v>
      </c>
      <c r="BJ222" t="s">
        <v>13395</v>
      </c>
      <c r="BK222" t="s">
        <v>13395</v>
      </c>
      <c r="BL222" t="s">
        <v>13395</v>
      </c>
      <c r="BM222" t="s">
        <v>13395</v>
      </c>
      <c r="BN222" t="s">
        <v>13395</v>
      </c>
      <c r="BP222" t="s">
        <v>13395</v>
      </c>
      <c r="BQ222" t="s">
        <v>84</v>
      </c>
      <c r="BR222" s="59" t="s">
        <v>84</v>
      </c>
      <c r="BS222" t="s">
        <v>85</v>
      </c>
    </row>
    <row r="223" spans="1:71" ht="12.8" customHeight="1" x14ac:dyDescent="0.2">
      <c r="A223" s="60">
        <v>23046</v>
      </c>
      <c r="B223" s="59" t="s">
        <v>11072</v>
      </c>
      <c r="C223">
        <v>221</v>
      </c>
      <c r="J223">
        <v>2</v>
      </c>
      <c r="K223" t="s">
        <v>156</v>
      </c>
      <c r="L223">
        <v>3129</v>
      </c>
      <c r="M223">
        <v>3046</v>
      </c>
      <c r="N223" t="s">
        <v>821</v>
      </c>
      <c r="O223" t="s">
        <v>1059</v>
      </c>
      <c r="P223" t="s">
        <v>1060</v>
      </c>
      <c r="Q223" t="s">
        <v>1061</v>
      </c>
      <c r="R223" t="s">
        <v>1062</v>
      </c>
      <c r="S223" s="2">
        <v>165.4</v>
      </c>
      <c r="T223" s="2">
        <v>165.4</v>
      </c>
      <c r="U223" s="2">
        <v>0</v>
      </c>
      <c r="V223" s="2">
        <v>0</v>
      </c>
      <c r="W223">
        <v>990</v>
      </c>
      <c r="X223" s="3">
        <v>9.5</v>
      </c>
      <c r="Y223" s="3">
        <v>5.7</v>
      </c>
      <c r="Z223" s="3">
        <v>6</v>
      </c>
      <c r="AA223">
        <v>0</v>
      </c>
      <c r="AB223" s="3">
        <v>0</v>
      </c>
      <c r="AC223">
        <v>0</v>
      </c>
      <c r="AD223" s="3">
        <v>0</v>
      </c>
      <c r="AE223">
        <v>0</v>
      </c>
      <c r="AF223" s="3">
        <v>0</v>
      </c>
      <c r="AG223" s="2">
        <v>165.4</v>
      </c>
      <c r="AH223" s="3">
        <v>100</v>
      </c>
      <c r="AI223" s="2">
        <v>165.4</v>
      </c>
      <c r="AJ223" s="3">
        <v>100</v>
      </c>
      <c r="AK223" t="s">
        <v>74</v>
      </c>
      <c r="AL223" t="s">
        <v>75</v>
      </c>
      <c r="AM223" t="s">
        <v>910</v>
      </c>
      <c r="BG223" s="3">
        <v>100</v>
      </c>
      <c r="BH223" t="s">
        <v>82</v>
      </c>
      <c r="BI223" t="s">
        <v>13419</v>
      </c>
      <c r="BJ223" t="s">
        <v>13395</v>
      </c>
      <c r="BK223" t="s">
        <v>13395</v>
      </c>
      <c r="BL223" t="s">
        <v>13395</v>
      </c>
      <c r="BM223" t="s">
        <v>13395</v>
      </c>
      <c r="BN223" t="s">
        <v>13395</v>
      </c>
      <c r="BP223" t="s">
        <v>13395</v>
      </c>
      <c r="BQ223" t="s">
        <v>84</v>
      </c>
      <c r="BR223" s="59" t="s">
        <v>84</v>
      </c>
      <c r="BS223" t="s">
        <v>85</v>
      </c>
    </row>
    <row r="224" spans="1:71" ht="12.8" customHeight="1" x14ac:dyDescent="0.2">
      <c r="A224" s="60">
        <v>23047</v>
      </c>
      <c r="B224" s="59" t="s">
        <v>11073</v>
      </c>
      <c r="C224">
        <v>222</v>
      </c>
      <c r="J224">
        <v>2</v>
      </c>
      <c r="K224" t="s">
        <v>156</v>
      </c>
      <c r="L224">
        <v>3131</v>
      </c>
      <c r="M224">
        <v>3047</v>
      </c>
      <c r="N224" t="s">
        <v>821</v>
      </c>
      <c r="O224" t="s">
        <v>1063</v>
      </c>
      <c r="P224" t="s">
        <v>1064</v>
      </c>
      <c r="Q224" t="s">
        <v>1065</v>
      </c>
      <c r="R224" t="s">
        <v>1066</v>
      </c>
      <c r="S224" s="2">
        <v>229</v>
      </c>
      <c r="T224" s="2">
        <v>223.1</v>
      </c>
      <c r="U224" s="2">
        <v>5.9</v>
      </c>
      <c r="V224" s="2">
        <v>0</v>
      </c>
      <c r="W224">
        <v>1280</v>
      </c>
      <c r="X224" s="3">
        <v>13</v>
      </c>
      <c r="Y224" s="3">
        <v>4.3</v>
      </c>
      <c r="Z224" s="3">
        <v>5.9</v>
      </c>
      <c r="AA224">
        <v>0</v>
      </c>
      <c r="AB224" s="3">
        <v>0</v>
      </c>
      <c r="AC224">
        <v>0</v>
      </c>
      <c r="AD224" s="3">
        <v>0</v>
      </c>
      <c r="AE224">
        <v>0</v>
      </c>
      <c r="AF224" s="3">
        <v>0</v>
      </c>
      <c r="AG224" s="2">
        <v>223.1</v>
      </c>
      <c r="AH224" s="3">
        <v>100</v>
      </c>
      <c r="AI224" s="2">
        <v>223.1</v>
      </c>
      <c r="AJ224" s="3">
        <v>100</v>
      </c>
      <c r="AK224" t="s">
        <v>74</v>
      </c>
      <c r="AL224" t="s">
        <v>75</v>
      </c>
      <c r="AM224" t="s">
        <v>910</v>
      </c>
      <c r="BG224" s="3">
        <v>100</v>
      </c>
      <c r="BH224" t="s">
        <v>82</v>
      </c>
      <c r="BI224" t="s">
        <v>13419</v>
      </c>
      <c r="BJ224" t="s">
        <v>13395</v>
      </c>
      <c r="BK224" t="s">
        <v>13395</v>
      </c>
      <c r="BL224" t="s">
        <v>13395</v>
      </c>
      <c r="BM224" t="s">
        <v>13395</v>
      </c>
      <c r="BN224" t="s">
        <v>13395</v>
      </c>
      <c r="BP224" t="s">
        <v>13395</v>
      </c>
      <c r="BQ224" t="s">
        <v>84</v>
      </c>
      <c r="BR224" s="59" t="s">
        <v>84</v>
      </c>
      <c r="BS224" t="s">
        <v>85</v>
      </c>
    </row>
    <row r="225" spans="1:73" ht="12.8" customHeight="1" x14ac:dyDescent="0.2">
      <c r="A225" s="60">
        <v>23048</v>
      </c>
      <c r="B225" s="59" t="s">
        <v>11074</v>
      </c>
      <c r="C225">
        <v>223</v>
      </c>
      <c r="J225">
        <v>2</v>
      </c>
      <c r="K225" t="s">
        <v>156</v>
      </c>
      <c r="L225">
        <v>3132</v>
      </c>
      <c r="M225">
        <v>3048</v>
      </c>
      <c r="N225" t="s">
        <v>821</v>
      </c>
      <c r="O225" t="s">
        <v>1067</v>
      </c>
      <c r="P225" t="s">
        <v>1068</v>
      </c>
      <c r="Q225" t="s">
        <v>1069</v>
      </c>
      <c r="R225" t="s">
        <v>1070</v>
      </c>
      <c r="S225" s="2">
        <v>102</v>
      </c>
      <c r="T225" s="2">
        <v>102</v>
      </c>
      <c r="U225" s="2">
        <v>0</v>
      </c>
      <c r="V225" s="2">
        <v>0</v>
      </c>
      <c r="W225">
        <v>596</v>
      </c>
      <c r="X225" s="3">
        <v>9.5</v>
      </c>
      <c r="Y225" s="3">
        <v>5.5</v>
      </c>
      <c r="Z225" s="3">
        <v>5.8</v>
      </c>
      <c r="AA225">
        <v>0</v>
      </c>
      <c r="AB225" s="3">
        <v>0</v>
      </c>
      <c r="AC225">
        <v>0</v>
      </c>
      <c r="AD225" s="3">
        <v>0</v>
      </c>
      <c r="AE225">
        <v>0</v>
      </c>
      <c r="AF225" s="3">
        <v>0</v>
      </c>
      <c r="AG225" s="2">
        <v>102</v>
      </c>
      <c r="AH225" s="3">
        <v>100</v>
      </c>
      <c r="AI225" s="2">
        <v>102</v>
      </c>
      <c r="AJ225" s="3">
        <v>100</v>
      </c>
      <c r="AK225" t="s">
        <v>74</v>
      </c>
      <c r="AL225" t="s">
        <v>75</v>
      </c>
      <c r="AM225" t="s">
        <v>828</v>
      </c>
      <c r="AN225" t="s">
        <v>829</v>
      </c>
      <c r="BG225" s="3">
        <v>100</v>
      </c>
      <c r="BH225" t="s">
        <v>82</v>
      </c>
      <c r="BI225" t="s">
        <v>13419</v>
      </c>
      <c r="BJ225" t="s">
        <v>13395</v>
      </c>
      <c r="BK225" t="s">
        <v>13395</v>
      </c>
      <c r="BL225" t="s">
        <v>13395</v>
      </c>
      <c r="BM225" t="s">
        <v>13395</v>
      </c>
      <c r="BN225" t="s">
        <v>102</v>
      </c>
      <c r="BO225" s="59" t="s">
        <v>102</v>
      </c>
      <c r="BP225" t="s">
        <v>10806</v>
      </c>
      <c r="BQ225" t="s">
        <v>110</v>
      </c>
      <c r="BR225" s="59" t="s">
        <v>110</v>
      </c>
      <c r="BS225" t="s">
        <v>85</v>
      </c>
    </row>
    <row r="226" spans="1:73" ht="12.8" customHeight="1" x14ac:dyDescent="0.2">
      <c r="A226" s="60">
        <v>23049</v>
      </c>
      <c r="B226" s="59" t="s">
        <v>11075</v>
      </c>
      <c r="C226">
        <v>224</v>
      </c>
      <c r="J226">
        <v>2</v>
      </c>
      <c r="K226" t="s">
        <v>156</v>
      </c>
      <c r="L226">
        <v>3259</v>
      </c>
      <c r="M226">
        <v>3049</v>
      </c>
      <c r="N226" t="s">
        <v>821</v>
      </c>
      <c r="O226" t="s">
        <v>1071</v>
      </c>
      <c r="P226" t="s">
        <v>1072</v>
      </c>
      <c r="Q226" t="s">
        <v>1073</v>
      </c>
      <c r="R226" t="s">
        <v>1074</v>
      </c>
      <c r="S226" s="2">
        <v>98</v>
      </c>
      <c r="T226" s="2">
        <v>98</v>
      </c>
      <c r="U226" s="2">
        <v>0</v>
      </c>
      <c r="V226" s="2">
        <v>0</v>
      </c>
      <c r="W226">
        <v>612</v>
      </c>
      <c r="X226" s="3">
        <v>9.5</v>
      </c>
      <c r="Y226" s="3">
        <v>6</v>
      </c>
      <c r="Z226" s="3">
        <v>6.2</v>
      </c>
      <c r="AA226">
        <v>0</v>
      </c>
      <c r="AB226" s="3">
        <v>0</v>
      </c>
      <c r="AC226">
        <v>0</v>
      </c>
      <c r="AD226" s="3">
        <v>0</v>
      </c>
      <c r="AE226">
        <v>0</v>
      </c>
      <c r="AF226" s="3">
        <v>0</v>
      </c>
      <c r="AG226" s="2">
        <v>98</v>
      </c>
      <c r="AH226" s="3">
        <v>100</v>
      </c>
      <c r="AI226" s="2">
        <v>98</v>
      </c>
      <c r="AJ226" s="3">
        <v>100</v>
      </c>
      <c r="AK226" t="s">
        <v>1075</v>
      </c>
      <c r="AL226" t="s">
        <v>1076</v>
      </c>
      <c r="AM226" t="s">
        <v>829</v>
      </c>
      <c r="BG226" s="3">
        <v>100</v>
      </c>
      <c r="BH226" t="s">
        <v>82</v>
      </c>
      <c r="BI226" t="s">
        <v>13419</v>
      </c>
      <c r="BJ226" t="s">
        <v>13395</v>
      </c>
      <c r="BK226" t="s">
        <v>13395</v>
      </c>
      <c r="BL226" t="s">
        <v>13395</v>
      </c>
      <c r="BM226" t="s">
        <v>13395</v>
      </c>
      <c r="BN226" t="s">
        <v>277</v>
      </c>
      <c r="BO226" s="59" t="s">
        <v>277</v>
      </c>
      <c r="BP226" t="s">
        <v>10806</v>
      </c>
      <c r="BQ226" t="s">
        <v>84</v>
      </c>
      <c r="BR226" s="59" t="s">
        <v>84</v>
      </c>
      <c r="BS226" t="s">
        <v>85</v>
      </c>
    </row>
    <row r="227" spans="1:73" ht="12.8" customHeight="1" x14ac:dyDescent="0.2">
      <c r="A227" s="60">
        <v>23050</v>
      </c>
      <c r="B227" s="59" t="s">
        <v>11076</v>
      </c>
      <c r="C227">
        <v>225</v>
      </c>
      <c r="J227">
        <v>2</v>
      </c>
      <c r="K227" t="s">
        <v>156</v>
      </c>
      <c r="L227">
        <v>3260</v>
      </c>
      <c r="M227">
        <v>3050</v>
      </c>
      <c r="N227" t="s">
        <v>821</v>
      </c>
      <c r="O227" t="s">
        <v>1077</v>
      </c>
      <c r="P227" t="s">
        <v>1078</v>
      </c>
      <c r="Q227" t="s">
        <v>1079</v>
      </c>
      <c r="R227" t="s">
        <v>1080</v>
      </c>
      <c r="S227" s="2">
        <v>100.8</v>
      </c>
      <c r="T227" s="2">
        <v>100.8</v>
      </c>
      <c r="U227" s="2">
        <v>0</v>
      </c>
      <c r="V227" s="2">
        <v>0</v>
      </c>
      <c r="W227">
        <v>629</v>
      </c>
      <c r="X227" s="3">
        <v>9.5</v>
      </c>
      <c r="Y227" s="3">
        <v>6</v>
      </c>
      <c r="Z227" s="3">
        <v>6.2</v>
      </c>
      <c r="AA227">
        <v>0</v>
      </c>
      <c r="AB227" s="3">
        <v>0</v>
      </c>
      <c r="AC227">
        <v>0</v>
      </c>
      <c r="AD227" s="3">
        <v>0</v>
      </c>
      <c r="AE227">
        <v>0</v>
      </c>
      <c r="AF227" s="3">
        <v>0</v>
      </c>
      <c r="AG227" s="2">
        <v>100.8</v>
      </c>
      <c r="AH227" s="3">
        <v>100</v>
      </c>
      <c r="AI227" s="2">
        <v>100.8</v>
      </c>
      <c r="AJ227" s="3">
        <v>100</v>
      </c>
      <c r="AK227" t="s">
        <v>1075</v>
      </c>
      <c r="AL227" t="s">
        <v>1076</v>
      </c>
      <c r="AM227" t="s">
        <v>910</v>
      </c>
      <c r="AN227" t="s">
        <v>829</v>
      </c>
      <c r="BG227" s="3">
        <v>100</v>
      </c>
      <c r="BH227" t="s">
        <v>82</v>
      </c>
      <c r="BI227" t="s">
        <v>13419</v>
      </c>
      <c r="BJ227" t="s">
        <v>13395</v>
      </c>
      <c r="BK227" t="s">
        <v>13395</v>
      </c>
      <c r="BL227" t="s">
        <v>13395</v>
      </c>
      <c r="BM227" t="s">
        <v>13395</v>
      </c>
      <c r="BN227" t="s">
        <v>277</v>
      </c>
      <c r="BO227" s="59" t="s">
        <v>277</v>
      </c>
      <c r="BP227" t="s">
        <v>10806</v>
      </c>
      <c r="BQ227" t="s">
        <v>84</v>
      </c>
      <c r="BR227" s="59" t="s">
        <v>84</v>
      </c>
      <c r="BS227" t="s">
        <v>85</v>
      </c>
    </row>
    <row r="228" spans="1:73" ht="12.8" customHeight="1" x14ac:dyDescent="0.2">
      <c r="A228" s="60">
        <v>23051</v>
      </c>
      <c r="B228" s="59" t="s">
        <v>11077</v>
      </c>
      <c r="C228">
        <v>226</v>
      </c>
      <c r="J228">
        <v>2</v>
      </c>
      <c r="K228" t="s">
        <v>156</v>
      </c>
      <c r="L228">
        <v>3124</v>
      </c>
      <c r="M228">
        <v>3051</v>
      </c>
      <c r="N228" t="s">
        <v>821</v>
      </c>
      <c r="O228" t="s">
        <v>1081</v>
      </c>
      <c r="P228" t="s">
        <v>1082</v>
      </c>
      <c r="Q228" t="s">
        <v>1083</v>
      </c>
      <c r="R228" t="s">
        <v>1010</v>
      </c>
      <c r="S228" s="2">
        <v>842.2</v>
      </c>
      <c r="T228" s="2">
        <v>804.2</v>
      </c>
      <c r="U228" s="2">
        <v>38</v>
      </c>
      <c r="V228" s="2">
        <v>0</v>
      </c>
      <c r="W228">
        <v>4572</v>
      </c>
      <c r="X228" s="3">
        <v>12</v>
      </c>
      <c r="Y228" s="3">
        <v>4.0999999999999996</v>
      </c>
      <c r="Z228" s="3">
        <v>5.9</v>
      </c>
      <c r="AA228">
        <v>0</v>
      </c>
      <c r="AB228" s="3">
        <v>0</v>
      </c>
      <c r="AC228">
        <v>0</v>
      </c>
      <c r="AD228" s="3">
        <v>0</v>
      </c>
      <c r="AE228">
        <v>0</v>
      </c>
      <c r="AF228" s="3">
        <v>0</v>
      </c>
      <c r="AG228" s="2">
        <v>121</v>
      </c>
      <c r="AH228" s="3">
        <v>15</v>
      </c>
      <c r="AI228" s="2">
        <v>804.2</v>
      </c>
      <c r="AJ228" s="3">
        <v>100</v>
      </c>
      <c r="AK228" t="s">
        <v>74</v>
      </c>
      <c r="AL228" t="s">
        <v>75</v>
      </c>
      <c r="AM228" t="s">
        <v>910</v>
      </c>
      <c r="AN228" t="s">
        <v>829</v>
      </c>
      <c r="AO228" t="s">
        <v>828</v>
      </c>
      <c r="BG228" s="3">
        <v>100</v>
      </c>
      <c r="BH228" t="s">
        <v>82</v>
      </c>
      <c r="BI228" t="s">
        <v>13419</v>
      </c>
      <c r="BJ228" t="s">
        <v>13395</v>
      </c>
      <c r="BK228" t="s">
        <v>13395</v>
      </c>
      <c r="BL228" t="s">
        <v>13395</v>
      </c>
      <c r="BM228" t="s">
        <v>13395</v>
      </c>
      <c r="BN228" t="s">
        <v>83</v>
      </c>
      <c r="BO228" s="59" t="s">
        <v>83</v>
      </c>
      <c r="BP228" t="s">
        <v>10806</v>
      </c>
      <c r="BQ228" t="s">
        <v>84</v>
      </c>
      <c r="BR228" s="59" t="s">
        <v>84</v>
      </c>
      <c r="BS228" t="s">
        <v>85</v>
      </c>
    </row>
    <row r="229" spans="1:73" ht="12.8" customHeight="1" x14ac:dyDescent="0.2">
      <c r="A229" s="60">
        <v>23052</v>
      </c>
      <c r="B229" s="59" t="s">
        <v>11078</v>
      </c>
      <c r="C229">
        <v>227</v>
      </c>
      <c r="J229">
        <v>2</v>
      </c>
      <c r="K229" t="s">
        <v>156</v>
      </c>
      <c r="L229">
        <v>3128</v>
      </c>
      <c r="M229">
        <v>3052</v>
      </c>
      <c r="N229" t="s">
        <v>821</v>
      </c>
      <c r="O229" t="s">
        <v>1084</v>
      </c>
      <c r="P229" t="s">
        <v>1085</v>
      </c>
      <c r="Q229" t="s">
        <v>1086</v>
      </c>
      <c r="R229" t="s">
        <v>1087</v>
      </c>
      <c r="S229" s="2">
        <v>309.39999999999998</v>
      </c>
      <c r="T229" s="2">
        <v>289.5</v>
      </c>
      <c r="U229" s="2">
        <v>19.899999999999999</v>
      </c>
      <c r="V229" s="2">
        <v>0</v>
      </c>
      <c r="W229">
        <v>1772</v>
      </c>
      <c r="X229" s="3">
        <v>14</v>
      </c>
      <c r="Y229" s="3">
        <v>5.7</v>
      </c>
      <c r="Z229" s="3">
        <v>6.6</v>
      </c>
      <c r="AA229">
        <v>0</v>
      </c>
      <c r="AB229" s="3">
        <v>0</v>
      </c>
      <c r="AC229">
        <v>0</v>
      </c>
      <c r="AD229" s="3">
        <v>0</v>
      </c>
      <c r="AE229">
        <v>0</v>
      </c>
      <c r="AF229" s="3">
        <v>0</v>
      </c>
      <c r="AG229" s="2">
        <v>289.5</v>
      </c>
      <c r="AH229" s="3">
        <v>100</v>
      </c>
      <c r="AI229" s="2">
        <v>289.5</v>
      </c>
      <c r="AJ229" s="3">
        <v>100</v>
      </c>
      <c r="AK229" t="s">
        <v>74</v>
      </c>
      <c r="AL229" t="s">
        <v>75</v>
      </c>
      <c r="AM229" t="s">
        <v>910</v>
      </c>
      <c r="AN229" t="s">
        <v>798</v>
      </c>
      <c r="BG229" s="3">
        <v>100</v>
      </c>
      <c r="BH229" t="s">
        <v>82</v>
      </c>
      <c r="BI229" t="s">
        <v>13419</v>
      </c>
      <c r="BJ229" t="s">
        <v>13395</v>
      </c>
      <c r="BK229" t="s">
        <v>13395</v>
      </c>
      <c r="BL229" t="s">
        <v>13395</v>
      </c>
      <c r="BM229" t="s">
        <v>13395</v>
      </c>
      <c r="BN229" t="s">
        <v>13395</v>
      </c>
      <c r="BP229" t="s">
        <v>13395</v>
      </c>
      <c r="BQ229" t="s">
        <v>84</v>
      </c>
      <c r="BR229" s="59" t="s">
        <v>84</v>
      </c>
      <c r="BS229" t="s">
        <v>85</v>
      </c>
    </row>
    <row r="230" spans="1:73" ht="12.8" customHeight="1" x14ac:dyDescent="0.2">
      <c r="A230" s="60">
        <v>23053</v>
      </c>
      <c r="B230" s="59" t="s">
        <v>11079</v>
      </c>
      <c r="C230">
        <v>228</v>
      </c>
      <c r="J230">
        <v>2</v>
      </c>
      <c r="K230" t="s">
        <v>156</v>
      </c>
      <c r="L230">
        <v>3130</v>
      </c>
      <c r="M230">
        <v>3053</v>
      </c>
      <c r="N230" t="s">
        <v>821</v>
      </c>
      <c r="O230" t="s">
        <v>1088</v>
      </c>
      <c r="P230" t="s">
        <v>1089</v>
      </c>
      <c r="Q230" t="s">
        <v>1090</v>
      </c>
      <c r="R230" t="s">
        <v>1091</v>
      </c>
      <c r="S230" s="2">
        <v>256</v>
      </c>
      <c r="T230" s="2">
        <v>232.7</v>
      </c>
      <c r="U230" s="2">
        <v>23.3</v>
      </c>
      <c r="V230" s="2">
        <v>0</v>
      </c>
      <c r="W230">
        <v>1462</v>
      </c>
      <c r="X230" s="3">
        <v>13.6</v>
      </c>
      <c r="Y230" s="3">
        <v>5.7</v>
      </c>
      <c r="Z230" s="3">
        <v>6.9</v>
      </c>
      <c r="AA230">
        <v>0</v>
      </c>
      <c r="AB230" s="3">
        <v>0</v>
      </c>
      <c r="AC230">
        <v>0</v>
      </c>
      <c r="AD230" s="3">
        <v>0</v>
      </c>
      <c r="AE230">
        <v>0</v>
      </c>
      <c r="AF230" s="3">
        <v>0</v>
      </c>
      <c r="AG230" s="2">
        <v>143</v>
      </c>
      <c r="AH230" s="3">
        <v>61.5</v>
      </c>
      <c r="AI230" s="2">
        <v>232.7</v>
      </c>
      <c r="AJ230" s="3">
        <v>100</v>
      </c>
      <c r="AK230" t="s">
        <v>74</v>
      </c>
      <c r="AL230" t="s">
        <v>75</v>
      </c>
      <c r="AM230" t="s">
        <v>910</v>
      </c>
      <c r="AN230" t="s">
        <v>798</v>
      </c>
      <c r="BG230" s="3">
        <v>100</v>
      </c>
      <c r="BH230" t="s">
        <v>82</v>
      </c>
      <c r="BI230" t="s">
        <v>13419</v>
      </c>
      <c r="BJ230" t="s">
        <v>13395</v>
      </c>
      <c r="BK230" t="s">
        <v>13395</v>
      </c>
      <c r="BL230" t="s">
        <v>13395</v>
      </c>
      <c r="BM230" t="s">
        <v>13395</v>
      </c>
      <c r="BN230" t="s">
        <v>13395</v>
      </c>
      <c r="BP230" t="s">
        <v>13395</v>
      </c>
      <c r="BQ230" t="s">
        <v>84</v>
      </c>
      <c r="BR230" s="59" t="s">
        <v>84</v>
      </c>
      <c r="BS230" t="s">
        <v>85</v>
      </c>
    </row>
    <row r="231" spans="1:73" ht="12.8" customHeight="1" x14ac:dyDescent="0.2">
      <c r="A231" s="60">
        <v>23054</v>
      </c>
      <c r="B231" s="59" t="s">
        <v>11080</v>
      </c>
      <c r="C231">
        <v>229</v>
      </c>
      <c r="J231">
        <v>2</v>
      </c>
      <c r="K231" t="s">
        <v>156</v>
      </c>
      <c r="L231">
        <v>3117</v>
      </c>
      <c r="M231">
        <v>3054</v>
      </c>
      <c r="N231" t="s">
        <v>821</v>
      </c>
      <c r="O231" t="s">
        <v>1092</v>
      </c>
      <c r="P231" t="s">
        <v>1093</v>
      </c>
      <c r="Q231" t="s">
        <v>1094</v>
      </c>
      <c r="R231" t="s">
        <v>1095</v>
      </c>
      <c r="S231" s="2">
        <v>809.4</v>
      </c>
      <c r="T231" s="2">
        <v>790.1</v>
      </c>
      <c r="U231" s="2">
        <v>19.3</v>
      </c>
      <c r="V231" s="2">
        <v>0</v>
      </c>
      <c r="W231">
        <v>6324</v>
      </c>
      <c r="X231" s="3">
        <v>15.5</v>
      </c>
      <c r="Y231" s="3">
        <v>6.4</v>
      </c>
      <c r="Z231" s="3">
        <v>8.1999999999999993</v>
      </c>
      <c r="AA231">
        <v>1</v>
      </c>
      <c r="AB231" s="3">
        <v>4.8999999999999799</v>
      </c>
      <c r="AC231">
        <v>0</v>
      </c>
      <c r="AD231" s="3">
        <v>0</v>
      </c>
      <c r="AE231">
        <v>1</v>
      </c>
      <c r="AF231" s="3">
        <v>0</v>
      </c>
      <c r="AG231" s="2">
        <v>790.1</v>
      </c>
      <c r="AH231" s="3">
        <v>100</v>
      </c>
      <c r="AI231" s="2">
        <v>790.1</v>
      </c>
      <c r="AJ231" s="3">
        <v>100</v>
      </c>
      <c r="AK231" t="s">
        <v>74</v>
      </c>
      <c r="AL231" t="s">
        <v>75</v>
      </c>
      <c r="AM231" t="s">
        <v>798</v>
      </c>
      <c r="AN231" t="s">
        <v>828</v>
      </c>
      <c r="AO231" t="s">
        <v>222</v>
      </c>
      <c r="BG231" s="3">
        <v>100</v>
      </c>
      <c r="BH231" t="s">
        <v>10811</v>
      </c>
      <c r="BI231" t="s">
        <v>13419</v>
      </c>
      <c r="BJ231" t="s">
        <v>1096</v>
      </c>
      <c r="BK231" t="s">
        <v>13427</v>
      </c>
      <c r="BL231" t="s">
        <v>13395</v>
      </c>
      <c r="BM231" t="s">
        <v>13395</v>
      </c>
      <c r="BN231" t="s">
        <v>1097</v>
      </c>
      <c r="BO231" s="59" t="s">
        <v>1097</v>
      </c>
      <c r="BP231" t="s">
        <v>10806</v>
      </c>
      <c r="BQ231" t="s">
        <v>1098</v>
      </c>
      <c r="BR231" s="59" t="s">
        <v>1098</v>
      </c>
      <c r="BS231" t="s">
        <v>85</v>
      </c>
      <c r="BU231" s="163" t="s">
        <v>10812</v>
      </c>
    </row>
    <row r="232" spans="1:73" ht="12.8" customHeight="1" x14ac:dyDescent="0.2">
      <c r="A232" s="60">
        <v>23055</v>
      </c>
      <c r="B232" s="59" t="s">
        <v>11081</v>
      </c>
      <c r="C232">
        <v>230</v>
      </c>
      <c r="J232">
        <v>2</v>
      </c>
      <c r="K232" t="s">
        <v>156</v>
      </c>
      <c r="L232">
        <v>3104</v>
      </c>
      <c r="M232">
        <v>3055</v>
      </c>
      <c r="N232" t="s">
        <v>1099</v>
      </c>
      <c r="O232" t="s">
        <v>1100</v>
      </c>
      <c r="P232" t="s">
        <v>1101</v>
      </c>
      <c r="Q232" t="s">
        <v>1102</v>
      </c>
      <c r="R232" t="s">
        <v>1103</v>
      </c>
      <c r="S232" s="2">
        <v>230.8</v>
      </c>
      <c r="T232" s="2">
        <v>230.8</v>
      </c>
      <c r="U232" s="2">
        <v>0</v>
      </c>
      <c r="V232" s="2">
        <v>0</v>
      </c>
      <c r="W232">
        <v>1049</v>
      </c>
      <c r="X232" s="3">
        <v>5.6</v>
      </c>
      <c r="Y232" s="3">
        <v>3.2</v>
      </c>
      <c r="Z232" s="3">
        <v>4.5</v>
      </c>
      <c r="AA232">
        <v>0</v>
      </c>
      <c r="AB232" s="3">
        <v>0</v>
      </c>
      <c r="AC232">
        <v>0</v>
      </c>
      <c r="AD232" s="3">
        <v>0</v>
      </c>
      <c r="AE232">
        <v>0</v>
      </c>
      <c r="AF232" s="3">
        <v>0</v>
      </c>
      <c r="AG232" s="2">
        <v>0</v>
      </c>
      <c r="AH232" s="3">
        <v>0</v>
      </c>
      <c r="AI232" s="2">
        <v>230.8</v>
      </c>
      <c r="AJ232" s="3">
        <v>100</v>
      </c>
      <c r="AK232" t="s">
        <v>74</v>
      </c>
      <c r="AL232" t="s">
        <v>75</v>
      </c>
      <c r="AM232" t="s">
        <v>888</v>
      </c>
      <c r="BG232" s="3">
        <v>100</v>
      </c>
      <c r="BH232" t="s">
        <v>82</v>
      </c>
      <c r="BI232" t="s">
        <v>13419</v>
      </c>
      <c r="BJ232" t="s">
        <v>13395</v>
      </c>
      <c r="BK232" t="s">
        <v>13395</v>
      </c>
      <c r="BL232" t="s">
        <v>13395</v>
      </c>
      <c r="BM232" t="s">
        <v>13395</v>
      </c>
      <c r="BN232" t="s">
        <v>13395</v>
      </c>
      <c r="BP232" t="s">
        <v>13395</v>
      </c>
      <c r="BQ232" t="s">
        <v>84</v>
      </c>
      <c r="BR232" s="59" t="s">
        <v>84</v>
      </c>
      <c r="BS232" t="s">
        <v>85</v>
      </c>
    </row>
    <row r="233" spans="1:73" ht="12.8" customHeight="1" x14ac:dyDescent="0.2">
      <c r="A233" s="60">
        <v>23056</v>
      </c>
      <c r="B233" s="59" t="s">
        <v>11082</v>
      </c>
      <c r="C233">
        <v>231</v>
      </c>
      <c r="J233">
        <v>2</v>
      </c>
      <c r="K233" t="s">
        <v>156</v>
      </c>
      <c r="L233">
        <v>3105</v>
      </c>
      <c r="M233">
        <v>3056</v>
      </c>
      <c r="N233" t="s">
        <v>1099</v>
      </c>
      <c r="O233" t="s">
        <v>1104</v>
      </c>
      <c r="P233" t="s">
        <v>1105</v>
      </c>
      <c r="Q233" t="s">
        <v>1106</v>
      </c>
      <c r="R233" t="s">
        <v>1107</v>
      </c>
      <c r="S233" s="2">
        <v>292.5</v>
      </c>
      <c r="T233" s="2">
        <v>292.5</v>
      </c>
      <c r="U233" s="2">
        <v>0</v>
      </c>
      <c r="V233" s="2">
        <v>0</v>
      </c>
      <c r="W233">
        <v>2121</v>
      </c>
      <c r="X233" s="3">
        <v>7.4</v>
      </c>
      <c r="Y233" s="3">
        <v>6.9</v>
      </c>
      <c r="Z233" s="3">
        <v>7.3</v>
      </c>
      <c r="AA233">
        <v>0</v>
      </c>
      <c r="AB233" s="3">
        <v>0</v>
      </c>
      <c r="AC233">
        <v>0</v>
      </c>
      <c r="AD233" s="3">
        <v>0</v>
      </c>
      <c r="AE233">
        <v>0</v>
      </c>
      <c r="AF233" s="3">
        <v>0</v>
      </c>
      <c r="AG233" s="2">
        <v>292.5</v>
      </c>
      <c r="AH233" s="3">
        <v>100</v>
      </c>
      <c r="AI233" s="2">
        <v>292.5</v>
      </c>
      <c r="AJ233" s="3">
        <v>100</v>
      </c>
      <c r="AK233" t="s">
        <v>74</v>
      </c>
      <c r="AL233" t="s">
        <v>75</v>
      </c>
      <c r="AM233" t="s">
        <v>888</v>
      </c>
      <c r="AN233" t="s">
        <v>283</v>
      </c>
      <c r="BG233" s="3">
        <v>100</v>
      </c>
      <c r="BH233" t="s">
        <v>82</v>
      </c>
      <c r="BI233" t="s">
        <v>13419</v>
      </c>
      <c r="BJ233" t="s">
        <v>13395</v>
      </c>
      <c r="BK233" t="s">
        <v>13395</v>
      </c>
      <c r="BL233" t="s">
        <v>13395</v>
      </c>
      <c r="BM233" t="s">
        <v>13395</v>
      </c>
      <c r="BN233" t="s">
        <v>83</v>
      </c>
      <c r="BO233" s="59" t="s">
        <v>83</v>
      </c>
      <c r="BP233" t="s">
        <v>10806</v>
      </c>
      <c r="BQ233" t="s">
        <v>84</v>
      </c>
      <c r="BR233" s="59" t="s">
        <v>84</v>
      </c>
      <c r="BS233" t="s">
        <v>85</v>
      </c>
    </row>
    <row r="234" spans="1:73" ht="12.8" customHeight="1" x14ac:dyDescent="0.2">
      <c r="A234" s="60">
        <v>23057</v>
      </c>
      <c r="B234" s="59" t="s">
        <v>11083</v>
      </c>
      <c r="C234">
        <v>232</v>
      </c>
      <c r="J234">
        <v>2</v>
      </c>
      <c r="K234" t="s">
        <v>156</v>
      </c>
      <c r="L234">
        <v>3106</v>
      </c>
      <c r="M234">
        <v>3057</v>
      </c>
      <c r="N234" t="s">
        <v>1099</v>
      </c>
      <c r="O234" t="s">
        <v>1108</v>
      </c>
      <c r="P234" t="s">
        <v>1109</v>
      </c>
      <c r="Q234" t="s">
        <v>1110</v>
      </c>
      <c r="R234" t="s">
        <v>1111</v>
      </c>
      <c r="S234" s="2">
        <v>373.6</v>
      </c>
      <c r="T234" s="2">
        <v>373.6</v>
      </c>
      <c r="U234" s="2">
        <v>0</v>
      </c>
      <c r="V234" s="2">
        <v>0</v>
      </c>
      <c r="W234">
        <v>3540</v>
      </c>
      <c r="X234" s="3">
        <v>13</v>
      </c>
      <c r="Y234" s="3">
        <v>8.3000000000000007</v>
      </c>
      <c r="Z234" s="3">
        <v>9.5</v>
      </c>
      <c r="AA234">
        <v>0</v>
      </c>
      <c r="AB234" s="3">
        <v>0</v>
      </c>
      <c r="AC234">
        <v>0</v>
      </c>
      <c r="AD234" s="3">
        <v>0</v>
      </c>
      <c r="AE234">
        <v>0</v>
      </c>
      <c r="AF234" s="3">
        <v>0</v>
      </c>
      <c r="AG234" s="2">
        <v>373.6</v>
      </c>
      <c r="AH234" s="3">
        <v>100</v>
      </c>
      <c r="AI234" s="2">
        <v>373.6</v>
      </c>
      <c r="AJ234" s="3">
        <v>100</v>
      </c>
      <c r="AK234" t="s">
        <v>74</v>
      </c>
      <c r="AL234" t="s">
        <v>75</v>
      </c>
      <c r="AM234" t="s">
        <v>283</v>
      </c>
      <c r="AN234" t="s">
        <v>145</v>
      </c>
      <c r="BG234" s="3">
        <v>100</v>
      </c>
      <c r="BH234" t="s">
        <v>82</v>
      </c>
      <c r="BI234" t="s">
        <v>13419</v>
      </c>
      <c r="BJ234" t="s">
        <v>13395</v>
      </c>
      <c r="BK234" t="s">
        <v>13395</v>
      </c>
      <c r="BL234" t="s">
        <v>13395</v>
      </c>
      <c r="BM234" t="s">
        <v>13395</v>
      </c>
      <c r="BN234" t="s">
        <v>83</v>
      </c>
      <c r="BO234" s="59" t="s">
        <v>83</v>
      </c>
      <c r="BP234" t="s">
        <v>10806</v>
      </c>
      <c r="BQ234" t="s">
        <v>84</v>
      </c>
      <c r="BR234" s="59" t="s">
        <v>84</v>
      </c>
      <c r="BS234" t="s">
        <v>85</v>
      </c>
    </row>
    <row r="235" spans="1:73" ht="12.8" customHeight="1" x14ac:dyDescent="0.2">
      <c r="A235" s="60">
        <v>23058</v>
      </c>
      <c r="B235" s="59" t="s">
        <v>11084</v>
      </c>
      <c r="C235">
        <v>233</v>
      </c>
      <c r="J235">
        <v>2</v>
      </c>
      <c r="K235" t="s">
        <v>156</v>
      </c>
      <c r="L235">
        <v>3107</v>
      </c>
      <c r="M235">
        <v>3058</v>
      </c>
      <c r="N235" t="s">
        <v>1099</v>
      </c>
      <c r="O235" t="s">
        <v>1112</v>
      </c>
      <c r="P235" t="s">
        <v>1113</v>
      </c>
      <c r="Q235" t="s">
        <v>1114</v>
      </c>
      <c r="R235" t="s">
        <v>1115</v>
      </c>
      <c r="S235" s="2">
        <v>311.60000000000002</v>
      </c>
      <c r="T235" s="2">
        <v>311.60000000000002</v>
      </c>
      <c r="U235" s="2">
        <v>0</v>
      </c>
      <c r="V235" s="2">
        <v>0</v>
      </c>
      <c r="W235">
        <v>1826</v>
      </c>
      <c r="X235" s="3">
        <v>9.4</v>
      </c>
      <c r="Y235" s="3">
        <v>4.9000000000000004</v>
      </c>
      <c r="Z235" s="3">
        <v>5.9</v>
      </c>
      <c r="AA235">
        <v>0</v>
      </c>
      <c r="AB235" s="3">
        <v>0</v>
      </c>
      <c r="AC235">
        <v>0</v>
      </c>
      <c r="AD235" s="3">
        <v>0</v>
      </c>
      <c r="AE235">
        <v>0</v>
      </c>
      <c r="AF235" s="3">
        <v>0</v>
      </c>
      <c r="AG235" s="2">
        <v>311.60000000000002</v>
      </c>
      <c r="AH235" s="3">
        <v>100</v>
      </c>
      <c r="AI235" s="2">
        <v>311.60000000000002</v>
      </c>
      <c r="AJ235" s="3">
        <v>100</v>
      </c>
      <c r="AK235" t="s">
        <v>74</v>
      </c>
      <c r="AL235" t="s">
        <v>75</v>
      </c>
      <c r="AM235" t="s">
        <v>283</v>
      </c>
      <c r="AN235" t="s">
        <v>145</v>
      </c>
      <c r="BG235" s="3">
        <v>100</v>
      </c>
      <c r="BH235" t="s">
        <v>82</v>
      </c>
      <c r="BI235" t="s">
        <v>13419</v>
      </c>
      <c r="BJ235" t="s">
        <v>13395</v>
      </c>
      <c r="BK235" t="s">
        <v>13395</v>
      </c>
      <c r="BL235" t="s">
        <v>13395</v>
      </c>
      <c r="BM235" t="s">
        <v>13395</v>
      </c>
      <c r="BN235" t="s">
        <v>83</v>
      </c>
      <c r="BO235" s="59" t="s">
        <v>83</v>
      </c>
      <c r="BP235" t="s">
        <v>10806</v>
      </c>
      <c r="BQ235" t="s">
        <v>84</v>
      </c>
      <c r="BR235" s="59" t="s">
        <v>84</v>
      </c>
      <c r="BS235" t="s">
        <v>85</v>
      </c>
    </row>
    <row r="236" spans="1:73" ht="12.8" customHeight="1" x14ac:dyDescent="0.2">
      <c r="A236" s="60">
        <v>23059</v>
      </c>
      <c r="B236" s="59" t="s">
        <v>11085</v>
      </c>
      <c r="C236">
        <v>234</v>
      </c>
      <c r="J236">
        <v>2</v>
      </c>
      <c r="K236" t="s">
        <v>156</v>
      </c>
      <c r="L236">
        <v>3108</v>
      </c>
      <c r="M236">
        <v>3059</v>
      </c>
      <c r="N236" t="s">
        <v>1099</v>
      </c>
      <c r="O236" t="s">
        <v>1116</v>
      </c>
      <c r="P236" t="s">
        <v>1117</v>
      </c>
      <c r="Q236" t="s">
        <v>1118</v>
      </c>
      <c r="R236" t="s">
        <v>1119</v>
      </c>
      <c r="S236" s="2">
        <v>85.7</v>
      </c>
      <c r="T236" s="2">
        <v>79.900000000000006</v>
      </c>
      <c r="U236" s="2">
        <v>5.8</v>
      </c>
      <c r="V236" s="2">
        <v>0</v>
      </c>
      <c r="W236">
        <v>482</v>
      </c>
      <c r="X236" s="3">
        <v>9.8000000000000007</v>
      </c>
      <c r="Y236" s="3">
        <v>5.8</v>
      </c>
      <c r="Z236" s="3">
        <v>6.3</v>
      </c>
      <c r="AA236">
        <v>0</v>
      </c>
      <c r="AB236" s="3">
        <v>0</v>
      </c>
      <c r="AC236">
        <v>0</v>
      </c>
      <c r="AD236" s="3">
        <v>0</v>
      </c>
      <c r="AE236">
        <v>0</v>
      </c>
      <c r="AF236" s="3">
        <v>0</v>
      </c>
      <c r="AG236" s="2">
        <v>79.900000000000006</v>
      </c>
      <c r="AH236" s="3">
        <v>100</v>
      </c>
      <c r="AI236" s="2">
        <v>79.900000000000006</v>
      </c>
      <c r="AJ236" s="3">
        <v>100</v>
      </c>
      <c r="AK236" t="s">
        <v>74</v>
      </c>
      <c r="AL236" t="s">
        <v>75</v>
      </c>
      <c r="AM236" t="s">
        <v>283</v>
      </c>
      <c r="BG236" s="3">
        <v>100</v>
      </c>
      <c r="BH236" t="s">
        <v>82</v>
      </c>
      <c r="BI236" t="s">
        <v>13419</v>
      </c>
      <c r="BJ236" t="s">
        <v>13395</v>
      </c>
      <c r="BK236" t="s">
        <v>13395</v>
      </c>
      <c r="BL236" t="s">
        <v>13395</v>
      </c>
      <c r="BM236" t="s">
        <v>13395</v>
      </c>
      <c r="BN236" t="s">
        <v>13395</v>
      </c>
      <c r="BP236" t="s">
        <v>13395</v>
      </c>
      <c r="BQ236" t="s">
        <v>84</v>
      </c>
      <c r="BR236" s="59" t="s">
        <v>84</v>
      </c>
      <c r="BS236" t="s">
        <v>85</v>
      </c>
    </row>
    <row r="237" spans="1:73" ht="12.8" customHeight="1" x14ac:dyDescent="0.2">
      <c r="A237" s="60">
        <v>23060</v>
      </c>
      <c r="B237" s="59" t="s">
        <v>11086</v>
      </c>
      <c r="C237">
        <v>235</v>
      </c>
      <c r="J237">
        <v>2</v>
      </c>
      <c r="K237" t="s">
        <v>156</v>
      </c>
      <c r="L237">
        <v>3109</v>
      </c>
      <c r="M237">
        <v>3060</v>
      </c>
      <c r="N237" t="s">
        <v>1099</v>
      </c>
      <c r="O237" t="s">
        <v>1120</v>
      </c>
      <c r="P237" t="s">
        <v>1121</v>
      </c>
      <c r="Q237" t="s">
        <v>1122</v>
      </c>
      <c r="R237" t="s">
        <v>1123</v>
      </c>
      <c r="S237" s="2">
        <v>69.599999999999994</v>
      </c>
      <c r="T237" s="2">
        <v>63.6</v>
      </c>
      <c r="U237" s="2">
        <v>6</v>
      </c>
      <c r="V237" s="2">
        <v>0</v>
      </c>
      <c r="W237">
        <v>402</v>
      </c>
      <c r="X237" s="3">
        <v>9.8000000000000007</v>
      </c>
      <c r="Y237" s="3">
        <v>6.1</v>
      </c>
      <c r="Z237" s="3">
        <v>6.6</v>
      </c>
      <c r="AA237">
        <v>0</v>
      </c>
      <c r="AB237" s="3">
        <v>0</v>
      </c>
      <c r="AC237">
        <v>0</v>
      </c>
      <c r="AD237" s="3">
        <v>0</v>
      </c>
      <c r="AE237">
        <v>0</v>
      </c>
      <c r="AF237" s="3">
        <v>0</v>
      </c>
      <c r="AG237" s="2">
        <v>63.6</v>
      </c>
      <c r="AH237" s="3">
        <v>100</v>
      </c>
      <c r="AI237" s="2">
        <v>63.6</v>
      </c>
      <c r="AJ237" s="3">
        <v>100</v>
      </c>
      <c r="AK237" t="s">
        <v>74</v>
      </c>
      <c r="AL237" t="s">
        <v>75</v>
      </c>
      <c r="AM237" t="s">
        <v>283</v>
      </c>
      <c r="BG237" s="3">
        <v>100</v>
      </c>
      <c r="BH237" t="s">
        <v>82</v>
      </c>
      <c r="BI237" t="s">
        <v>13419</v>
      </c>
      <c r="BJ237" t="s">
        <v>13395</v>
      </c>
      <c r="BK237" t="s">
        <v>13395</v>
      </c>
      <c r="BL237" t="s">
        <v>13395</v>
      </c>
      <c r="BM237" t="s">
        <v>13395</v>
      </c>
      <c r="BN237" t="s">
        <v>13395</v>
      </c>
      <c r="BP237" t="s">
        <v>13395</v>
      </c>
      <c r="BQ237" t="s">
        <v>84</v>
      </c>
      <c r="BR237" s="59" t="s">
        <v>84</v>
      </c>
      <c r="BS237" t="s">
        <v>85</v>
      </c>
    </row>
    <row r="238" spans="1:73" ht="12.8" customHeight="1" x14ac:dyDescent="0.2">
      <c r="A238" s="60">
        <v>23061</v>
      </c>
      <c r="B238" s="59" t="s">
        <v>11087</v>
      </c>
      <c r="C238">
        <v>236</v>
      </c>
      <c r="J238">
        <v>2</v>
      </c>
      <c r="K238" t="s">
        <v>156</v>
      </c>
      <c r="L238">
        <v>3110</v>
      </c>
      <c r="M238">
        <v>3061</v>
      </c>
      <c r="N238" t="s">
        <v>1099</v>
      </c>
      <c r="O238" t="s">
        <v>1124</v>
      </c>
      <c r="P238" t="s">
        <v>1125</v>
      </c>
      <c r="Q238" t="s">
        <v>1126</v>
      </c>
      <c r="R238" t="s">
        <v>1127</v>
      </c>
      <c r="S238" s="2">
        <v>174.8</v>
      </c>
      <c r="T238" s="2">
        <v>159.1</v>
      </c>
      <c r="U238" s="2">
        <v>15.7</v>
      </c>
      <c r="V238" s="2">
        <v>0</v>
      </c>
      <c r="W238">
        <v>988</v>
      </c>
      <c r="X238" s="3">
        <v>9.8000000000000007</v>
      </c>
      <c r="Y238" s="3">
        <v>5.9</v>
      </c>
      <c r="Z238" s="3">
        <v>6.5</v>
      </c>
      <c r="AA238">
        <v>0</v>
      </c>
      <c r="AB238" s="3">
        <v>0</v>
      </c>
      <c r="AC238">
        <v>0</v>
      </c>
      <c r="AD238" s="3">
        <v>0</v>
      </c>
      <c r="AE238">
        <v>0</v>
      </c>
      <c r="AF238" s="3">
        <v>0</v>
      </c>
      <c r="AG238" s="2">
        <v>159.1</v>
      </c>
      <c r="AH238" s="3">
        <v>100</v>
      </c>
      <c r="AI238" s="2">
        <v>159.1</v>
      </c>
      <c r="AJ238" s="3">
        <v>100</v>
      </c>
      <c r="AK238" t="s">
        <v>74</v>
      </c>
      <c r="AL238" t="s">
        <v>75</v>
      </c>
      <c r="AM238" t="s">
        <v>145</v>
      </c>
      <c r="BG238" s="3">
        <v>100</v>
      </c>
      <c r="BH238" t="s">
        <v>82</v>
      </c>
      <c r="BI238" t="s">
        <v>13419</v>
      </c>
      <c r="BJ238" t="s">
        <v>13395</v>
      </c>
      <c r="BK238" t="s">
        <v>13395</v>
      </c>
      <c r="BL238" t="s">
        <v>13395</v>
      </c>
      <c r="BM238" t="s">
        <v>13395</v>
      </c>
      <c r="BN238" t="s">
        <v>13395</v>
      </c>
      <c r="BP238" t="s">
        <v>13395</v>
      </c>
      <c r="BQ238" t="s">
        <v>84</v>
      </c>
      <c r="BR238" s="59" t="s">
        <v>84</v>
      </c>
      <c r="BS238" t="s">
        <v>85</v>
      </c>
    </row>
    <row r="239" spans="1:73" ht="12.8" customHeight="1" x14ac:dyDescent="0.2">
      <c r="A239" s="60">
        <v>23062</v>
      </c>
      <c r="B239" s="59" t="s">
        <v>11088</v>
      </c>
      <c r="C239">
        <v>237</v>
      </c>
      <c r="J239">
        <v>2</v>
      </c>
      <c r="K239" t="s">
        <v>156</v>
      </c>
      <c r="L239">
        <v>3019</v>
      </c>
      <c r="M239">
        <v>3062</v>
      </c>
      <c r="N239" t="s">
        <v>1128</v>
      </c>
      <c r="O239" t="s">
        <v>1129</v>
      </c>
      <c r="P239" t="s">
        <v>1130</v>
      </c>
      <c r="Q239" t="s">
        <v>1131</v>
      </c>
      <c r="R239" t="s">
        <v>1132</v>
      </c>
      <c r="S239" s="2">
        <v>335.7</v>
      </c>
      <c r="T239" s="2">
        <v>335.7</v>
      </c>
      <c r="U239" s="2">
        <v>0</v>
      </c>
      <c r="V239" s="2">
        <v>0</v>
      </c>
      <c r="W239">
        <v>4010</v>
      </c>
      <c r="X239" s="3">
        <v>13.7</v>
      </c>
      <c r="Y239" s="3">
        <v>9.5</v>
      </c>
      <c r="Z239" s="3">
        <v>11.9</v>
      </c>
      <c r="AA239">
        <v>0</v>
      </c>
      <c r="AB239" s="3">
        <v>0</v>
      </c>
      <c r="AC239">
        <v>0</v>
      </c>
      <c r="AD239" s="3">
        <v>0</v>
      </c>
      <c r="AE239">
        <v>0</v>
      </c>
      <c r="AF239" s="3">
        <v>0</v>
      </c>
      <c r="AG239" s="2">
        <v>335.7</v>
      </c>
      <c r="AH239" s="3">
        <v>100</v>
      </c>
      <c r="AI239" s="2">
        <v>335.7</v>
      </c>
      <c r="AJ239" s="3">
        <v>100</v>
      </c>
      <c r="AK239" t="s">
        <v>74</v>
      </c>
      <c r="AL239" t="s">
        <v>75</v>
      </c>
      <c r="AM239" t="s">
        <v>979</v>
      </c>
      <c r="AN239" t="s">
        <v>809</v>
      </c>
      <c r="AO239" t="s">
        <v>806</v>
      </c>
      <c r="BG239" s="3">
        <v>100</v>
      </c>
      <c r="BH239" t="s">
        <v>100</v>
      </c>
      <c r="BI239" t="s">
        <v>1133</v>
      </c>
      <c r="BJ239" t="s">
        <v>101</v>
      </c>
      <c r="BK239" t="s">
        <v>1133</v>
      </c>
      <c r="BL239" t="s">
        <v>109</v>
      </c>
      <c r="BM239" t="s">
        <v>13432</v>
      </c>
      <c r="BN239" t="s">
        <v>277</v>
      </c>
      <c r="BO239" s="59" t="s">
        <v>277</v>
      </c>
      <c r="BP239" t="s">
        <v>10806</v>
      </c>
      <c r="BQ239" t="s">
        <v>129</v>
      </c>
      <c r="BR239" s="59" t="s">
        <v>129</v>
      </c>
      <c r="BS239" t="s">
        <v>85</v>
      </c>
    </row>
    <row r="240" spans="1:73" ht="12.8" customHeight="1" x14ac:dyDescent="0.2">
      <c r="A240" s="60">
        <v>23063</v>
      </c>
      <c r="B240" s="59" t="s">
        <v>11089</v>
      </c>
      <c r="C240">
        <v>238</v>
      </c>
      <c r="J240">
        <v>2</v>
      </c>
      <c r="K240" t="s">
        <v>156</v>
      </c>
      <c r="L240">
        <v>3154</v>
      </c>
      <c r="M240">
        <v>3063</v>
      </c>
      <c r="N240" t="s">
        <v>69</v>
      </c>
      <c r="O240" t="s">
        <v>1134</v>
      </c>
      <c r="P240" t="s">
        <v>1135</v>
      </c>
      <c r="Q240" t="s">
        <v>1136</v>
      </c>
      <c r="R240" t="s">
        <v>1137</v>
      </c>
      <c r="S240" s="2">
        <v>40</v>
      </c>
      <c r="T240" s="2">
        <v>40</v>
      </c>
      <c r="U240" s="2">
        <v>0</v>
      </c>
      <c r="V240" s="2">
        <v>0</v>
      </c>
      <c r="W240">
        <v>208</v>
      </c>
      <c r="X240" s="3">
        <v>8.4</v>
      </c>
      <c r="Y240" s="3">
        <v>4.5</v>
      </c>
      <c r="Z240" s="3">
        <v>5.2</v>
      </c>
      <c r="AA240">
        <v>0</v>
      </c>
      <c r="AB240" s="3">
        <v>0</v>
      </c>
      <c r="AC240">
        <v>0</v>
      </c>
      <c r="AD240" s="3">
        <v>0</v>
      </c>
      <c r="AE240">
        <v>0</v>
      </c>
      <c r="AF240" s="3">
        <v>0</v>
      </c>
      <c r="AG240" s="2">
        <v>0</v>
      </c>
      <c r="AH240" s="3">
        <v>0</v>
      </c>
      <c r="AI240" s="2">
        <v>40</v>
      </c>
      <c r="AJ240" s="3">
        <v>100</v>
      </c>
      <c r="AK240" t="s">
        <v>74</v>
      </c>
      <c r="AL240" t="s">
        <v>75</v>
      </c>
      <c r="AM240" t="s">
        <v>1138</v>
      </c>
      <c r="AN240" t="s">
        <v>1139</v>
      </c>
      <c r="BG240" s="3">
        <v>100</v>
      </c>
      <c r="BH240" t="s">
        <v>82</v>
      </c>
      <c r="BI240" t="s">
        <v>13419</v>
      </c>
      <c r="BJ240" t="s">
        <v>13395</v>
      </c>
      <c r="BK240" t="s">
        <v>13395</v>
      </c>
      <c r="BL240" t="s">
        <v>13395</v>
      </c>
      <c r="BM240" t="s">
        <v>13395</v>
      </c>
      <c r="BN240" t="s">
        <v>102</v>
      </c>
      <c r="BO240" s="59" t="s">
        <v>102</v>
      </c>
      <c r="BP240" t="s">
        <v>10806</v>
      </c>
      <c r="BQ240" t="s">
        <v>110</v>
      </c>
      <c r="BR240" s="59" t="s">
        <v>110</v>
      </c>
      <c r="BS240" t="s">
        <v>85</v>
      </c>
    </row>
    <row r="241" spans="1:73" ht="12.8" customHeight="1" x14ac:dyDescent="0.2">
      <c r="A241" s="60">
        <v>23064</v>
      </c>
      <c r="B241" s="59" t="s">
        <v>11090</v>
      </c>
      <c r="C241">
        <v>239</v>
      </c>
      <c r="J241">
        <v>2</v>
      </c>
      <c r="K241" t="s">
        <v>156</v>
      </c>
      <c r="L241">
        <v>3159</v>
      </c>
      <c r="M241">
        <v>3064</v>
      </c>
      <c r="N241" t="s">
        <v>69</v>
      </c>
      <c r="O241" t="s">
        <v>1140</v>
      </c>
      <c r="P241" t="s">
        <v>1141</v>
      </c>
      <c r="Q241" t="s">
        <v>1142</v>
      </c>
      <c r="R241" t="s">
        <v>1143</v>
      </c>
      <c r="S241" s="2">
        <v>429.7</v>
      </c>
      <c r="T241" s="2">
        <v>405</v>
      </c>
      <c r="U241" s="2">
        <v>24.7</v>
      </c>
      <c r="V241" s="2">
        <v>0</v>
      </c>
      <c r="W241">
        <v>2426</v>
      </c>
      <c r="X241" s="3">
        <v>9.8000000000000007</v>
      </c>
      <c r="Y241" s="3">
        <v>5.8</v>
      </c>
      <c r="Z241" s="3">
        <v>6.2</v>
      </c>
      <c r="AA241">
        <v>0</v>
      </c>
      <c r="AB241" s="3">
        <v>0</v>
      </c>
      <c r="AC241">
        <v>0</v>
      </c>
      <c r="AD241" s="3">
        <v>0</v>
      </c>
      <c r="AE241">
        <v>0</v>
      </c>
      <c r="AF241" s="3">
        <v>0</v>
      </c>
      <c r="AG241" s="2">
        <v>405</v>
      </c>
      <c r="AH241" s="3">
        <v>100</v>
      </c>
      <c r="AI241" s="2">
        <v>405</v>
      </c>
      <c r="AJ241" s="3">
        <v>100</v>
      </c>
      <c r="AK241" t="s">
        <v>74</v>
      </c>
      <c r="AL241" t="s">
        <v>75</v>
      </c>
      <c r="AM241" t="s">
        <v>840</v>
      </c>
      <c r="AN241" t="s">
        <v>1138</v>
      </c>
      <c r="BG241" s="3">
        <v>100</v>
      </c>
      <c r="BH241" t="s">
        <v>100</v>
      </c>
      <c r="BI241" t="s">
        <v>13419</v>
      </c>
      <c r="BJ241" t="s">
        <v>101</v>
      </c>
      <c r="BK241" t="s">
        <v>13427</v>
      </c>
      <c r="BL241" t="s">
        <v>82</v>
      </c>
      <c r="BM241" t="s">
        <v>13432</v>
      </c>
      <c r="BN241" t="s">
        <v>13415</v>
      </c>
      <c r="BP241" t="s">
        <v>13415</v>
      </c>
      <c r="BQ241" t="s">
        <v>110</v>
      </c>
      <c r="BR241" s="59" t="s">
        <v>110</v>
      </c>
      <c r="BS241" t="s">
        <v>85</v>
      </c>
    </row>
    <row r="242" spans="1:73" ht="12.8" customHeight="1" x14ac:dyDescent="0.2">
      <c r="A242" s="60">
        <v>23065</v>
      </c>
      <c r="B242" s="59" t="s">
        <v>11091</v>
      </c>
      <c r="C242">
        <v>240</v>
      </c>
      <c r="J242">
        <v>2</v>
      </c>
      <c r="K242" t="s">
        <v>156</v>
      </c>
      <c r="L242">
        <v>3160</v>
      </c>
      <c r="M242">
        <v>3065</v>
      </c>
      <c r="N242" t="s">
        <v>69</v>
      </c>
      <c r="O242" t="s">
        <v>1144</v>
      </c>
      <c r="P242" t="s">
        <v>1145</v>
      </c>
      <c r="Q242" t="s">
        <v>1146</v>
      </c>
      <c r="R242" t="s">
        <v>1147</v>
      </c>
      <c r="S242" s="2">
        <v>418</v>
      </c>
      <c r="T242" s="2">
        <v>394.1</v>
      </c>
      <c r="U242" s="2">
        <v>23.9</v>
      </c>
      <c r="V242" s="2">
        <v>0</v>
      </c>
      <c r="W242">
        <v>2255</v>
      </c>
      <c r="X242" s="3">
        <v>13</v>
      </c>
      <c r="Y242" s="3">
        <v>4.5</v>
      </c>
      <c r="Z242" s="3">
        <v>6.1</v>
      </c>
      <c r="AA242">
        <v>0</v>
      </c>
      <c r="AB242" s="3">
        <v>0</v>
      </c>
      <c r="AC242">
        <v>0</v>
      </c>
      <c r="AD242" s="3">
        <v>0</v>
      </c>
      <c r="AE242">
        <v>0</v>
      </c>
      <c r="AF242" s="3">
        <v>0</v>
      </c>
      <c r="AG242" s="2">
        <v>394.1</v>
      </c>
      <c r="AH242" s="3">
        <v>100</v>
      </c>
      <c r="AI242" s="2">
        <v>394.1</v>
      </c>
      <c r="AJ242" s="3">
        <v>100</v>
      </c>
      <c r="AK242" t="s">
        <v>74</v>
      </c>
      <c r="AL242" t="s">
        <v>75</v>
      </c>
      <c r="AM242" t="s">
        <v>1148</v>
      </c>
      <c r="AN242" t="s">
        <v>840</v>
      </c>
      <c r="AO242" t="s">
        <v>1138</v>
      </c>
      <c r="BG242" s="3">
        <v>100</v>
      </c>
      <c r="BH242" t="s">
        <v>100</v>
      </c>
      <c r="BI242" t="s">
        <v>13419</v>
      </c>
      <c r="BJ242" t="s">
        <v>101</v>
      </c>
      <c r="BK242" t="s">
        <v>13427</v>
      </c>
      <c r="BL242" t="s">
        <v>13395</v>
      </c>
      <c r="BM242" t="s">
        <v>13395</v>
      </c>
      <c r="BN242" t="s">
        <v>102</v>
      </c>
      <c r="BO242" s="59" t="s">
        <v>102</v>
      </c>
      <c r="BP242" t="s">
        <v>10806</v>
      </c>
      <c r="BQ242" t="s">
        <v>110</v>
      </c>
      <c r="BR242" s="59" t="s">
        <v>110</v>
      </c>
      <c r="BS242" t="s">
        <v>85</v>
      </c>
    </row>
    <row r="243" spans="1:73" ht="12.8" customHeight="1" x14ac:dyDescent="0.2">
      <c r="A243" s="60">
        <v>23066</v>
      </c>
      <c r="B243" s="59" t="s">
        <v>11092</v>
      </c>
      <c r="C243">
        <v>241</v>
      </c>
      <c r="J243">
        <v>2</v>
      </c>
      <c r="K243" t="s">
        <v>156</v>
      </c>
      <c r="L243">
        <v>3161</v>
      </c>
      <c r="M243">
        <v>3066</v>
      </c>
      <c r="N243" t="s">
        <v>69</v>
      </c>
      <c r="O243" t="s">
        <v>1149</v>
      </c>
      <c r="P243" t="s">
        <v>1150</v>
      </c>
      <c r="Q243" t="s">
        <v>1151</v>
      </c>
      <c r="R243" t="s">
        <v>1152</v>
      </c>
      <c r="S243" s="2">
        <v>408.3</v>
      </c>
      <c r="T243" s="2">
        <v>390.9</v>
      </c>
      <c r="U243" s="2">
        <v>17.399999999999999</v>
      </c>
      <c r="V243" s="2">
        <v>0</v>
      </c>
      <c r="W243">
        <v>2269</v>
      </c>
      <c r="X243" s="3">
        <v>13</v>
      </c>
      <c r="Y243" s="3">
        <v>4.8</v>
      </c>
      <c r="Z243" s="3">
        <v>6.1</v>
      </c>
      <c r="AA243">
        <v>0</v>
      </c>
      <c r="AB243" s="3">
        <v>0</v>
      </c>
      <c r="AC243">
        <v>0</v>
      </c>
      <c r="AD243" s="3">
        <v>0</v>
      </c>
      <c r="AE243">
        <v>0</v>
      </c>
      <c r="AF243" s="3">
        <v>0</v>
      </c>
      <c r="AG243" s="2">
        <v>314.89999999999998</v>
      </c>
      <c r="AH243" s="3">
        <v>80.599999999999994</v>
      </c>
      <c r="AI243" s="2">
        <v>390.9</v>
      </c>
      <c r="AJ243" s="3">
        <v>100</v>
      </c>
      <c r="AK243" t="s">
        <v>74</v>
      </c>
      <c r="AL243" t="s">
        <v>75</v>
      </c>
      <c r="AM243" t="s">
        <v>1148</v>
      </c>
      <c r="AN243" t="s">
        <v>1139</v>
      </c>
      <c r="AO243" t="s">
        <v>1138</v>
      </c>
      <c r="BG243" s="3">
        <v>100</v>
      </c>
      <c r="BH243" t="s">
        <v>100</v>
      </c>
      <c r="BI243" t="s">
        <v>13419</v>
      </c>
      <c r="BJ243" t="s">
        <v>101</v>
      </c>
      <c r="BK243" t="s">
        <v>13427</v>
      </c>
      <c r="BL243" t="s">
        <v>82</v>
      </c>
      <c r="BM243" t="s">
        <v>13432</v>
      </c>
      <c r="BN243" t="s">
        <v>13415</v>
      </c>
      <c r="BP243" t="s">
        <v>13415</v>
      </c>
      <c r="BQ243" t="s">
        <v>110</v>
      </c>
      <c r="BR243" s="59" t="s">
        <v>110</v>
      </c>
      <c r="BS243" t="s">
        <v>85</v>
      </c>
    </row>
    <row r="244" spans="1:73" ht="12.8" customHeight="1" x14ac:dyDescent="0.2">
      <c r="A244" s="60">
        <v>23067</v>
      </c>
      <c r="B244" s="59" t="s">
        <v>11093</v>
      </c>
      <c r="C244">
        <v>242</v>
      </c>
      <c r="J244">
        <v>2</v>
      </c>
      <c r="K244" t="s">
        <v>156</v>
      </c>
      <c r="L244">
        <v>3162</v>
      </c>
      <c r="M244">
        <v>3067</v>
      </c>
      <c r="N244" t="s">
        <v>69</v>
      </c>
      <c r="O244" t="s">
        <v>1153</v>
      </c>
      <c r="P244" t="s">
        <v>1154</v>
      </c>
      <c r="Q244" t="s">
        <v>1155</v>
      </c>
      <c r="R244" t="s">
        <v>1156</v>
      </c>
      <c r="S244" s="2">
        <v>398.4</v>
      </c>
      <c r="T244" s="2">
        <v>374.4</v>
      </c>
      <c r="U244" s="2">
        <v>24</v>
      </c>
      <c r="V244" s="2">
        <v>0</v>
      </c>
      <c r="W244">
        <v>1868</v>
      </c>
      <c r="X244" s="3">
        <v>13</v>
      </c>
      <c r="Y244" s="3">
        <v>4.8</v>
      </c>
      <c r="Z244" s="3">
        <v>5.4</v>
      </c>
      <c r="AA244">
        <v>0</v>
      </c>
      <c r="AB244" s="3">
        <v>0</v>
      </c>
      <c r="AC244">
        <v>0</v>
      </c>
      <c r="AD244" s="3">
        <v>0</v>
      </c>
      <c r="AE244">
        <v>0</v>
      </c>
      <c r="AF244" s="3">
        <v>0</v>
      </c>
      <c r="AG244" s="2">
        <v>3.5</v>
      </c>
      <c r="AH244" s="3">
        <v>0.9</v>
      </c>
      <c r="AI244" s="2">
        <v>374.4</v>
      </c>
      <c r="AJ244" s="3">
        <v>100</v>
      </c>
      <c r="AK244" t="s">
        <v>74</v>
      </c>
      <c r="AL244" t="s">
        <v>75</v>
      </c>
      <c r="AM244" t="s">
        <v>1148</v>
      </c>
      <c r="AN244" t="s">
        <v>1139</v>
      </c>
      <c r="BG244" s="3">
        <v>100</v>
      </c>
      <c r="BH244" t="s">
        <v>82</v>
      </c>
      <c r="BI244" t="s">
        <v>13419</v>
      </c>
      <c r="BJ244" t="s">
        <v>13395</v>
      </c>
      <c r="BK244" t="s">
        <v>13395</v>
      </c>
      <c r="BL244" t="s">
        <v>13395</v>
      </c>
      <c r="BM244" t="s">
        <v>13395</v>
      </c>
      <c r="BN244" t="s">
        <v>102</v>
      </c>
      <c r="BO244" s="59" t="s">
        <v>102</v>
      </c>
      <c r="BP244" t="s">
        <v>10806</v>
      </c>
      <c r="BQ244" t="s">
        <v>110</v>
      </c>
      <c r="BR244" s="59" t="s">
        <v>110</v>
      </c>
      <c r="BS244" t="s">
        <v>85</v>
      </c>
    </row>
    <row r="245" spans="1:73" ht="12.8" customHeight="1" x14ac:dyDescent="0.2">
      <c r="A245" s="60">
        <v>23068</v>
      </c>
      <c r="B245" s="59" t="s">
        <v>11094</v>
      </c>
      <c r="C245">
        <v>243</v>
      </c>
      <c r="J245">
        <v>2</v>
      </c>
      <c r="K245" t="s">
        <v>156</v>
      </c>
      <c r="L245">
        <v>3163</v>
      </c>
      <c r="M245">
        <v>3068</v>
      </c>
      <c r="N245" t="s">
        <v>69</v>
      </c>
      <c r="O245" t="s">
        <v>1157</v>
      </c>
      <c r="P245" t="s">
        <v>1158</v>
      </c>
      <c r="Q245" t="s">
        <v>1159</v>
      </c>
      <c r="R245" t="s">
        <v>1160</v>
      </c>
      <c r="S245" s="2">
        <v>388.9</v>
      </c>
      <c r="T245" s="2">
        <v>365.1</v>
      </c>
      <c r="U245" s="2">
        <v>23.8</v>
      </c>
      <c r="V245" s="2">
        <v>0</v>
      </c>
      <c r="W245">
        <v>2024</v>
      </c>
      <c r="X245" s="3">
        <v>13</v>
      </c>
      <c r="Y245" s="3">
        <v>4.8</v>
      </c>
      <c r="Z245" s="3">
        <v>6</v>
      </c>
      <c r="AA245">
        <v>0</v>
      </c>
      <c r="AB245" s="3">
        <v>0</v>
      </c>
      <c r="AC245">
        <v>0</v>
      </c>
      <c r="AD245" s="3">
        <v>0</v>
      </c>
      <c r="AE245">
        <v>0</v>
      </c>
      <c r="AF245" s="3">
        <v>0</v>
      </c>
      <c r="AG245" s="2">
        <v>207.2</v>
      </c>
      <c r="AH245" s="3">
        <v>56.8</v>
      </c>
      <c r="AI245" s="2">
        <v>365.1</v>
      </c>
      <c r="AJ245" s="3">
        <v>100</v>
      </c>
      <c r="AK245" t="s">
        <v>74</v>
      </c>
      <c r="AL245" t="s">
        <v>75</v>
      </c>
      <c r="AM245" t="s">
        <v>1148</v>
      </c>
      <c r="AN245" t="s">
        <v>1139</v>
      </c>
      <c r="BG245" s="3">
        <v>100</v>
      </c>
      <c r="BH245" t="s">
        <v>100</v>
      </c>
      <c r="BI245" t="s">
        <v>13419</v>
      </c>
      <c r="BJ245" t="s">
        <v>101</v>
      </c>
      <c r="BK245" t="s">
        <v>13427</v>
      </c>
      <c r="BL245" t="s">
        <v>82</v>
      </c>
      <c r="BM245" t="s">
        <v>13432</v>
      </c>
      <c r="BN245" t="s">
        <v>13415</v>
      </c>
      <c r="BP245" t="s">
        <v>13415</v>
      </c>
      <c r="BQ245" t="s">
        <v>110</v>
      </c>
      <c r="BR245" s="59" t="s">
        <v>110</v>
      </c>
      <c r="BS245" t="s">
        <v>85</v>
      </c>
    </row>
    <row r="246" spans="1:73" ht="12.8" customHeight="1" x14ac:dyDescent="0.2">
      <c r="A246" s="60">
        <v>23069</v>
      </c>
      <c r="B246" s="59" t="s">
        <v>11095</v>
      </c>
      <c r="C246">
        <v>244</v>
      </c>
      <c r="J246">
        <v>2</v>
      </c>
      <c r="K246" t="s">
        <v>156</v>
      </c>
      <c r="L246">
        <v>3150</v>
      </c>
      <c r="M246">
        <v>3069</v>
      </c>
      <c r="N246" t="s">
        <v>69</v>
      </c>
      <c r="O246" t="s">
        <v>1161</v>
      </c>
      <c r="P246" t="s">
        <v>1162</v>
      </c>
      <c r="Q246" t="s">
        <v>1163</v>
      </c>
      <c r="R246" t="s">
        <v>1164</v>
      </c>
      <c r="S246" s="2">
        <v>506.2</v>
      </c>
      <c r="T246" s="2">
        <v>488.7</v>
      </c>
      <c r="U246" s="2">
        <v>17.5</v>
      </c>
      <c r="V246" s="2">
        <v>0</v>
      </c>
      <c r="W246">
        <v>5099</v>
      </c>
      <c r="X246" s="3">
        <v>16.5</v>
      </c>
      <c r="Y246" s="3">
        <v>8.6</v>
      </c>
      <c r="Z246" s="3">
        <v>10.6</v>
      </c>
      <c r="AA246">
        <v>1</v>
      </c>
      <c r="AB246" s="3">
        <v>4.5</v>
      </c>
      <c r="AC246">
        <v>0</v>
      </c>
      <c r="AD246" s="3">
        <v>0</v>
      </c>
      <c r="AE246">
        <v>1</v>
      </c>
      <c r="AF246" s="3">
        <v>0</v>
      </c>
      <c r="AG246" s="2">
        <v>488.7</v>
      </c>
      <c r="AH246" s="3">
        <v>100</v>
      </c>
      <c r="AI246" s="2">
        <v>488.7</v>
      </c>
      <c r="AJ246" s="3">
        <v>100</v>
      </c>
      <c r="AK246" t="s">
        <v>74</v>
      </c>
      <c r="AL246" t="s">
        <v>75</v>
      </c>
      <c r="AM246" t="s">
        <v>840</v>
      </c>
      <c r="AN246" t="s">
        <v>1148</v>
      </c>
      <c r="BG246" s="3">
        <v>100</v>
      </c>
      <c r="BH246" t="s">
        <v>100</v>
      </c>
      <c r="BI246" t="s">
        <v>13419</v>
      </c>
      <c r="BJ246" t="s">
        <v>101</v>
      </c>
      <c r="BK246" t="s">
        <v>13427</v>
      </c>
      <c r="BL246" t="s">
        <v>82</v>
      </c>
      <c r="BM246" t="s">
        <v>13432</v>
      </c>
      <c r="BN246" t="s">
        <v>13415</v>
      </c>
      <c r="BP246" t="s">
        <v>13415</v>
      </c>
      <c r="BQ246" t="s">
        <v>110</v>
      </c>
      <c r="BR246" s="59" t="s">
        <v>110</v>
      </c>
      <c r="BS246" t="s">
        <v>85</v>
      </c>
    </row>
    <row r="247" spans="1:73" ht="12.8" customHeight="1" x14ac:dyDescent="0.2">
      <c r="A247" s="60">
        <v>23070</v>
      </c>
      <c r="B247" s="59" t="s">
        <v>11096</v>
      </c>
      <c r="C247">
        <v>245</v>
      </c>
      <c r="J247">
        <v>2</v>
      </c>
      <c r="K247" t="s">
        <v>156</v>
      </c>
      <c r="L247">
        <v>3164</v>
      </c>
      <c r="M247">
        <v>3070</v>
      </c>
      <c r="N247" t="s">
        <v>69</v>
      </c>
      <c r="O247" t="s">
        <v>1165</v>
      </c>
      <c r="P247" t="s">
        <v>1166</v>
      </c>
      <c r="Q247" t="s">
        <v>1167</v>
      </c>
      <c r="R247" t="s">
        <v>1168</v>
      </c>
      <c r="S247" s="2">
        <v>306.60000000000002</v>
      </c>
      <c r="T247" s="2">
        <v>290.5</v>
      </c>
      <c r="U247" s="2">
        <v>16.100000000000001</v>
      </c>
      <c r="V247" s="2">
        <v>0</v>
      </c>
      <c r="W247">
        <v>1621</v>
      </c>
      <c r="X247" s="3">
        <v>13</v>
      </c>
      <c r="Y247" s="3">
        <v>4.8</v>
      </c>
      <c r="Z247" s="3">
        <v>5.9</v>
      </c>
      <c r="AA247">
        <v>0</v>
      </c>
      <c r="AB247" s="3">
        <v>0</v>
      </c>
      <c r="AC247">
        <v>0</v>
      </c>
      <c r="AD247" s="3">
        <v>0</v>
      </c>
      <c r="AE247">
        <v>0</v>
      </c>
      <c r="AF247" s="3">
        <v>0</v>
      </c>
      <c r="AG247" s="2">
        <v>168.4</v>
      </c>
      <c r="AH247" s="3">
        <v>58</v>
      </c>
      <c r="AI247" s="2">
        <v>290.5</v>
      </c>
      <c r="AJ247" s="3">
        <v>100</v>
      </c>
      <c r="AK247" t="s">
        <v>74</v>
      </c>
      <c r="AL247" t="s">
        <v>75</v>
      </c>
      <c r="AM247" t="s">
        <v>1148</v>
      </c>
      <c r="AN247" t="s">
        <v>1139</v>
      </c>
      <c r="BG247" s="3">
        <v>100</v>
      </c>
      <c r="BH247" t="s">
        <v>100</v>
      </c>
      <c r="BI247" t="s">
        <v>13419</v>
      </c>
      <c r="BJ247" t="s">
        <v>101</v>
      </c>
      <c r="BK247" t="s">
        <v>13427</v>
      </c>
      <c r="BL247" t="s">
        <v>82</v>
      </c>
      <c r="BM247" t="s">
        <v>13431</v>
      </c>
      <c r="BN247" t="s">
        <v>13415</v>
      </c>
      <c r="BP247" t="s">
        <v>13415</v>
      </c>
      <c r="BQ247" t="s">
        <v>110</v>
      </c>
      <c r="BR247" s="59" t="s">
        <v>110</v>
      </c>
      <c r="BS247" t="s">
        <v>85</v>
      </c>
    </row>
    <row r="248" spans="1:73" ht="12.8" customHeight="1" x14ac:dyDescent="0.2">
      <c r="A248" s="60">
        <v>23071</v>
      </c>
      <c r="B248" s="59" t="s">
        <v>11097</v>
      </c>
      <c r="C248">
        <v>246</v>
      </c>
      <c r="J248">
        <v>2</v>
      </c>
      <c r="K248" t="s">
        <v>156</v>
      </c>
      <c r="L248">
        <v>3165</v>
      </c>
      <c r="M248">
        <v>3071</v>
      </c>
      <c r="N248" t="s">
        <v>69</v>
      </c>
      <c r="O248" t="s">
        <v>1169</v>
      </c>
      <c r="P248" t="s">
        <v>1170</v>
      </c>
      <c r="Q248" t="s">
        <v>1171</v>
      </c>
      <c r="R248" t="s">
        <v>1172</v>
      </c>
      <c r="S248" s="2">
        <v>541.29999999999995</v>
      </c>
      <c r="T248" s="2">
        <v>517</v>
      </c>
      <c r="U248" s="2">
        <v>24.3</v>
      </c>
      <c r="V248" s="2">
        <v>0</v>
      </c>
      <c r="W248">
        <v>2923</v>
      </c>
      <c r="X248" s="3">
        <v>13</v>
      </c>
      <c r="Y248" s="3">
        <v>4.8</v>
      </c>
      <c r="Z248" s="3">
        <v>5.9</v>
      </c>
      <c r="AA248">
        <v>0</v>
      </c>
      <c r="AB248" s="3">
        <v>0</v>
      </c>
      <c r="AC248">
        <v>0</v>
      </c>
      <c r="AD248" s="3">
        <v>0</v>
      </c>
      <c r="AE248">
        <v>0</v>
      </c>
      <c r="AF248" s="3">
        <v>0</v>
      </c>
      <c r="AG248" s="2">
        <v>374.5</v>
      </c>
      <c r="AH248" s="3">
        <v>72.400000000000006</v>
      </c>
      <c r="AI248" s="2">
        <v>517</v>
      </c>
      <c r="AJ248" s="3">
        <v>100</v>
      </c>
      <c r="AK248" t="s">
        <v>74</v>
      </c>
      <c r="AL248" t="s">
        <v>75</v>
      </c>
      <c r="AM248" t="s">
        <v>1148</v>
      </c>
      <c r="AN248" t="s">
        <v>1139</v>
      </c>
      <c r="BG248" s="3">
        <v>100</v>
      </c>
      <c r="BH248" t="s">
        <v>100</v>
      </c>
      <c r="BI248" t="s">
        <v>13419</v>
      </c>
      <c r="BJ248" t="s">
        <v>101</v>
      </c>
      <c r="BK248" t="s">
        <v>13427</v>
      </c>
      <c r="BL248" t="s">
        <v>82</v>
      </c>
      <c r="BM248" t="s">
        <v>13432</v>
      </c>
      <c r="BN248" t="s">
        <v>13415</v>
      </c>
      <c r="BP248" t="s">
        <v>13415</v>
      </c>
      <c r="BQ248" t="s">
        <v>110</v>
      </c>
      <c r="BR248" s="59" t="s">
        <v>110</v>
      </c>
      <c r="BS248" t="s">
        <v>85</v>
      </c>
    </row>
    <row r="249" spans="1:73" ht="12.8" customHeight="1" x14ac:dyDescent="0.2">
      <c r="A249" s="60">
        <v>23072</v>
      </c>
      <c r="B249" s="59" t="s">
        <v>11098</v>
      </c>
      <c r="C249">
        <v>247</v>
      </c>
      <c r="J249">
        <v>2</v>
      </c>
      <c r="K249" t="s">
        <v>156</v>
      </c>
      <c r="L249">
        <v>3166</v>
      </c>
      <c r="M249">
        <v>3072</v>
      </c>
      <c r="N249" t="s">
        <v>69</v>
      </c>
      <c r="O249" t="s">
        <v>1173</v>
      </c>
      <c r="P249" t="s">
        <v>1174</v>
      </c>
      <c r="Q249" t="s">
        <v>1175</v>
      </c>
      <c r="R249" t="s">
        <v>1176</v>
      </c>
      <c r="S249" s="2">
        <v>357.8</v>
      </c>
      <c r="T249" s="2">
        <v>333.6</v>
      </c>
      <c r="U249" s="2">
        <v>24.2</v>
      </c>
      <c r="V249" s="2">
        <v>0</v>
      </c>
      <c r="W249">
        <v>1991</v>
      </c>
      <c r="X249" s="3">
        <v>13</v>
      </c>
      <c r="Y249" s="3">
        <v>4.8</v>
      </c>
      <c r="Z249" s="3">
        <v>6.4</v>
      </c>
      <c r="AA249">
        <v>0</v>
      </c>
      <c r="AB249" s="3">
        <v>0</v>
      </c>
      <c r="AC249">
        <v>0</v>
      </c>
      <c r="AD249" s="3">
        <v>0</v>
      </c>
      <c r="AE249">
        <v>0</v>
      </c>
      <c r="AF249" s="3">
        <v>0</v>
      </c>
      <c r="AG249" s="2">
        <v>277.2</v>
      </c>
      <c r="AH249" s="3">
        <v>83.1</v>
      </c>
      <c r="AI249" s="2">
        <v>333.6</v>
      </c>
      <c r="AJ249" s="3">
        <v>100</v>
      </c>
      <c r="AK249" t="s">
        <v>74</v>
      </c>
      <c r="AL249" t="s">
        <v>75</v>
      </c>
      <c r="AM249" t="s">
        <v>1148</v>
      </c>
      <c r="AN249" t="s">
        <v>1139</v>
      </c>
      <c r="BG249" s="3">
        <v>100</v>
      </c>
      <c r="BH249" t="s">
        <v>100</v>
      </c>
      <c r="BI249" t="s">
        <v>13419</v>
      </c>
      <c r="BJ249" t="s">
        <v>101</v>
      </c>
      <c r="BK249" t="s">
        <v>13427</v>
      </c>
      <c r="BL249" t="s">
        <v>82</v>
      </c>
      <c r="BM249" t="s">
        <v>13432</v>
      </c>
      <c r="BN249" t="s">
        <v>13415</v>
      </c>
      <c r="BP249" t="s">
        <v>13415</v>
      </c>
      <c r="BQ249" t="s">
        <v>110</v>
      </c>
      <c r="BR249" s="59" t="s">
        <v>110</v>
      </c>
      <c r="BS249" t="s">
        <v>85</v>
      </c>
    </row>
    <row r="250" spans="1:73" ht="12.8" customHeight="1" x14ac:dyDescent="0.2">
      <c r="A250" s="60">
        <v>23073</v>
      </c>
      <c r="B250" s="59" t="s">
        <v>11099</v>
      </c>
      <c r="C250">
        <v>248</v>
      </c>
      <c r="J250">
        <v>2</v>
      </c>
      <c r="K250" t="s">
        <v>156</v>
      </c>
      <c r="L250">
        <v>3167</v>
      </c>
      <c r="M250">
        <v>3073</v>
      </c>
      <c r="N250" t="s">
        <v>69</v>
      </c>
      <c r="O250" t="s">
        <v>1177</v>
      </c>
      <c r="P250" t="s">
        <v>1178</v>
      </c>
      <c r="Q250" t="s">
        <v>1179</v>
      </c>
      <c r="R250" t="s">
        <v>1180</v>
      </c>
      <c r="S250" s="2">
        <v>257</v>
      </c>
      <c r="T250" s="2">
        <v>241</v>
      </c>
      <c r="U250" s="2">
        <v>16</v>
      </c>
      <c r="V250" s="2">
        <v>0</v>
      </c>
      <c r="W250">
        <v>1213</v>
      </c>
      <c r="X250" s="3">
        <v>13.7</v>
      </c>
      <c r="Y250" s="3">
        <v>4.8</v>
      </c>
      <c r="Z250" s="3">
        <v>5.5</v>
      </c>
      <c r="AA250">
        <v>0</v>
      </c>
      <c r="AB250" s="3">
        <v>0</v>
      </c>
      <c r="AC250">
        <v>0</v>
      </c>
      <c r="AD250" s="3">
        <v>0</v>
      </c>
      <c r="AE250">
        <v>0</v>
      </c>
      <c r="AF250" s="3">
        <v>0</v>
      </c>
      <c r="AG250" s="2">
        <v>0</v>
      </c>
      <c r="AH250" s="3">
        <v>0</v>
      </c>
      <c r="AI250" s="2">
        <v>241</v>
      </c>
      <c r="AJ250" s="3">
        <v>100</v>
      </c>
      <c r="AK250" t="s">
        <v>74</v>
      </c>
      <c r="AL250" t="s">
        <v>75</v>
      </c>
      <c r="AM250" t="s">
        <v>1148</v>
      </c>
      <c r="AN250" t="s">
        <v>1139</v>
      </c>
      <c r="BG250" s="3">
        <v>100</v>
      </c>
      <c r="BH250" t="s">
        <v>100</v>
      </c>
      <c r="BI250" t="s">
        <v>13419</v>
      </c>
      <c r="BJ250" t="s">
        <v>101</v>
      </c>
      <c r="BK250" t="s">
        <v>13427</v>
      </c>
      <c r="BL250" t="s">
        <v>82</v>
      </c>
      <c r="BM250" t="s">
        <v>13432</v>
      </c>
      <c r="BN250" t="s">
        <v>13415</v>
      </c>
      <c r="BP250" t="s">
        <v>13415</v>
      </c>
      <c r="BQ250" t="s">
        <v>110</v>
      </c>
      <c r="BR250" s="59" t="s">
        <v>110</v>
      </c>
      <c r="BS250" t="s">
        <v>85</v>
      </c>
    </row>
    <row r="251" spans="1:73" ht="12.8" customHeight="1" x14ac:dyDescent="0.2">
      <c r="A251" s="60">
        <v>23074</v>
      </c>
      <c r="B251" s="59" t="s">
        <v>11100</v>
      </c>
      <c r="C251">
        <v>249</v>
      </c>
      <c r="J251">
        <v>2</v>
      </c>
      <c r="K251" t="s">
        <v>156</v>
      </c>
      <c r="L251">
        <v>3168</v>
      </c>
      <c r="M251">
        <v>3074</v>
      </c>
      <c r="N251" t="s">
        <v>69</v>
      </c>
      <c r="O251" t="s">
        <v>1181</v>
      </c>
      <c r="P251" t="s">
        <v>1182</v>
      </c>
      <c r="Q251" t="s">
        <v>1183</v>
      </c>
      <c r="R251" t="s">
        <v>1184</v>
      </c>
      <c r="S251" s="2">
        <v>466</v>
      </c>
      <c r="T251" s="2">
        <v>466</v>
      </c>
      <c r="U251" s="2">
        <v>0</v>
      </c>
      <c r="V251" s="2">
        <v>0</v>
      </c>
      <c r="W251">
        <v>2415</v>
      </c>
      <c r="X251" s="3">
        <v>7.7</v>
      </c>
      <c r="Y251" s="3">
        <v>5</v>
      </c>
      <c r="Z251" s="3">
        <v>5.2</v>
      </c>
      <c r="AA251">
        <v>0</v>
      </c>
      <c r="AB251" s="3">
        <v>0</v>
      </c>
      <c r="AC251">
        <v>0</v>
      </c>
      <c r="AD251" s="3">
        <v>0</v>
      </c>
      <c r="AE251">
        <v>0</v>
      </c>
      <c r="AF251" s="3">
        <v>0</v>
      </c>
      <c r="AG251" s="2">
        <v>415.5</v>
      </c>
      <c r="AH251" s="3">
        <v>89.2</v>
      </c>
      <c r="AI251" s="2">
        <v>466</v>
      </c>
      <c r="AJ251" s="3">
        <v>100</v>
      </c>
      <c r="AK251" t="s">
        <v>74</v>
      </c>
      <c r="AL251" t="s">
        <v>75</v>
      </c>
      <c r="AM251" t="s">
        <v>1148</v>
      </c>
      <c r="AN251" t="s">
        <v>1139</v>
      </c>
      <c r="BG251" s="3">
        <v>100</v>
      </c>
      <c r="BH251" t="s">
        <v>100</v>
      </c>
      <c r="BI251" t="s">
        <v>13419</v>
      </c>
      <c r="BJ251" t="s">
        <v>101</v>
      </c>
      <c r="BK251" t="s">
        <v>13427</v>
      </c>
      <c r="BL251" t="s">
        <v>13395</v>
      </c>
      <c r="BM251" t="s">
        <v>13395</v>
      </c>
      <c r="BN251" t="s">
        <v>83</v>
      </c>
      <c r="BO251" s="59" t="s">
        <v>83</v>
      </c>
      <c r="BP251" t="s">
        <v>10806</v>
      </c>
      <c r="BQ251" t="s">
        <v>110</v>
      </c>
      <c r="BR251" s="59" t="s">
        <v>110</v>
      </c>
      <c r="BS251" t="s">
        <v>85</v>
      </c>
    </row>
    <row r="252" spans="1:73" ht="12.8" customHeight="1" x14ac:dyDescent="0.2">
      <c r="A252" s="60">
        <v>23075</v>
      </c>
      <c r="B252" s="59" t="s">
        <v>11101</v>
      </c>
      <c r="C252">
        <v>250</v>
      </c>
      <c r="J252">
        <v>2</v>
      </c>
      <c r="K252" t="s">
        <v>156</v>
      </c>
      <c r="L252">
        <v>3227</v>
      </c>
      <c r="M252">
        <v>3075</v>
      </c>
      <c r="N252" t="s">
        <v>69</v>
      </c>
      <c r="O252" t="s">
        <v>1185</v>
      </c>
      <c r="P252" t="s">
        <v>1186</v>
      </c>
      <c r="Q252" t="s">
        <v>1187</v>
      </c>
      <c r="R252" t="s">
        <v>1188</v>
      </c>
      <c r="S252" s="2">
        <v>2167</v>
      </c>
      <c r="T252" s="2">
        <v>2167</v>
      </c>
      <c r="U252" s="2">
        <v>0</v>
      </c>
      <c r="V252" s="2">
        <v>0</v>
      </c>
      <c r="W252">
        <v>17962</v>
      </c>
      <c r="X252" s="3">
        <v>13</v>
      </c>
      <c r="Y252" s="3">
        <v>6.9</v>
      </c>
      <c r="Z252" s="3">
        <v>8.3000000000000007</v>
      </c>
      <c r="AA252">
        <v>1</v>
      </c>
      <c r="AB252" s="3">
        <v>60.099999999999902</v>
      </c>
      <c r="AC252">
        <v>0</v>
      </c>
      <c r="AD252" s="3">
        <v>0</v>
      </c>
      <c r="AE252">
        <v>1</v>
      </c>
      <c r="AF252" s="3">
        <v>0</v>
      </c>
      <c r="AG252" s="2">
        <v>2167</v>
      </c>
      <c r="AH252" s="3">
        <v>100</v>
      </c>
      <c r="AI252" s="2">
        <v>2167</v>
      </c>
      <c r="AJ252" s="3">
        <v>100</v>
      </c>
      <c r="AK252" t="s">
        <v>1189</v>
      </c>
      <c r="AL252" t="s">
        <v>1190</v>
      </c>
      <c r="AM252" t="s">
        <v>222</v>
      </c>
      <c r="AN252" t="s">
        <v>81</v>
      </c>
      <c r="AO252" t="s">
        <v>80</v>
      </c>
      <c r="AP252" t="s">
        <v>108</v>
      </c>
      <c r="AQ252" t="s">
        <v>253</v>
      </c>
      <c r="AR252" t="s">
        <v>1191</v>
      </c>
      <c r="BG252" s="3">
        <v>100</v>
      </c>
      <c r="BH252" t="s">
        <v>82</v>
      </c>
      <c r="BI252" t="s">
        <v>13419</v>
      </c>
      <c r="BJ252" t="s">
        <v>82</v>
      </c>
      <c r="BK252" t="s">
        <v>13427</v>
      </c>
      <c r="BL252" t="s">
        <v>13395</v>
      </c>
      <c r="BM252" t="s">
        <v>13395</v>
      </c>
      <c r="BN252" t="s">
        <v>102</v>
      </c>
      <c r="BO252" s="59" t="s">
        <v>102</v>
      </c>
      <c r="BP252" t="s">
        <v>10806</v>
      </c>
      <c r="BQ252" t="s">
        <v>110</v>
      </c>
      <c r="BR252" s="59" t="s">
        <v>110</v>
      </c>
      <c r="BS252" t="s">
        <v>85</v>
      </c>
    </row>
    <row r="253" spans="1:73" ht="12.8" customHeight="1" x14ac:dyDescent="0.2">
      <c r="A253" s="60">
        <v>23076</v>
      </c>
      <c r="B253" s="59" t="s">
        <v>11102</v>
      </c>
      <c r="C253">
        <v>251</v>
      </c>
      <c r="J253">
        <v>2</v>
      </c>
      <c r="K253" t="s">
        <v>156</v>
      </c>
      <c r="L253">
        <v>3027</v>
      </c>
      <c r="M253">
        <v>3076</v>
      </c>
      <c r="N253" t="s">
        <v>258</v>
      </c>
      <c r="O253" t="s">
        <v>1192</v>
      </c>
      <c r="P253" t="s">
        <v>1193</v>
      </c>
      <c r="Q253" t="s">
        <v>1194</v>
      </c>
      <c r="R253" t="s">
        <v>1195</v>
      </c>
      <c r="S253" s="2">
        <v>348</v>
      </c>
      <c r="T253" s="2">
        <v>336.1</v>
      </c>
      <c r="U253" s="2">
        <v>11.9</v>
      </c>
      <c r="V253" s="2">
        <v>0</v>
      </c>
      <c r="W253">
        <v>2646</v>
      </c>
      <c r="X253" s="3">
        <v>9.5</v>
      </c>
      <c r="Y253" s="3">
        <v>7.8</v>
      </c>
      <c r="Z253" s="3">
        <v>7.9</v>
      </c>
      <c r="AA253">
        <v>0</v>
      </c>
      <c r="AB253" s="3">
        <v>0</v>
      </c>
      <c r="AC253">
        <v>0</v>
      </c>
      <c r="AD253" s="3">
        <v>0</v>
      </c>
      <c r="AE253">
        <v>0</v>
      </c>
      <c r="AF253" s="3">
        <v>0</v>
      </c>
      <c r="AG253" s="2">
        <v>336.1</v>
      </c>
      <c r="AH253" s="3">
        <v>100</v>
      </c>
      <c r="AI253" s="2">
        <v>336.1</v>
      </c>
      <c r="AJ253" s="3">
        <v>100</v>
      </c>
      <c r="AK253" t="s">
        <v>74</v>
      </c>
      <c r="AL253" t="s">
        <v>75</v>
      </c>
      <c r="AM253" t="s">
        <v>815</v>
      </c>
      <c r="AN253" t="s">
        <v>806</v>
      </c>
      <c r="AO253" t="s">
        <v>809</v>
      </c>
      <c r="BG253" s="3">
        <v>100</v>
      </c>
      <c r="BH253" t="s">
        <v>82</v>
      </c>
      <c r="BI253" t="s">
        <v>13419</v>
      </c>
      <c r="BJ253" t="s">
        <v>13395</v>
      </c>
      <c r="BK253" t="s">
        <v>13395</v>
      </c>
      <c r="BL253" t="s">
        <v>13395</v>
      </c>
      <c r="BM253" t="s">
        <v>13395</v>
      </c>
      <c r="BN253" t="s">
        <v>13395</v>
      </c>
      <c r="BP253" t="s">
        <v>13395</v>
      </c>
      <c r="BQ253" t="s">
        <v>84</v>
      </c>
      <c r="BR253" s="59" t="s">
        <v>84</v>
      </c>
      <c r="BS253" t="s">
        <v>85</v>
      </c>
    </row>
    <row r="254" spans="1:73" ht="12.8" customHeight="1" x14ac:dyDescent="0.2">
      <c r="A254" s="60">
        <v>23077</v>
      </c>
      <c r="B254" s="59" t="s">
        <v>11103</v>
      </c>
      <c r="C254">
        <v>252</v>
      </c>
      <c r="J254">
        <v>2</v>
      </c>
      <c r="K254" t="s">
        <v>156</v>
      </c>
      <c r="L254">
        <v>3214</v>
      </c>
      <c r="M254">
        <v>3077</v>
      </c>
      <c r="N254" t="s">
        <v>278</v>
      </c>
      <c r="O254" t="s">
        <v>1196</v>
      </c>
      <c r="P254" t="s">
        <v>1197</v>
      </c>
      <c r="Q254" t="s">
        <v>1198</v>
      </c>
      <c r="R254" t="s">
        <v>1199</v>
      </c>
      <c r="S254" s="2">
        <v>167.9</v>
      </c>
      <c r="T254" s="2">
        <v>167.9</v>
      </c>
      <c r="U254" s="2">
        <v>0</v>
      </c>
      <c r="V254" s="2">
        <v>0</v>
      </c>
      <c r="W254">
        <v>1303</v>
      </c>
      <c r="X254" s="3">
        <v>11.1</v>
      </c>
      <c r="Y254" s="3">
        <v>6</v>
      </c>
      <c r="Z254" s="3">
        <v>7.8</v>
      </c>
      <c r="AA254">
        <v>0</v>
      </c>
      <c r="AB254" s="3">
        <v>0</v>
      </c>
      <c r="AC254">
        <v>0</v>
      </c>
      <c r="AD254" s="3">
        <v>0</v>
      </c>
      <c r="AE254">
        <v>0</v>
      </c>
      <c r="AF254" s="3">
        <v>0</v>
      </c>
      <c r="AG254" s="2">
        <v>167.9</v>
      </c>
      <c r="AH254" s="3">
        <v>100</v>
      </c>
      <c r="AI254" s="2">
        <v>167.9</v>
      </c>
      <c r="AJ254" s="3">
        <v>100</v>
      </c>
      <c r="AK254" t="s">
        <v>515</v>
      </c>
      <c r="AL254" t="s">
        <v>516</v>
      </c>
      <c r="AM254" t="s">
        <v>797</v>
      </c>
      <c r="BG254" s="3">
        <v>100</v>
      </c>
      <c r="BH254" s="117">
        <v>5</v>
      </c>
      <c r="BI254" s="118" t="s">
        <v>13421</v>
      </c>
      <c r="BJ254" s="118" t="s">
        <v>13395</v>
      </c>
      <c r="BK254" s="118" t="s">
        <v>13395</v>
      </c>
      <c r="BL254" s="118" t="s">
        <v>13395</v>
      </c>
      <c r="BM254" s="118" t="s">
        <v>13395</v>
      </c>
      <c r="BN254" s="117">
        <v>12</v>
      </c>
      <c r="BO254" s="119">
        <v>12</v>
      </c>
      <c r="BP254" s="118" t="s">
        <v>10806</v>
      </c>
      <c r="BQ254" s="117">
        <v>31</v>
      </c>
      <c r="BR254" s="119">
        <v>31</v>
      </c>
      <c r="BS254" s="118" t="s">
        <v>13411</v>
      </c>
      <c r="BT254" s="118"/>
      <c r="BU254" s="123"/>
    </row>
    <row r="255" spans="1:73" ht="12.8" customHeight="1" x14ac:dyDescent="0.2">
      <c r="A255" s="60">
        <v>23078</v>
      </c>
      <c r="B255" s="59" t="s">
        <v>11104</v>
      </c>
      <c r="C255">
        <v>253</v>
      </c>
      <c r="J255">
        <v>2</v>
      </c>
      <c r="K255" t="s">
        <v>156</v>
      </c>
      <c r="L255">
        <v>3111</v>
      </c>
      <c r="M255">
        <v>3078</v>
      </c>
      <c r="N255" t="s">
        <v>278</v>
      </c>
      <c r="O255" t="s">
        <v>1200</v>
      </c>
      <c r="P255" t="s">
        <v>1201</v>
      </c>
      <c r="Q255" t="s">
        <v>1202</v>
      </c>
      <c r="R255" t="s">
        <v>1203</v>
      </c>
      <c r="S255" s="2">
        <v>173.7</v>
      </c>
      <c r="T255" s="2">
        <v>173.7</v>
      </c>
      <c r="U255" s="2">
        <v>0</v>
      </c>
      <c r="V255" s="2">
        <v>0</v>
      </c>
      <c r="W255">
        <v>888</v>
      </c>
      <c r="X255" s="3">
        <v>5.3</v>
      </c>
      <c r="Y255" s="3">
        <v>4.8</v>
      </c>
      <c r="Z255" s="3">
        <v>5.0999999999999996</v>
      </c>
      <c r="AA255">
        <v>0</v>
      </c>
      <c r="AB255" s="3">
        <v>0</v>
      </c>
      <c r="AC255">
        <v>0</v>
      </c>
      <c r="AD255" s="3">
        <v>0</v>
      </c>
      <c r="AE255">
        <v>0</v>
      </c>
      <c r="AF255" s="3">
        <v>0</v>
      </c>
      <c r="AG255" s="2">
        <v>149.69999999999999</v>
      </c>
      <c r="AH255" s="3">
        <v>86.2</v>
      </c>
      <c r="AI255" s="2">
        <v>173.7</v>
      </c>
      <c r="AJ255" s="3">
        <v>100</v>
      </c>
      <c r="AK255" t="s">
        <v>74</v>
      </c>
      <c r="AL255" t="s">
        <v>75</v>
      </c>
      <c r="AM255" t="s">
        <v>797</v>
      </c>
      <c r="BG255" s="3">
        <v>100</v>
      </c>
      <c r="BH255" t="s">
        <v>82</v>
      </c>
      <c r="BI255" t="s">
        <v>13419</v>
      </c>
      <c r="BJ255" t="s">
        <v>13395</v>
      </c>
      <c r="BK255" t="s">
        <v>13395</v>
      </c>
      <c r="BL255" t="s">
        <v>13395</v>
      </c>
      <c r="BM255" t="s">
        <v>13395</v>
      </c>
      <c r="BN255" t="s">
        <v>13395</v>
      </c>
      <c r="BP255" t="s">
        <v>13395</v>
      </c>
      <c r="BQ255" t="s">
        <v>84</v>
      </c>
      <c r="BR255" s="59" t="s">
        <v>84</v>
      </c>
      <c r="BS255" t="s">
        <v>85</v>
      </c>
    </row>
    <row r="256" spans="1:73" ht="12.8" customHeight="1" x14ac:dyDescent="0.2">
      <c r="A256" s="60">
        <v>23079</v>
      </c>
      <c r="B256" s="59" t="s">
        <v>11105</v>
      </c>
      <c r="C256">
        <v>254</v>
      </c>
      <c r="J256">
        <v>2</v>
      </c>
      <c r="K256" t="s">
        <v>156</v>
      </c>
      <c r="L256">
        <v>3112</v>
      </c>
      <c r="M256">
        <v>3079</v>
      </c>
      <c r="N256" t="s">
        <v>278</v>
      </c>
      <c r="O256" t="s">
        <v>1204</v>
      </c>
      <c r="P256" t="s">
        <v>1205</v>
      </c>
      <c r="Q256" t="s">
        <v>1206</v>
      </c>
      <c r="R256" t="s">
        <v>1207</v>
      </c>
      <c r="S256" s="2">
        <v>78.7</v>
      </c>
      <c r="T256" s="2">
        <v>78.7</v>
      </c>
      <c r="U256" s="2">
        <v>0</v>
      </c>
      <c r="V256" s="2">
        <v>0</v>
      </c>
      <c r="W256">
        <v>387</v>
      </c>
      <c r="X256" s="3">
        <v>6</v>
      </c>
      <c r="Y256" s="3">
        <v>4.2</v>
      </c>
      <c r="Z256" s="3">
        <v>4.9000000000000004</v>
      </c>
      <c r="AA256">
        <v>0</v>
      </c>
      <c r="AB256" s="3">
        <v>0</v>
      </c>
      <c r="AC256">
        <v>0</v>
      </c>
      <c r="AD256" s="3">
        <v>0</v>
      </c>
      <c r="AE256">
        <v>0</v>
      </c>
      <c r="AF256" s="3">
        <v>0</v>
      </c>
      <c r="AG256" s="2">
        <v>78.7</v>
      </c>
      <c r="AH256" s="3">
        <v>100</v>
      </c>
      <c r="AI256" s="2">
        <v>78.7</v>
      </c>
      <c r="AJ256" s="3">
        <v>100</v>
      </c>
      <c r="AK256" t="s">
        <v>74</v>
      </c>
      <c r="AL256" t="s">
        <v>75</v>
      </c>
      <c r="AM256" t="s">
        <v>797</v>
      </c>
      <c r="BG256" s="3">
        <v>100</v>
      </c>
      <c r="BH256" t="s">
        <v>82</v>
      </c>
      <c r="BI256" t="s">
        <v>13419</v>
      </c>
      <c r="BJ256" t="s">
        <v>13395</v>
      </c>
      <c r="BK256" t="s">
        <v>13395</v>
      </c>
      <c r="BL256" t="s">
        <v>13395</v>
      </c>
      <c r="BM256" t="s">
        <v>13395</v>
      </c>
      <c r="BN256" t="s">
        <v>13395</v>
      </c>
      <c r="BP256" t="s">
        <v>13395</v>
      </c>
      <c r="BQ256" t="s">
        <v>84</v>
      </c>
      <c r="BR256" s="59" t="s">
        <v>84</v>
      </c>
      <c r="BS256" t="s">
        <v>85</v>
      </c>
    </row>
    <row r="257" spans="1:71" ht="12.8" customHeight="1" x14ac:dyDescent="0.2">
      <c r="A257" s="60">
        <v>23080</v>
      </c>
      <c r="B257" s="59" t="s">
        <v>11106</v>
      </c>
      <c r="C257">
        <v>255</v>
      </c>
      <c r="J257">
        <v>2</v>
      </c>
      <c r="K257" t="s">
        <v>156</v>
      </c>
      <c r="L257">
        <v>3255</v>
      </c>
      <c r="M257">
        <v>3080</v>
      </c>
      <c r="N257" t="s">
        <v>278</v>
      </c>
      <c r="O257" t="s">
        <v>1208</v>
      </c>
      <c r="P257" t="s">
        <v>1209</v>
      </c>
      <c r="Q257" t="s">
        <v>1210</v>
      </c>
      <c r="R257" t="s">
        <v>1211</v>
      </c>
      <c r="S257" s="2">
        <v>347</v>
      </c>
      <c r="T257" s="2">
        <v>347</v>
      </c>
      <c r="U257" s="2">
        <v>0</v>
      </c>
      <c r="V257" s="2">
        <v>0</v>
      </c>
      <c r="W257">
        <v>2193</v>
      </c>
      <c r="X257" s="3">
        <v>12.8</v>
      </c>
      <c r="Y257" s="3">
        <v>6</v>
      </c>
      <c r="Z257" s="3">
        <v>6.3</v>
      </c>
      <c r="AA257">
        <v>0</v>
      </c>
      <c r="AB257" s="3">
        <v>0</v>
      </c>
      <c r="AC257">
        <v>0</v>
      </c>
      <c r="AD257" s="3">
        <v>0</v>
      </c>
      <c r="AE257">
        <v>0</v>
      </c>
      <c r="AF257" s="3">
        <v>0</v>
      </c>
      <c r="AG257" s="2">
        <v>347</v>
      </c>
      <c r="AH257" s="3">
        <v>100</v>
      </c>
      <c r="AI257" s="2">
        <v>347</v>
      </c>
      <c r="AJ257" s="3">
        <v>100</v>
      </c>
      <c r="AK257" t="s">
        <v>1212</v>
      </c>
      <c r="AL257" t="s">
        <v>1213</v>
      </c>
      <c r="AM257" t="s">
        <v>798</v>
      </c>
      <c r="BG257" s="3">
        <v>100</v>
      </c>
      <c r="BH257" t="s">
        <v>82</v>
      </c>
      <c r="BI257" t="s">
        <v>13419</v>
      </c>
      <c r="BJ257" t="s">
        <v>13395</v>
      </c>
      <c r="BK257" t="s">
        <v>13395</v>
      </c>
      <c r="BL257" t="s">
        <v>13395</v>
      </c>
      <c r="BM257" t="s">
        <v>13395</v>
      </c>
      <c r="BN257" t="s">
        <v>277</v>
      </c>
      <c r="BO257" s="59" t="s">
        <v>277</v>
      </c>
      <c r="BP257" t="s">
        <v>10806</v>
      </c>
      <c r="BQ257" t="s">
        <v>102</v>
      </c>
      <c r="BR257" s="59" t="s">
        <v>102</v>
      </c>
      <c r="BS257" t="s">
        <v>85</v>
      </c>
    </row>
    <row r="258" spans="1:71" ht="12.8" customHeight="1" x14ac:dyDescent="0.2">
      <c r="A258" s="60">
        <v>23081</v>
      </c>
      <c r="B258" s="59" t="s">
        <v>11107</v>
      </c>
      <c r="C258">
        <v>256</v>
      </c>
      <c r="J258">
        <v>2</v>
      </c>
      <c r="K258" t="s">
        <v>156</v>
      </c>
      <c r="L258">
        <v>3070</v>
      </c>
      <c r="M258">
        <v>3081</v>
      </c>
      <c r="N258" t="s">
        <v>278</v>
      </c>
      <c r="O258" t="s">
        <v>1214</v>
      </c>
      <c r="P258" t="s">
        <v>1215</v>
      </c>
      <c r="Q258" t="s">
        <v>1216</v>
      </c>
      <c r="R258" t="s">
        <v>1217</v>
      </c>
      <c r="S258" s="2">
        <v>1480.7</v>
      </c>
      <c r="T258" s="2">
        <v>1435.4</v>
      </c>
      <c r="U258" s="2">
        <v>45.3</v>
      </c>
      <c r="V258" s="2">
        <v>0</v>
      </c>
      <c r="W258">
        <v>11854</v>
      </c>
      <c r="X258" s="3">
        <v>14</v>
      </c>
      <c r="Y258" s="3">
        <v>5.8</v>
      </c>
      <c r="Z258" s="3">
        <v>8.4</v>
      </c>
      <c r="AA258">
        <v>0</v>
      </c>
      <c r="AB258" s="3">
        <v>0</v>
      </c>
      <c r="AC258">
        <v>1</v>
      </c>
      <c r="AD258" s="3">
        <v>21.3</v>
      </c>
      <c r="AE258">
        <v>0</v>
      </c>
      <c r="AF258" s="3">
        <v>0</v>
      </c>
      <c r="AG258" s="2">
        <v>1435.4</v>
      </c>
      <c r="AH258" s="3">
        <v>100</v>
      </c>
      <c r="AI258" s="2">
        <v>1435.4</v>
      </c>
      <c r="AJ258" s="3">
        <v>100</v>
      </c>
      <c r="AK258" t="s">
        <v>826</v>
      </c>
      <c r="AL258" t="s">
        <v>827</v>
      </c>
      <c r="AM258" t="s">
        <v>805</v>
      </c>
      <c r="AN258" t="s">
        <v>1218</v>
      </c>
      <c r="AO258" t="s">
        <v>909</v>
      </c>
      <c r="AP258" t="s">
        <v>910</v>
      </c>
      <c r="AQ258" t="s">
        <v>829</v>
      </c>
      <c r="AR258" t="s">
        <v>830</v>
      </c>
      <c r="BG258" s="3">
        <v>100</v>
      </c>
      <c r="BH258" t="s">
        <v>82</v>
      </c>
      <c r="BI258" t="s">
        <v>13419</v>
      </c>
      <c r="BJ258" t="s">
        <v>13395</v>
      </c>
      <c r="BK258" t="s">
        <v>13395</v>
      </c>
      <c r="BL258" t="s">
        <v>13395</v>
      </c>
      <c r="BM258" t="s">
        <v>13395</v>
      </c>
      <c r="BN258" t="s">
        <v>277</v>
      </c>
      <c r="BO258" s="59" t="s">
        <v>277</v>
      </c>
      <c r="BP258" t="s">
        <v>10806</v>
      </c>
      <c r="BQ258" t="s">
        <v>84</v>
      </c>
      <c r="BR258" s="59" t="s">
        <v>84</v>
      </c>
      <c r="BS258" t="s">
        <v>85</v>
      </c>
    </row>
    <row r="259" spans="1:71" ht="12.8" customHeight="1" x14ac:dyDescent="0.2">
      <c r="A259" s="60">
        <v>23082</v>
      </c>
      <c r="B259" s="59" t="s">
        <v>11108</v>
      </c>
      <c r="C259">
        <v>257</v>
      </c>
      <c r="J259">
        <v>2</v>
      </c>
      <c r="K259" t="s">
        <v>156</v>
      </c>
      <c r="L259">
        <v>3254</v>
      </c>
      <c r="M259">
        <v>3082</v>
      </c>
      <c r="N259" t="s">
        <v>278</v>
      </c>
      <c r="O259" t="s">
        <v>1219</v>
      </c>
      <c r="P259" t="s">
        <v>1220</v>
      </c>
      <c r="Q259" t="s">
        <v>1221</v>
      </c>
      <c r="R259" t="s">
        <v>1222</v>
      </c>
      <c r="S259" s="2">
        <v>986.3</v>
      </c>
      <c r="T259" s="2">
        <v>986.3</v>
      </c>
      <c r="U259" s="2">
        <v>0</v>
      </c>
      <c r="V259" s="2">
        <v>0</v>
      </c>
      <c r="W259">
        <v>7227</v>
      </c>
      <c r="X259" s="3">
        <v>8.1999999999999993</v>
      </c>
      <c r="Y259" s="3">
        <v>6</v>
      </c>
      <c r="Z259" s="3">
        <v>7.3</v>
      </c>
      <c r="AA259">
        <v>0</v>
      </c>
      <c r="AB259" s="3">
        <v>0</v>
      </c>
      <c r="AC259">
        <v>1</v>
      </c>
      <c r="AD259" s="3">
        <v>8.1999999999999993</v>
      </c>
      <c r="AE259">
        <v>0</v>
      </c>
      <c r="AF259" s="3">
        <v>0</v>
      </c>
      <c r="AG259" s="2">
        <v>986.3</v>
      </c>
      <c r="AH259" s="3">
        <v>100</v>
      </c>
      <c r="AI259" s="2">
        <v>986.3</v>
      </c>
      <c r="AJ259" s="3">
        <v>100</v>
      </c>
      <c r="AK259" t="s">
        <v>1212</v>
      </c>
      <c r="AL259" t="s">
        <v>1213</v>
      </c>
      <c r="AM259" t="s">
        <v>222</v>
      </c>
      <c r="AN259" t="s">
        <v>145</v>
      </c>
      <c r="AO259" t="s">
        <v>283</v>
      </c>
      <c r="AP259" t="s">
        <v>888</v>
      </c>
      <c r="BG259" s="3">
        <v>100</v>
      </c>
      <c r="BH259" t="s">
        <v>100</v>
      </c>
      <c r="BI259" t="s">
        <v>13419</v>
      </c>
      <c r="BJ259" t="s">
        <v>101</v>
      </c>
      <c r="BK259" t="s">
        <v>13427</v>
      </c>
      <c r="BL259" t="s">
        <v>13395</v>
      </c>
      <c r="BM259" t="s">
        <v>13395</v>
      </c>
      <c r="BN259" t="s">
        <v>102</v>
      </c>
      <c r="BO259" s="59" t="s">
        <v>102</v>
      </c>
      <c r="BP259" t="s">
        <v>10806</v>
      </c>
      <c r="BQ259" t="s">
        <v>859</v>
      </c>
      <c r="BR259" s="59" t="s">
        <v>859</v>
      </c>
      <c r="BS259" t="s">
        <v>85</v>
      </c>
    </row>
    <row r="260" spans="1:71" ht="12.8" customHeight="1" x14ac:dyDescent="0.2">
      <c r="A260" s="60">
        <v>23083</v>
      </c>
      <c r="B260" s="59" t="s">
        <v>11109</v>
      </c>
      <c r="C260">
        <v>258</v>
      </c>
      <c r="J260">
        <v>2</v>
      </c>
      <c r="K260" t="s">
        <v>156</v>
      </c>
      <c r="L260">
        <v>3232</v>
      </c>
      <c r="M260">
        <v>3083</v>
      </c>
      <c r="N260" t="s">
        <v>835</v>
      </c>
      <c r="O260" t="s">
        <v>1223</v>
      </c>
      <c r="P260" t="s">
        <v>1224</v>
      </c>
      <c r="Q260" t="s">
        <v>1225</v>
      </c>
      <c r="R260" t="s">
        <v>1226</v>
      </c>
      <c r="S260" s="2">
        <v>273</v>
      </c>
      <c r="T260" s="2">
        <v>273</v>
      </c>
      <c r="U260" s="2">
        <v>0</v>
      </c>
      <c r="V260" s="2">
        <v>0</v>
      </c>
      <c r="W260">
        <v>3541</v>
      </c>
      <c r="X260" s="3">
        <v>20.399999999999999</v>
      </c>
      <c r="Y260" s="3">
        <v>12</v>
      </c>
      <c r="Z260" s="3">
        <v>13</v>
      </c>
      <c r="AA260">
        <v>0</v>
      </c>
      <c r="AB260" s="3">
        <v>0</v>
      </c>
      <c r="AC260">
        <v>0</v>
      </c>
      <c r="AD260" s="3">
        <v>0</v>
      </c>
      <c r="AE260">
        <v>0</v>
      </c>
      <c r="AF260" s="3">
        <v>0</v>
      </c>
      <c r="AG260" s="2">
        <v>273</v>
      </c>
      <c r="AH260" s="3">
        <v>100</v>
      </c>
      <c r="AI260" s="2">
        <v>273</v>
      </c>
      <c r="AJ260" s="3">
        <v>100</v>
      </c>
      <c r="AK260" t="s">
        <v>1227</v>
      </c>
      <c r="AL260" t="s">
        <v>1228</v>
      </c>
      <c r="AM260" t="s">
        <v>1139</v>
      </c>
      <c r="AN260" t="s">
        <v>1229</v>
      </c>
      <c r="BG260" s="3">
        <v>100</v>
      </c>
      <c r="BH260" t="s">
        <v>100</v>
      </c>
      <c r="BI260" t="s">
        <v>13419</v>
      </c>
      <c r="BJ260" t="s">
        <v>101</v>
      </c>
      <c r="BK260" t="s">
        <v>13427</v>
      </c>
      <c r="BL260" t="s">
        <v>13395</v>
      </c>
      <c r="BM260" t="s">
        <v>13395</v>
      </c>
      <c r="BN260" t="s">
        <v>129</v>
      </c>
      <c r="BO260" s="59" t="s">
        <v>129</v>
      </c>
      <c r="BP260" t="s">
        <v>10806</v>
      </c>
      <c r="BQ260" t="s">
        <v>772</v>
      </c>
      <c r="BR260" s="59" t="s">
        <v>772</v>
      </c>
      <c r="BS260" t="s">
        <v>85</v>
      </c>
    </row>
    <row r="261" spans="1:71" ht="12.8" customHeight="1" x14ac:dyDescent="0.2">
      <c r="A261" s="60">
        <v>23084</v>
      </c>
      <c r="B261" s="59" t="s">
        <v>11110</v>
      </c>
      <c r="C261">
        <v>259</v>
      </c>
      <c r="J261">
        <v>2</v>
      </c>
      <c r="K261" t="s">
        <v>156</v>
      </c>
      <c r="L261">
        <v>3233</v>
      </c>
      <c r="M261">
        <v>3084</v>
      </c>
      <c r="N261" t="s">
        <v>835</v>
      </c>
      <c r="O261" t="s">
        <v>1230</v>
      </c>
      <c r="P261" t="s">
        <v>1231</v>
      </c>
      <c r="Q261" t="s">
        <v>1232</v>
      </c>
      <c r="R261" t="s">
        <v>1233</v>
      </c>
      <c r="S261" s="2">
        <v>215.8</v>
      </c>
      <c r="T261" s="2">
        <v>195.8</v>
      </c>
      <c r="U261" s="2">
        <v>20</v>
      </c>
      <c r="V261" s="2">
        <v>0</v>
      </c>
      <c r="W261">
        <v>1592</v>
      </c>
      <c r="X261" s="3">
        <v>11.6</v>
      </c>
      <c r="Y261" s="3">
        <v>8</v>
      </c>
      <c r="Z261" s="3">
        <v>8.1</v>
      </c>
      <c r="AA261">
        <v>0</v>
      </c>
      <c r="AB261" s="3">
        <v>0</v>
      </c>
      <c r="AC261">
        <v>0</v>
      </c>
      <c r="AD261" s="3">
        <v>0</v>
      </c>
      <c r="AE261">
        <v>0</v>
      </c>
      <c r="AF261" s="3">
        <v>0</v>
      </c>
      <c r="AG261" s="2">
        <v>195.8</v>
      </c>
      <c r="AH261" s="3">
        <v>100</v>
      </c>
      <c r="AI261" s="2">
        <v>195.8</v>
      </c>
      <c r="AJ261" s="3">
        <v>100</v>
      </c>
      <c r="AK261" t="s">
        <v>1227</v>
      </c>
      <c r="AL261" t="s">
        <v>1228</v>
      </c>
      <c r="AM261" t="s">
        <v>820</v>
      </c>
      <c r="AN261" t="s">
        <v>1229</v>
      </c>
      <c r="BG261" s="3">
        <v>100</v>
      </c>
      <c r="BH261" t="s">
        <v>82</v>
      </c>
      <c r="BI261" t="s">
        <v>13419</v>
      </c>
      <c r="BJ261" t="s">
        <v>13395</v>
      </c>
      <c r="BK261" t="s">
        <v>13395</v>
      </c>
      <c r="BL261" t="s">
        <v>13395</v>
      </c>
      <c r="BM261" t="s">
        <v>13395</v>
      </c>
      <c r="BN261" t="s">
        <v>83</v>
      </c>
      <c r="BO261" s="59" t="s">
        <v>83</v>
      </c>
      <c r="BP261" t="s">
        <v>10806</v>
      </c>
      <c r="BQ261" t="s">
        <v>84</v>
      </c>
      <c r="BR261" s="59" t="s">
        <v>84</v>
      </c>
      <c r="BS261" t="s">
        <v>85</v>
      </c>
    </row>
    <row r="262" spans="1:71" ht="12.8" customHeight="1" x14ac:dyDescent="0.2">
      <c r="A262" s="60">
        <v>23085</v>
      </c>
      <c r="B262" s="59" t="s">
        <v>11111</v>
      </c>
      <c r="C262">
        <v>260</v>
      </c>
      <c r="J262">
        <v>2</v>
      </c>
      <c r="K262" t="s">
        <v>156</v>
      </c>
      <c r="L262">
        <v>3234</v>
      </c>
      <c r="M262">
        <v>3085</v>
      </c>
      <c r="N262" t="s">
        <v>835</v>
      </c>
      <c r="O262" t="s">
        <v>1234</v>
      </c>
      <c r="P262" t="s">
        <v>1235</v>
      </c>
      <c r="Q262" t="s">
        <v>1236</v>
      </c>
      <c r="R262" t="s">
        <v>1237</v>
      </c>
      <c r="S262" s="2">
        <v>767.3</v>
      </c>
      <c r="T262" s="2">
        <v>727.8</v>
      </c>
      <c r="U262" s="2">
        <v>39.5</v>
      </c>
      <c r="V262" s="2">
        <v>0</v>
      </c>
      <c r="W262">
        <v>4408</v>
      </c>
      <c r="X262" s="3">
        <v>8.5</v>
      </c>
      <c r="Y262" s="3">
        <v>6</v>
      </c>
      <c r="Z262" s="3">
        <v>6.1</v>
      </c>
      <c r="AA262">
        <v>0</v>
      </c>
      <c r="AB262" s="3">
        <v>0</v>
      </c>
      <c r="AC262">
        <v>0</v>
      </c>
      <c r="AD262" s="3">
        <v>0</v>
      </c>
      <c r="AE262">
        <v>0</v>
      </c>
      <c r="AF262" s="3">
        <v>0</v>
      </c>
      <c r="AG262" s="2">
        <v>727.8</v>
      </c>
      <c r="AH262" s="3">
        <v>100</v>
      </c>
      <c r="AI262" s="2">
        <v>727.8</v>
      </c>
      <c r="AJ262" s="3">
        <v>100</v>
      </c>
      <c r="AK262" t="s">
        <v>1227</v>
      </c>
      <c r="AL262" t="s">
        <v>1228</v>
      </c>
      <c r="AM262" t="s">
        <v>1148</v>
      </c>
      <c r="AN262" t="s">
        <v>1139</v>
      </c>
      <c r="AO262" t="s">
        <v>1229</v>
      </c>
      <c r="AP262" t="s">
        <v>820</v>
      </c>
      <c r="BG262" s="3">
        <v>100</v>
      </c>
      <c r="BH262" t="s">
        <v>82</v>
      </c>
      <c r="BI262" t="s">
        <v>13419</v>
      </c>
      <c r="BJ262" t="s">
        <v>13395</v>
      </c>
      <c r="BK262" t="s">
        <v>13395</v>
      </c>
      <c r="BL262" t="s">
        <v>13395</v>
      </c>
      <c r="BM262" t="s">
        <v>13395</v>
      </c>
      <c r="BN262" t="s">
        <v>83</v>
      </c>
      <c r="BO262" s="59" t="s">
        <v>83</v>
      </c>
      <c r="BP262" t="s">
        <v>10806</v>
      </c>
      <c r="BQ262" t="s">
        <v>84</v>
      </c>
      <c r="BR262" s="59" t="s">
        <v>84</v>
      </c>
      <c r="BS262" t="s">
        <v>85</v>
      </c>
    </row>
    <row r="263" spans="1:71" ht="12.8" customHeight="1" x14ac:dyDescent="0.2">
      <c r="A263" s="60">
        <v>23086</v>
      </c>
      <c r="B263" s="59" t="s">
        <v>11112</v>
      </c>
      <c r="C263">
        <v>261</v>
      </c>
      <c r="J263">
        <v>2</v>
      </c>
      <c r="K263" t="s">
        <v>156</v>
      </c>
      <c r="L263">
        <v>3235</v>
      </c>
      <c r="M263">
        <v>3086</v>
      </c>
      <c r="N263" t="s">
        <v>835</v>
      </c>
      <c r="O263" t="s">
        <v>1238</v>
      </c>
      <c r="P263" t="s">
        <v>1239</v>
      </c>
      <c r="Q263" t="s">
        <v>1240</v>
      </c>
      <c r="R263" t="s">
        <v>1241</v>
      </c>
      <c r="S263" s="2">
        <v>192.4</v>
      </c>
      <c r="T263" s="2">
        <v>192.4</v>
      </c>
      <c r="U263" s="2">
        <v>0</v>
      </c>
      <c r="V263" s="2">
        <v>0</v>
      </c>
      <c r="W263">
        <v>1176</v>
      </c>
      <c r="X263" s="3">
        <v>9.5</v>
      </c>
      <c r="Y263" s="3">
        <v>6</v>
      </c>
      <c r="Z263" s="3">
        <v>6.1</v>
      </c>
      <c r="AA263">
        <v>0</v>
      </c>
      <c r="AB263" s="3">
        <v>0</v>
      </c>
      <c r="AC263">
        <v>0</v>
      </c>
      <c r="AD263" s="3">
        <v>0</v>
      </c>
      <c r="AE263">
        <v>0</v>
      </c>
      <c r="AF263" s="3">
        <v>0</v>
      </c>
      <c r="AG263" s="2">
        <v>192.4</v>
      </c>
      <c r="AH263" s="3">
        <v>100</v>
      </c>
      <c r="AI263" s="2">
        <v>192.4</v>
      </c>
      <c r="AJ263" s="3">
        <v>100</v>
      </c>
      <c r="AK263" t="s">
        <v>1227</v>
      </c>
      <c r="AL263" t="s">
        <v>1228</v>
      </c>
      <c r="AM263" t="s">
        <v>1148</v>
      </c>
      <c r="AN263" t="s">
        <v>820</v>
      </c>
      <c r="BG263" s="3">
        <v>100</v>
      </c>
      <c r="BH263" t="s">
        <v>82</v>
      </c>
      <c r="BI263" t="s">
        <v>13419</v>
      </c>
      <c r="BJ263" t="s">
        <v>13395</v>
      </c>
      <c r="BK263" t="s">
        <v>13395</v>
      </c>
      <c r="BL263" t="s">
        <v>13395</v>
      </c>
      <c r="BM263" t="s">
        <v>13395</v>
      </c>
      <c r="BN263" t="s">
        <v>83</v>
      </c>
      <c r="BO263" s="59" t="s">
        <v>83</v>
      </c>
      <c r="BP263" t="s">
        <v>10806</v>
      </c>
      <c r="BQ263" t="s">
        <v>84</v>
      </c>
      <c r="BR263" s="59" t="s">
        <v>84</v>
      </c>
      <c r="BS263" t="s">
        <v>85</v>
      </c>
    </row>
    <row r="264" spans="1:71" ht="12.8" customHeight="1" x14ac:dyDescent="0.2">
      <c r="A264" s="60">
        <v>23087</v>
      </c>
      <c r="B264" s="59" t="s">
        <v>11113</v>
      </c>
      <c r="C264">
        <v>262</v>
      </c>
      <c r="J264">
        <v>2</v>
      </c>
      <c r="K264" t="s">
        <v>156</v>
      </c>
      <c r="L264">
        <v>3236</v>
      </c>
      <c r="M264">
        <v>3087</v>
      </c>
      <c r="N264" t="s">
        <v>835</v>
      </c>
      <c r="O264" t="s">
        <v>1242</v>
      </c>
      <c r="P264" t="s">
        <v>1243</v>
      </c>
      <c r="Q264" t="s">
        <v>1244</v>
      </c>
      <c r="R264" t="s">
        <v>1245</v>
      </c>
      <c r="S264" s="2">
        <v>191.7</v>
      </c>
      <c r="T264" s="2">
        <v>183.6</v>
      </c>
      <c r="U264" s="2">
        <v>8.1</v>
      </c>
      <c r="V264" s="2">
        <v>0</v>
      </c>
      <c r="W264">
        <v>1155</v>
      </c>
      <c r="X264" s="3">
        <v>13</v>
      </c>
      <c r="Y264" s="3">
        <v>6</v>
      </c>
      <c r="Z264" s="3">
        <v>6.6</v>
      </c>
      <c r="AA264">
        <v>0</v>
      </c>
      <c r="AB264" s="3">
        <v>0</v>
      </c>
      <c r="AC264">
        <v>0</v>
      </c>
      <c r="AD264" s="3">
        <v>0</v>
      </c>
      <c r="AE264">
        <v>0</v>
      </c>
      <c r="AF264" s="3">
        <v>0</v>
      </c>
      <c r="AG264" s="2">
        <v>183.6</v>
      </c>
      <c r="AH264" s="3">
        <v>100</v>
      </c>
      <c r="AI264" s="2">
        <v>183.6</v>
      </c>
      <c r="AJ264" s="3">
        <v>100</v>
      </c>
      <c r="AK264" t="s">
        <v>1227</v>
      </c>
      <c r="AL264" t="s">
        <v>1228</v>
      </c>
      <c r="AM264" t="s">
        <v>1139</v>
      </c>
      <c r="AN264" t="s">
        <v>1229</v>
      </c>
      <c r="BG264" s="3">
        <v>100</v>
      </c>
      <c r="BH264" t="s">
        <v>82</v>
      </c>
      <c r="BI264" t="s">
        <v>13419</v>
      </c>
      <c r="BJ264" t="s">
        <v>13395</v>
      </c>
      <c r="BK264" t="s">
        <v>13395</v>
      </c>
      <c r="BL264" t="s">
        <v>13395</v>
      </c>
      <c r="BM264" t="s">
        <v>13395</v>
      </c>
      <c r="BN264" t="s">
        <v>83</v>
      </c>
      <c r="BO264" s="59" t="s">
        <v>83</v>
      </c>
      <c r="BP264" t="s">
        <v>10806</v>
      </c>
      <c r="BQ264" t="s">
        <v>84</v>
      </c>
      <c r="BR264" s="59" t="s">
        <v>84</v>
      </c>
      <c r="BS264" t="s">
        <v>85</v>
      </c>
    </row>
    <row r="265" spans="1:71" ht="12.8" customHeight="1" x14ac:dyDescent="0.2">
      <c r="A265" s="60">
        <v>23088</v>
      </c>
      <c r="B265" s="59" t="s">
        <v>11114</v>
      </c>
      <c r="C265">
        <v>263</v>
      </c>
      <c r="J265">
        <v>2</v>
      </c>
      <c r="K265" t="s">
        <v>156</v>
      </c>
      <c r="L265">
        <v>3237</v>
      </c>
      <c r="M265">
        <v>3088</v>
      </c>
      <c r="N265" t="s">
        <v>835</v>
      </c>
      <c r="O265" t="s">
        <v>1246</v>
      </c>
      <c r="P265" t="s">
        <v>1247</v>
      </c>
      <c r="Q265" t="s">
        <v>1248</v>
      </c>
      <c r="R265" t="s">
        <v>1249</v>
      </c>
      <c r="S265" s="2">
        <v>191.6</v>
      </c>
      <c r="T265" s="2">
        <v>183.6</v>
      </c>
      <c r="U265" s="2">
        <v>8</v>
      </c>
      <c r="V265" s="2">
        <v>0</v>
      </c>
      <c r="W265">
        <v>1166</v>
      </c>
      <c r="X265" s="3">
        <v>12.8</v>
      </c>
      <c r="Y265" s="3">
        <v>6</v>
      </c>
      <c r="Z265" s="3">
        <v>6.6</v>
      </c>
      <c r="AA265">
        <v>0</v>
      </c>
      <c r="AB265" s="3">
        <v>0</v>
      </c>
      <c r="AC265">
        <v>0</v>
      </c>
      <c r="AD265" s="3">
        <v>0</v>
      </c>
      <c r="AE265">
        <v>0</v>
      </c>
      <c r="AF265" s="3">
        <v>0</v>
      </c>
      <c r="AG265" s="2">
        <v>183.6</v>
      </c>
      <c r="AH265" s="3">
        <v>100</v>
      </c>
      <c r="AI265" s="2">
        <v>183.6</v>
      </c>
      <c r="AJ265" s="3">
        <v>100</v>
      </c>
      <c r="AK265" t="s">
        <v>1227</v>
      </c>
      <c r="AL265" t="s">
        <v>1228</v>
      </c>
      <c r="AM265" t="s">
        <v>1139</v>
      </c>
      <c r="AN265" t="s">
        <v>1229</v>
      </c>
      <c r="BG265" s="3">
        <v>100</v>
      </c>
      <c r="BH265" t="s">
        <v>82</v>
      </c>
      <c r="BI265" t="s">
        <v>13419</v>
      </c>
      <c r="BJ265" t="s">
        <v>13395</v>
      </c>
      <c r="BK265" t="s">
        <v>13395</v>
      </c>
      <c r="BL265" t="s">
        <v>13395</v>
      </c>
      <c r="BM265" t="s">
        <v>13395</v>
      </c>
      <c r="BN265" t="s">
        <v>83</v>
      </c>
      <c r="BO265" s="59" t="s">
        <v>83</v>
      </c>
      <c r="BP265" t="s">
        <v>10806</v>
      </c>
      <c r="BQ265" t="s">
        <v>84</v>
      </c>
      <c r="BR265" s="59" t="s">
        <v>84</v>
      </c>
      <c r="BS265" t="s">
        <v>85</v>
      </c>
    </row>
    <row r="266" spans="1:71" ht="12.8" customHeight="1" x14ac:dyDescent="0.2">
      <c r="A266" s="60">
        <v>23089</v>
      </c>
      <c r="B266" s="59" t="s">
        <v>11115</v>
      </c>
      <c r="C266">
        <v>264</v>
      </c>
      <c r="J266">
        <v>2</v>
      </c>
      <c r="K266" t="s">
        <v>156</v>
      </c>
      <c r="L266">
        <v>3238</v>
      </c>
      <c r="M266">
        <v>3089</v>
      </c>
      <c r="N266" t="s">
        <v>835</v>
      </c>
      <c r="O266" t="s">
        <v>1250</v>
      </c>
      <c r="P266" t="s">
        <v>1251</v>
      </c>
      <c r="Q266" t="s">
        <v>1252</v>
      </c>
      <c r="R266" t="s">
        <v>1253</v>
      </c>
      <c r="S266" s="2">
        <v>143.19999999999999</v>
      </c>
      <c r="T266" s="2">
        <v>143.19999999999999</v>
      </c>
      <c r="U266" s="2">
        <v>0</v>
      </c>
      <c r="V266" s="2">
        <v>0</v>
      </c>
      <c r="W266">
        <v>869</v>
      </c>
      <c r="X266" s="3">
        <v>7.7</v>
      </c>
      <c r="Y266" s="3">
        <v>6</v>
      </c>
      <c r="Z266" s="3">
        <v>6.1</v>
      </c>
      <c r="AA266">
        <v>0</v>
      </c>
      <c r="AB266" s="3">
        <v>0</v>
      </c>
      <c r="AC266">
        <v>0</v>
      </c>
      <c r="AD266" s="3">
        <v>0</v>
      </c>
      <c r="AE266">
        <v>0</v>
      </c>
      <c r="AF266" s="3">
        <v>0</v>
      </c>
      <c r="AG266" s="2">
        <v>143.19999999999999</v>
      </c>
      <c r="AH266" s="3">
        <v>100</v>
      </c>
      <c r="AI266" s="2">
        <v>143.19999999999999</v>
      </c>
      <c r="AJ266" s="3">
        <v>100</v>
      </c>
      <c r="AK266" t="s">
        <v>1227</v>
      </c>
      <c r="AL266" t="s">
        <v>1228</v>
      </c>
      <c r="AM266" t="s">
        <v>820</v>
      </c>
      <c r="AN266" t="s">
        <v>1229</v>
      </c>
      <c r="BG266" s="3">
        <v>100</v>
      </c>
      <c r="BH266" t="s">
        <v>82</v>
      </c>
      <c r="BI266" t="s">
        <v>13419</v>
      </c>
      <c r="BJ266" t="s">
        <v>13395</v>
      </c>
      <c r="BK266" t="s">
        <v>13395</v>
      </c>
      <c r="BL266" t="s">
        <v>13395</v>
      </c>
      <c r="BM266" t="s">
        <v>13395</v>
      </c>
      <c r="BN266" t="s">
        <v>83</v>
      </c>
      <c r="BO266" s="59" t="s">
        <v>83</v>
      </c>
      <c r="BP266" t="s">
        <v>10806</v>
      </c>
      <c r="BQ266" t="s">
        <v>84</v>
      </c>
      <c r="BR266" s="59" t="s">
        <v>84</v>
      </c>
      <c r="BS266" t="s">
        <v>85</v>
      </c>
    </row>
    <row r="267" spans="1:71" ht="12.8" customHeight="1" x14ac:dyDescent="0.2">
      <c r="A267" s="60">
        <v>23090</v>
      </c>
      <c r="B267" s="59" t="s">
        <v>11116</v>
      </c>
      <c r="C267">
        <v>265</v>
      </c>
      <c r="J267">
        <v>2</v>
      </c>
      <c r="K267" t="s">
        <v>156</v>
      </c>
      <c r="L267">
        <v>3239</v>
      </c>
      <c r="M267">
        <v>3090</v>
      </c>
      <c r="N267" t="s">
        <v>835</v>
      </c>
      <c r="O267" t="s">
        <v>1254</v>
      </c>
      <c r="P267" t="s">
        <v>1255</v>
      </c>
      <c r="Q267" t="s">
        <v>1256</v>
      </c>
      <c r="R267" t="s">
        <v>1257</v>
      </c>
      <c r="S267" s="2">
        <v>441</v>
      </c>
      <c r="T267" s="2">
        <v>441</v>
      </c>
      <c r="U267" s="2">
        <v>0</v>
      </c>
      <c r="V267" s="2">
        <v>0</v>
      </c>
      <c r="W267">
        <v>3090</v>
      </c>
      <c r="X267" s="3">
        <v>16</v>
      </c>
      <c r="Y267" s="3">
        <v>6</v>
      </c>
      <c r="Z267" s="3">
        <v>7</v>
      </c>
      <c r="AA267">
        <v>0</v>
      </c>
      <c r="AB267" s="3">
        <v>0</v>
      </c>
      <c r="AC267">
        <v>0</v>
      </c>
      <c r="AD267" s="3">
        <v>0</v>
      </c>
      <c r="AE267">
        <v>0</v>
      </c>
      <c r="AF267" s="3">
        <v>0</v>
      </c>
      <c r="AG267" s="2">
        <v>441</v>
      </c>
      <c r="AH267" s="3">
        <v>100</v>
      </c>
      <c r="AI267" s="2">
        <v>441</v>
      </c>
      <c r="AJ267" s="3">
        <v>100</v>
      </c>
      <c r="AK267" t="s">
        <v>1227</v>
      </c>
      <c r="AL267" t="s">
        <v>1228</v>
      </c>
      <c r="AM267" t="s">
        <v>1229</v>
      </c>
      <c r="BG267" s="3">
        <v>100</v>
      </c>
      <c r="BH267" t="s">
        <v>82</v>
      </c>
      <c r="BI267" t="s">
        <v>13419</v>
      </c>
      <c r="BJ267" t="s">
        <v>13395</v>
      </c>
      <c r="BK267" t="s">
        <v>13395</v>
      </c>
      <c r="BL267" t="s">
        <v>13395</v>
      </c>
      <c r="BM267" t="s">
        <v>13395</v>
      </c>
      <c r="BN267" t="s">
        <v>83</v>
      </c>
      <c r="BO267" s="59" t="s">
        <v>83</v>
      </c>
      <c r="BP267" t="s">
        <v>10806</v>
      </c>
      <c r="BQ267" t="s">
        <v>84</v>
      </c>
      <c r="BR267" s="59" t="s">
        <v>84</v>
      </c>
      <c r="BS267" t="s">
        <v>85</v>
      </c>
    </row>
    <row r="268" spans="1:71" ht="12.8" customHeight="1" x14ac:dyDescent="0.2">
      <c r="A268" s="60">
        <v>23091</v>
      </c>
      <c r="B268" s="59" t="s">
        <v>11117</v>
      </c>
      <c r="C268">
        <v>266</v>
      </c>
      <c r="J268">
        <v>2</v>
      </c>
      <c r="K268" t="s">
        <v>156</v>
      </c>
      <c r="L268">
        <v>3193</v>
      </c>
      <c r="M268">
        <v>3091</v>
      </c>
      <c r="N268" t="s">
        <v>835</v>
      </c>
      <c r="O268" t="s">
        <v>1258</v>
      </c>
      <c r="P268" t="s">
        <v>1259</v>
      </c>
      <c r="Q268" t="s">
        <v>1260</v>
      </c>
      <c r="R268" t="s">
        <v>1261</v>
      </c>
      <c r="S268" s="2">
        <v>2383.9</v>
      </c>
      <c r="T268" s="2">
        <v>2366.8000000000002</v>
      </c>
      <c r="U268" s="2">
        <v>17.100000000000001</v>
      </c>
      <c r="V268" s="2">
        <v>0</v>
      </c>
      <c r="W268">
        <v>29990</v>
      </c>
      <c r="X268" s="3">
        <v>27.7</v>
      </c>
      <c r="Y268" s="3">
        <v>7</v>
      </c>
      <c r="Z268" s="3">
        <v>12.7</v>
      </c>
      <c r="AA268">
        <v>2</v>
      </c>
      <c r="AB268" s="3">
        <v>48.5</v>
      </c>
      <c r="AC268">
        <v>0</v>
      </c>
      <c r="AD268" s="3">
        <v>0</v>
      </c>
      <c r="AE268">
        <v>2</v>
      </c>
      <c r="AF268" s="3">
        <v>0</v>
      </c>
      <c r="AG268" s="2">
        <v>2366.8000000000002</v>
      </c>
      <c r="AH268" s="3">
        <v>100</v>
      </c>
      <c r="AI268" s="2">
        <v>2366.8000000000002</v>
      </c>
      <c r="AJ268" s="3">
        <v>100</v>
      </c>
      <c r="AK268" t="s">
        <v>1262</v>
      </c>
      <c r="AL268" t="s">
        <v>538</v>
      </c>
      <c r="AM268" t="s">
        <v>1139</v>
      </c>
      <c r="AN268" t="s">
        <v>830</v>
      </c>
      <c r="AO268" t="s">
        <v>935</v>
      </c>
      <c r="AP268" t="s">
        <v>1263</v>
      </c>
      <c r="AQ268" t="s">
        <v>909</v>
      </c>
      <c r="AR268" t="s">
        <v>1218</v>
      </c>
      <c r="AS268" t="s">
        <v>807</v>
      </c>
      <c r="AT268" t="s">
        <v>806</v>
      </c>
      <c r="AU268" t="s">
        <v>815</v>
      </c>
      <c r="BG268" s="3">
        <v>100</v>
      </c>
      <c r="BH268" t="s">
        <v>100</v>
      </c>
      <c r="BI268" t="s">
        <v>13419</v>
      </c>
      <c r="BJ268" t="s">
        <v>101</v>
      </c>
      <c r="BK268" t="s">
        <v>13427</v>
      </c>
      <c r="BL268" t="s">
        <v>82</v>
      </c>
      <c r="BM268" t="s">
        <v>13432</v>
      </c>
      <c r="BN268" t="s">
        <v>277</v>
      </c>
      <c r="BO268" s="59" t="s">
        <v>277</v>
      </c>
      <c r="BP268" t="s">
        <v>10806</v>
      </c>
      <c r="BQ268" t="s">
        <v>859</v>
      </c>
      <c r="BR268" s="59" t="s">
        <v>859</v>
      </c>
      <c r="BS268" t="s">
        <v>85</v>
      </c>
    </row>
    <row r="269" spans="1:71" ht="12.8" customHeight="1" x14ac:dyDescent="0.2">
      <c r="A269" s="60">
        <v>23092</v>
      </c>
      <c r="B269" s="59" t="s">
        <v>11118</v>
      </c>
      <c r="C269">
        <v>267</v>
      </c>
      <c r="J269">
        <v>2</v>
      </c>
      <c r="K269" t="s">
        <v>156</v>
      </c>
      <c r="L269">
        <v>3075</v>
      </c>
      <c r="M269">
        <v>3092</v>
      </c>
      <c r="N269" t="s">
        <v>835</v>
      </c>
      <c r="O269" t="s">
        <v>1264</v>
      </c>
      <c r="P269" t="s">
        <v>1265</v>
      </c>
      <c r="Q269" t="s">
        <v>1266</v>
      </c>
      <c r="R269" t="s">
        <v>1267</v>
      </c>
      <c r="S269" s="2">
        <v>100</v>
      </c>
      <c r="T269" s="2">
        <v>100</v>
      </c>
      <c r="U269" s="2">
        <v>0</v>
      </c>
      <c r="V269" s="2">
        <v>0</v>
      </c>
      <c r="W269">
        <v>568</v>
      </c>
      <c r="X269" s="3">
        <v>9.5</v>
      </c>
      <c r="Y269" s="3">
        <v>5</v>
      </c>
      <c r="Z269" s="3">
        <v>5.7</v>
      </c>
      <c r="AA269">
        <v>0</v>
      </c>
      <c r="AB269" s="3">
        <v>0</v>
      </c>
      <c r="AC269">
        <v>0</v>
      </c>
      <c r="AD269" s="3">
        <v>0</v>
      </c>
      <c r="AE269">
        <v>0</v>
      </c>
      <c r="AF269" s="3">
        <v>0</v>
      </c>
      <c r="AG269" s="2">
        <v>100</v>
      </c>
      <c r="AH269" s="3">
        <v>100</v>
      </c>
      <c r="AI269" s="2">
        <v>100</v>
      </c>
      <c r="AJ269" s="3">
        <v>100</v>
      </c>
      <c r="AK269" t="s">
        <v>74</v>
      </c>
      <c r="AL269" t="s">
        <v>75</v>
      </c>
      <c r="AM269" t="s">
        <v>808</v>
      </c>
      <c r="BG269" s="3">
        <v>100</v>
      </c>
      <c r="BH269" t="s">
        <v>82</v>
      </c>
      <c r="BI269" t="s">
        <v>13419</v>
      </c>
      <c r="BJ269" t="s">
        <v>13395</v>
      </c>
      <c r="BK269" t="s">
        <v>13395</v>
      </c>
      <c r="BL269" t="s">
        <v>13395</v>
      </c>
      <c r="BM269" t="s">
        <v>13395</v>
      </c>
      <c r="BN269" t="s">
        <v>102</v>
      </c>
      <c r="BO269" s="59" t="s">
        <v>102</v>
      </c>
      <c r="BP269" t="s">
        <v>10806</v>
      </c>
      <c r="BQ269" t="s">
        <v>110</v>
      </c>
      <c r="BR269" s="59" t="s">
        <v>110</v>
      </c>
      <c r="BS269" t="s">
        <v>85</v>
      </c>
    </row>
    <row r="270" spans="1:71" ht="12.8" customHeight="1" x14ac:dyDescent="0.2">
      <c r="A270" s="60">
        <v>23093</v>
      </c>
      <c r="B270" s="59" t="s">
        <v>11119</v>
      </c>
      <c r="C270">
        <v>268</v>
      </c>
      <c r="J270">
        <v>2</v>
      </c>
      <c r="K270" t="s">
        <v>156</v>
      </c>
      <c r="L270">
        <v>3149</v>
      </c>
      <c r="M270">
        <v>3093</v>
      </c>
      <c r="N270" t="s">
        <v>835</v>
      </c>
      <c r="O270" t="s">
        <v>1268</v>
      </c>
      <c r="P270" t="s">
        <v>1269</v>
      </c>
      <c r="Q270" t="s">
        <v>1270</v>
      </c>
      <c r="R270" t="s">
        <v>1271</v>
      </c>
      <c r="S270" s="2">
        <v>128.30000000000001</v>
      </c>
      <c r="T270" s="2">
        <v>128.30000000000001</v>
      </c>
      <c r="U270" s="2">
        <v>0</v>
      </c>
      <c r="V270" s="2">
        <v>0</v>
      </c>
      <c r="W270">
        <v>1063</v>
      </c>
      <c r="X270" s="3">
        <v>11.9</v>
      </c>
      <c r="Y270" s="3">
        <v>8</v>
      </c>
      <c r="Z270" s="3">
        <v>8.3000000000000007</v>
      </c>
      <c r="AA270">
        <v>0</v>
      </c>
      <c r="AB270" s="3">
        <v>0</v>
      </c>
      <c r="AC270">
        <v>0</v>
      </c>
      <c r="AD270" s="3">
        <v>0</v>
      </c>
      <c r="AE270">
        <v>0</v>
      </c>
      <c r="AF270" s="3">
        <v>0</v>
      </c>
      <c r="AG270" s="2">
        <v>128.30000000000001</v>
      </c>
      <c r="AH270" s="3">
        <v>100</v>
      </c>
      <c r="AI270" s="2">
        <v>128.30000000000001</v>
      </c>
      <c r="AJ270" s="3">
        <v>100</v>
      </c>
      <c r="AK270" t="s">
        <v>74</v>
      </c>
      <c r="AL270" t="s">
        <v>75</v>
      </c>
      <c r="AM270" t="s">
        <v>840</v>
      </c>
      <c r="BG270" s="3">
        <v>100</v>
      </c>
      <c r="BH270" t="s">
        <v>100</v>
      </c>
      <c r="BI270" t="s">
        <v>13419</v>
      </c>
      <c r="BJ270" t="s">
        <v>101</v>
      </c>
      <c r="BK270" t="s">
        <v>13427</v>
      </c>
      <c r="BL270" t="s">
        <v>82</v>
      </c>
      <c r="BM270" t="s">
        <v>13432</v>
      </c>
      <c r="BN270" t="s">
        <v>13415</v>
      </c>
      <c r="BP270" t="s">
        <v>13415</v>
      </c>
      <c r="BQ270" t="s">
        <v>110</v>
      </c>
      <c r="BR270" s="59" t="s">
        <v>110</v>
      </c>
      <c r="BS270" t="s">
        <v>85</v>
      </c>
    </row>
    <row r="271" spans="1:71" ht="12.8" customHeight="1" x14ac:dyDescent="0.2">
      <c r="A271" s="60">
        <v>23094</v>
      </c>
      <c r="B271" s="59" t="s">
        <v>11120</v>
      </c>
      <c r="C271">
        <v>269</v>
      </c>
      <c r="J271">
        <v>2</v>
      </c>
      <c r="K271" t="s">
        <v>156</v>
      </c>
      <c r="L271">
        <v>3151</v>
      </c>
      <c r="M271">
        <v>3094</v>
      </c>
      <c r="N271" t="s">
        <v>835</v>
      </c>
      <c r="O271" t="s">
        <v>1272</v>
      </c>
      <c r="P271" t="s">
        <v>1273</v>
      </c>
      <c r="Q271" t="s">
        <v>1274</v>
      </c>
      <c r="R271" t="s">
        <v>1275</v>
      </c>
      <c r="S271" s="2">
        <v>86.6</v>
      </c>
      <c r="T271" s="2">
        <v>86.6</v>
      </c>
      <c r="U271" s="2">
        <v>0</v>
      </c>
      <c r="V271" s="2">
        <v>0</v>
      </c>
      <c r="W271">
        <v>736</v>
      </c>
      <c r="X271" s="3">
        <v>11.5</v>
      </c>
      <c r="Y271" s="3">
        <v>8</v>
      </c>
      <c r="Z271" s="3">
        <v>8.5</v>
      </c>
      <c r="AA271">
        <v>0</v>
      </c>
      <c r="AB271" s="3">
        <v>0</v>
      </c>
      <c r="AC271">
        <v>0</v>
      </c>
      <c r="AD271" s="3">
        <v>0</v>
      </c>
      <c r="AE271">
        <v>0</v>
      </c>
      <c r="AF271" s="3">
        <v>0</v>
      </c>
      <c r="AG271" s="2">
        <v>86.6</v>
      </c>
      <c r="AH271" s="3">
        <v>100</v>
      </c>
      <c r="AI271" s="2">
        <v>86.6</v>
      </c>
      <c r="AJ271" s="3">
        <v>100</v>
      </c>
      <c r="AK271" t="s">
        <v>74</v>
      </c>
      <c r="AL271" t="s">
        <v>75</v>
      </c>
      <c r="AM271" t="s">
        <v>840</v>
      </c>
      <c r="BG271" s="3">
        <v>100</v>
      </c>
      <c r="BH271" t="s">
        <v>100</v>
      </c>
      <c r="BI271" t="s">
        <v>13419</v>
      </c>
      <c r="BJ271" t="s">
        <v>101</v>
      </c>
      <c r="BK271" t="s">
        <v>13427</v>
      </c>
      <c r="BL271" t="s">
        <v>82</v>
      </c>
      <c r="BM271" t="s">
        <v>13432</v>
      </c>
      <c r="BN271" t="s">
        <v>13415</v>
      </c>
      <c r="BP271" t="s">
        <v>13415</v>
      </c>
      <c r="BQ271" t="s">
        <v>110</v>
      </c>
      <c r="BR271" s="59" t="s">
        <v>110</v>
      </c>
      <c r="BS271" t="s">
        <v>85</v>
      </c>
    </row>
    <row r="272" spans="1:71" ht="12.8" customHeight="1" x14ac:dyDescent="0.2">
      <c r="A272" s="60">
        <v>23095</v>
      </c>
      <c r="B272" s="59" t="s">
        <v>11121</v>
      </c>
      <c r="C272">
        <v>270</v>
      </c>
      <c r="J272">
        <v>2</v>
      </c>
      <c r="K272" t="s">
        <v>156</v>
      </c>
      <c r="L272">
        <v>3152</v>
      </c>
      <c r="M272">
        <v>3095</v>
      </c>
      <c r="N272" t="s">
        <v>835</v>
      </c>
      <c r="O272" t="s">
        <v>1276</v>
      </c>
      <c r="P272" t="s">
        <v>1277</v>
      </c>
      <c r="Q272" t="s">
        <v>1278</v>
      </c>
      <c r="R272" t="s">
        <v>1279</v>
      </c>
      <c r="S272" s="2">
        <v>40.200000000000003</v>
      </c>
      <c r="T272" s="2">
        <v>40.200000000000003</v>
      </c>
      <c r="U272" s="2">
        <v>0</v>
      </c>
      <c r="V272" s="2">
        <v>0</v>
      </c>
      <c r="W272">
        <v>231</v>
      </c>
      <c r="X272" s="3">
        <v>9</v>
      </c>
      <c r="Y272" s="3">
        <v>5</v>
      </c>
      <c r="Z272" s="3">
        <v>5.7</v>
      </c>
      <c r="AA272">
        <v>0</v>
      </c>
      <c r="AB272" s="3">
        <v>0</v>
      </c>
      <c r="AC272">
        <v>0</v>
      </c>
      <c r="AD272" s="3">
        <v>0</v>
      </c>
      <c r="AE272">
        <v>0</v>
      </c>
      <c r="AF272" s="3">
        <v>0</v>
      </c>
      <c r="AG272" s="2">
        <v>40.200000000000003</v>
      </c>
      <c r="AH272" s="3">
        <v>100</v>
      </c>
      <c r="AI272" s="2">
        <v>40.200000000000003</v>
      </c>
      <c r="AJ272" s="3">
        <v>100</v>
      </c>
      <c r="AK272" t="s">
        <v>74</v>
      </c>
      <c r="AL272" t="s">
        <v>75</v>
      </c>
      <c r="AM272" t="s">
        <v>840</v>
      </c>
      <c r="BG272" s="3">
        <v>100</v>
      </c>
      <c r="BH272" t="s">
        <v>100</v>
      </c>
      <c r="BI272" t="s">
        <v>13419</v>
      </c>
      <c r="BJ272" t="s">
        <v>101</v>
      </c>
      <c r="BK272" t="s">
        <v>13427</v>
      </c>
      <c r="BL272" t="s">
        <v>82</v>
      </c>
      <c r="BM272" t="s">
        <v>13432</v>
      </c>
      <c r="BN272" t="s">
        <v>13415</v>
      </c>
      <c r="BP272" t="s">
        <v>13415</v>
      </c>
      <c r="BQ272" t="s">
        <v>110</v>
      </c>
      <c r="BR272" s="59" t="s">
        <v>110</v>
      </c>
      <c r="BS272" t="s">
        <v>85</v>
      </c>
    </row>
    <row r="273" spans="1:71" ht="12.8" customHeight="1" x14ac:dyDescent="0.2">
      <c r="A273" s="60">
        <v>23096</v>
      </c>
      <c r="B273" s="59" t="s">
        <v>11122</v>
      </c>
      <c r="C273">
        <v>271</v>
      </c>
      <c r="J273">
        <v>2</v>
      </c>
      <c r="K273" t="s">
        <v>156</v>
      </c>
      <c r="L273">
        <v>3156</v>
      </c>
      <c r="M273">
        <v>3096</v>
      </c>
      <c r="N273" t="s">
        <v>835</v>
      </c>
      <c r="O273" t="s">
        <v>1280</v>
      </c>
      <c r="P273" t="s">
        <v>1281</v>
      </c>
      <c r="Q273" t="s">
        <v>1282</v>
      </c>
      <c r="R273" t="s">
        <v>1283</v>
      </c>
      <c r="S273" s="2">
        <v>526.9</v>
      </c>
      <c r="T273" s="2">
        <v>509.9</v>
      </c>
      <c r="U273" s="2">
        <v>17</v>
      </c>
      <c r="V273" s="2">
        <v>0</v>
      </c>
      <c r="W273">
        <v>6110</v>
      </c>
      <c r="X273" s="3">
        <v>19</v>
      </c>
      <c r="Y273" s="3">
        <v>11.5</v>
      </c>
      <c r="Z273" s="3">
        <v>12.2</v>
      </c>
      <c r="AA273">
        <v>0</v>
      </c>
      <c r="AB273" s="3">
        <v>0</v>
      </c>
      <c r="AC273">
        <v>0</v>
      </c>
      <c r="AD273" s="3">
        <v>0</v>
      </c>
      <c r="AE273">
        <v>0</v>
      </c>
      <c r="AF273" s="3">
        <v>0</v>
      </c>
      <c r="AG273" s="2">
        <v>509.9</v>
      </c>
      <c r="AH273" s="3">
        <v>100</v>
      </c>
      <c r="AI273" s="2">
        <v>509.9</v>
      </c>
      <c r="AJ273" s="3">
        <v>100</v>
      </c>
      <c r="AK273" t="s">
        <v>74</v>
      </c>
      <c r="AL273" t="s">
        <v>75</v>
      </c>
      <c r="AM273" t="s">
        <v>1138</v>
      </c>
      <c r="AN273" t="s">
        <v>840</v>
      </c>
      <c r="BG273" s="3">
        <v>100</v>
      </c>
      <c r="BH273" t="s">
        <v>100</v>
      </c>
      <c r="BI273" t="s">
        <v>13419</v>
      </c>
      <c r="BJ273" t="s">
        <v>101</v>
      </c>
      <c r="BK273" t="s">
        <v>13427</v>
      </c>
      <c r="BL273" t="s">
        <v>82</v>
      </c>
      <c r="BM273" t="s">
        <v>13432</v>
      </c>
      <c r="BN273" t="s">
        <v>13415</v>
      </c>
      <c r="BP273" t="s">
        <v>13415</v>
      </c>
      <c r="BQ273" t="s">
        <v>110</v>
      </c>
      <c r="BR273" s="59" t="s">
        <v>110</v>
      </c>
      <c r="BS273" t="s">
        <v>85</v>
      </c>
    </row>
    <row r="274" spans="1:71" ht="12.8" customHeight="1" x14ac:dyDescent="0.2">
      <c r="A274" s="60">
        <v>23097</v>
      </c>
      <c r="B274" s="59" t="s">
        <v>11123</v>
      </c>
      <c r="C274">
        <v>272</v>
      </c>
      <c r="J274">
        <v>2</v>
      </c>
      <c r="K274" t="s">
        <v>156</v>
      </c>
      <c r="L274">
        <v>3157</v>
      </c>
      <c r="M274">
        <v>3097</v>
      </c>
      <c r="N274" t="s">
        <v>835</v>
      </c>
      <c r="O274" t="s">
        <v>1284</v>
      </c>
      <c r="P274" t="s">
        <v>1285</v>
      </c>
      <c r="Q274" t="s">
        <v>1286</v>
      </c>
      <c r="R274" t="s">
        <v>1287</v>
      </c>
      <c r="S274" s="2">
        <v>460.5</v>
      </c>
      <c r="T274" s="2">
        <v>435.9</v>
      </c>
      <c r="U274" s="2">
        <v>24.6</v>
      </c>
      <c r="V274" s="2">
        <v>0</v>
      </c>
      <c r="W274">
        <v>2536</v>
      </c>
      <c r="X274" s="3">
        <v>13.5</v>
      </c>
      <c r="Y274" s="3">
        <v>5.4</v>
      </c>
      <c r="Z274" s="3">
        <v>6.2</v>
      </c>
      <c r="AA274">
        <v>0</v>
      </c>
      <c r="AB274" s="3">
        <v>0</v>
      </c>
      <c r="AC274">
        <v>0</v>
      </c>
      <c r="AD274" s="3">
        <v>0</v>
      </c>
      <c r="AE274">
        <v>0</v>
      </c>
      <c r="AF274" s="3">
        <v>0</v>
      </c>
      <c r="AG274" s="2">
        <v>435.9</v>
      </c>
      <c r="AH274" s="3">
        <v>100</v>
      </c>
      <c r="AI274" s="2">
        <v>435.9</v>
      </c>
      <c r="AJ274" s="3">
        <v>100</v>
      </c>
      <c r="AK274" t="s">
        <v>74</v>
      </c>
      <c r="AL274" t="s">
        <v>75</v>
      </c>
      <c r="AM274" t="s">
        <v>840</v>
      </c>
      <c r="AN274" t="s">
        <v>1138</v>
      </c>
      <c r="BG274" s="3">
        <v>100</v>
      </c>
      <c r="BH274" t="s">
        <v>100</v>
      </c>
      <c r="BI274" t="s">
        <v>13419</v>
      </c>
      <c r="BJ274" t="s">
        <v>101</v>
      </c>
      <c r="BK274" t="s">
        <v>13427</v>
      </c>
      <c r="BL274" t="s">
        <v>82</v>
      </c>
      <c r="BM274" t="s">
        <v>13432</v>
      </c>
      <c r="BN274" t="s">
        <v>13415</v>
      </c>
      <c r="BP274" t="s">
        <v>13415</v>
      </c>
      <c r="BQ274" t="s">
        <v>110</v>
      </c>
      <c r="BR274" s="59" t="s">
        <v>110</v>
      </c>
      <c r="BS274" t="s">
        <v>85</v>
      </c>
    </row>
    <row r="275" spans="1:71" ht="12.8" customHeight="1" x14ac:dyDescent="0.2">
      <c r="A275" s="60">
        <v>23098</v>
      </c>
      <c r="B275" s="59" t="s">
        <v>11124</v>
      </c>
      <c r="C275">
        <v>273</v>
      </c>
      <c r="J275">
        <v>2</v>
      </c>
      <c r="K275" t="s">
        <v>156</v>
      </c>
      <c r="L275">
        <v>3158</v>
      </c>
      <c r="M275">
        <v>3098</v>
      </c>
      <c r="N275" t="s">
        <v>835</v>
      </c>
      <c r="O275" t="s">
        <v>1288</v>
      </c>
      <c r="P275" t="s">
        <v>1289</v>
      </c>
      <c r="Q275" t="s">
        <v>1290</v>
      </c>
      <c r="R275" t="s">
        <v>1291</v>
      </c>
      <c r="S275" s="2">
        <v>450.4</v>
      </c>
      <c r="T275" s="2">
        <v>426.6</v>
      </c>
      <c r="U275" s="2">
        <v>23.8</v>
      </c>
      <c r="V275" s="2">
        <v>0</v>
      </c>
      <c r="W275">
        <v>2361</v>
      </c>
      <c r="X275" s="3">
        <v>13.5</v>
      </c>
      <c r="Y275" s="3">
        <v>5</v>
      </c>
      <c r="Z275" s="3">
        <v>5.9</v>
      </c>
      <c r="AA275">
        <v>0</v>
      </c>
      <c r="AB275" s="3">
        <v>0</v>
      </c>
      <c r="AC275">
        <v>0</v>
      </c>
      <c r="AD275" s="3">
        <v>0</v>
      </c>
      <c r="AE275">
        <v>0</v>
      </c>
      <c r="AF275" s="3">
        <v>0</v>
      </c>
      <c r="AG275" s="2">
        <v>426.6</v>
      </c>
      <c r="AH275" s="3">
        <v>100</v>
      </c>
      <c r="AI275" s="2">
        <v>426.6</v>
      </c>
      <c r="AJ275" s="3">
        <v>100</v>
      </c>
      <c r="AK275" t="s">
        <v>74</v>
      </c>
      <c r="AL275" t="s">
        <v>75</v>
      </c>
      <c r="AM275" t="s">
        <v>840</v>
      </c>
      <c r="AN275" t="s">
        <v>1138</v>
      </c>
      <c r="BG275" s="3">
        <v>100</v>
      </c>
      <c r="BH275" t="s">
        <v>100</v>
      </c>
      <c r="BI275" t="s">
        <v>13419</v>
      </c>
      <c r="BJ275" t="s">
        <v>101</v>
      </c>
      <c r="BK275" t="s">
        <v>13427</v>
      </c>
      <c r="BL275" t="s">
        <v>82</v>
      </c>
      <c r="BM275" t="s">
        <v>13432</v>
      </c>
      <c r="BN275" t="s">
        <v>13415</v>
      </c>
      <c r="BP275" t="s">
        <v>13415</v>
      </c>
      <c r="BQ275" t="s">
        <v>110</v>
      </c>
      <c r="BR275" s="59" t="s">
        <v>110</v>
      </c>
      <c r="BS275" t="s">
        <v>85</v>
      </c>
    </row>
    <row r="276" spans="1:71" ht="12.8" customHeight="1" x14ac:dyDescent="0.2">
      <c r="A276" s="60">
        <v>23099</v>
      </c>
      <c r="B276" s="59" t="s">
        <v>11125</v>
      </c>
      <c r="C276">
        <v>274</v>
      </c>
      <c r="J276">
        <v>2</v>
      </c>
      <c r="K276" t="s">
        <v>156</v>
      </c>
      <c r="L276">
        <v>3091</v>
      </c>
      <c r="M276">
        <v>3099</v>
      </c>
      <c r="N276" t="s">
        <v>835</v>
      </c>
      <c r="O276" t="s">
        <v>1292</v>
      </c>
      <c r="P276" t="s">
        <v>1293</v>
      </c>
      <c r="Q276" t="s">
        <v>1294</v>
      </c>
      <c r="R276" t="s">
        <v>1295</v>
      </c>
      <c r="S276" s="2">
        <v>434.6</v>
      </c>
      <c r="T276" s="2">
        <v>434.6</v>
      </c>
      <c r="U276" s="2">
        <v>0</v>
      </c>
      <c r="V276" s="2">
        <v>0</v>
      </c>
      <c r="W276">
        <v>3619</v>
      </c>
      <c r="X276" s="3">
        <v>10.5</v>
      </c>
      <c r="Y276" s="3">
        <v>7.3</v>
      </c>
      <c r="Z276" s="3">
        <v>8.3000000000000007</v>
      </c>
      <c r="AA276">
        <v>0</v>
      </c>
      <c r="AB276" s="3">
        <v>0</v>
      </c>
      <c r="AC276">
        <v>0</v>
      </c>
      <c r="AD276" s="3">
        <v>0</v>
      </c>
      <c r="AE276">
        <v>0</v>
      </c>
      <c r="AF276" s="3">
        <v>0</v>
      </c>
      <c r="AG276" s="2">
        <v>255</v>
      </c>
      <c r="AH276" s="3">
        <v>58.7</v>
      </c>
      <c r="AI276" s="2">
        <v>434.6</v>
      </c>
      <c r="AJ276" s="3">
        <v>100</v>
      </c>
      <c r="AK276" t="s">
        <v>74</v>
      </c>
      <c r="AL276" t="s">
        <v>75</v>
      </c>
      <c r="AM276" t="s">
        <v>840</v>
      </c>
      <c r="AN276" t="s">
        <v>808</v>
      </c>
      <c r="BG276" s="3">
        <v>100</v>
      </c>
      <c r="BH276" t="s">
        <v>100</v>
      </c>
      <c r="BI276" t="s">
        <v>13419</v>
      </c>
      <c r="BJ276" t="s">
        <v>101</v>
      </c>
      <c r="BK276" t="s">
        <v>13427</v>
      </c>
      <c r="BL276" t="s">
        <v>82</v>
      </c>
      <c r="BM276" t="s">
        <v>13432</v>
      </c>
      <c r="BN276" t="s">
        <v>277</v>
      </c>
      <c r="BO276" s="59" t="s">
        <v>277</v>
      </c>
      <c r="BP276" t="s">
        <v>10806</v>
      </c>
      <c r="BQ276" t="s">
        <v>110</v>
      </c>
      <c r="BR276" s="59" t="s">
        <v>110</v>
      </c>
      <c r="BS276" t="s">
        <v>85</v>
      </c>
    </row>
    <row r="277" spans="1:71" ht="12.8" customHeight="1" x14ac:dyDescent="0.2">
      <c r="A277" s="60">
        <v>23100</v>
      </c>
      <c r="B277" s="59" t="s">
        <v>11126</v>
      </c>
      <c r="C277">
        <v>275</v>
      </c>
      <c r="J277">
        <v>2</v>
      </c>
      <c r="K277" t="s">
        <v>156</v>
      </c>
      <c r="L277">
        <v>3092</v>
      </c>
      <c r="M277">
        <v>3100</v>
      </c>
      <c r="N277" t="s">
        <v>835</v>
      </c>
      <c r="O277" t="s">
        <v>1296</v>
      </c>
      <c r="P277" t="s">
        <v>1297</v>
      </c>
      <c r="Q277" t="s">
        <v>1298</v>
      </c>
      <c r="R277" t="s">
        <v>1299</v>
      </c>
      <c r="S277" s="2">
        <v>114.5</v>
      </c>
      <c r="T277" s="2">
        <v>114.5</v>
      </c>
      <c r="U277" s="2">
        <v>0</v>
      </c>
      <c r="V277" s="2">
        <v>0</v>
      </c>
      <c r="W277">
        <v>610</v>
      </c>
      <c r="X277" s="3">
        <v>9</v>
      </c>
      <c r="Y277" s="3">
        <v>5</v>
      </c>
      <c r="Z277" s="3">
        <v>5.3</v>
      </c>
      <c r="AA277">
        <v>0</v>
      </c>
      <c r="AB277" s="3">
        <v>0</v>
      </c>
      <c r="AC277">
        <v>0</v>
      </c>
      <c r="AD277" s="3">
        <v>0</v>
      </c>
      <c r="AE277">
        <v>0</v>
      </c>
      <c r="AF277" s="3">
        <v>0</v>
      </c>
      <c r="AG277" s="2">
        <v>114.5</v>
      </c>
      <c r="AH277" s="3">
        <v>100</v>
      </c>
      <c r="AI277" s="2">
        <v>114.5</v>
      </c>
      <c r="AJ277" s="3">
        <v>100</v>
      </c>
      <c r="AK277" t="s">
        <v>74</v>
      </c>
      <c r="AL277" t="s">
        <v>75</v>
      </c>
      <c r="AM277" t="s">
        <v>840</v>
      </c>
      <c r="BG277" s="3">
        <v>100</v>
      </c>
      <c r="BH277" t="s">
        <v>100</v>
      </c>
      <c r="BI277" t="s">
        <v>13419</v>
      </c>
      <c r="BJ277" t="s">
        <v>101</v>
      </c>
      <c r="BK277" t="s">
        <v>13427</v>
      </c>
      <c r="BL277" t="s">
        <v>13395</v>
      </c>
      <c r="BM277" t="s">
        <v>13395</v>
      </c>
      <c r="BN277" t="s">
        <v>102</v>
      </c>
      <c r="BO277" s="59" t="s">
        <v>102</v>
      </c>
      <c r="BP277" t="s">
        <v>10806</v>
      </c>
      <c r="BQ277" t="s">
        <v>110</v>
      </c>
      <c r="BR277" s="59" t="s">
        <v>110</v>
      </c>
      <c r="BS277" t="s">
        <v>85</v>
      </c>
    </row>
    <row r="278" spans="1:71" ht="12.8" customHeight="1" x14ac:dyDescent="0.2">
      <c r="A278" s="60">
        <v>23101</v>
      </c>
      <c r="B278" s="59" t="s">
        <v>11127</v>
      </c>
      <c r="C278">
        <v>276</v>
      </c>
      <c r="J278">
        <v>2</v>
      </c>
      <c r="K278" t="s">
        <v>156</v>
      </c>
      <c r="L278">
        <v>3093</v>
      </c>
      <c r="M278">
        <v>3101</v>
      </c>
      <c r="N278" t="s">
        <v>835</v>
      </c>
      <c r="O278" t="s">
        <v>1300</v>
      </c>
      <c r="P278" t="s">
        <v>1301</v>
      </c>
      <c r="Q278" t="s">
        <v>843</v>
      </c>
      <c r="R278" t="s">
        <v>1302</v>
      </c>
      <c r="S278" s="2">
        <v>67.2</v>
      </c>
      <c r="T278" s="2">
        <v>67.2</v>
      </c>
      <c r="U278" s="2">
        <v>0</v>
      </c>
      <c r="V278" s="2">
        <v>0</v>
      </c>
      <c r="W278">
        <v>421</v>
      </c>
      <c r="X278" s="3">
        <v>10.3</v>
      </c>
      <c r="Y278" s="3">
        <v>5.8</v>
      </c>
      <c r="Z278" s="3">
        <v>6.3</v>
      </c>
      <c r="AA278">
        <v>0</v>
      </c>
      <c r="AB278" s="3">
        <v>0</v>
      </c>
      <c r="AC278">
        <v>0</v>
      </c>
      <c r="AD278" s="3">
        <v>0</v>
      </c>
      <c r="AE278">
        <v>0</v>
      </c>
      <c r="AF278" s="3">
        <v>0</v>
      </c>
      <c r="AG278" s="2">
        <v>67.2</v>
      </c>
      <c r="AH278" s="3">
        <v>100</v>
      </c>
      <c r="AI278" s="2">
        <v>67.2</v>
      </c>
      <c r="AJ278" s="3">
        <v>100</v>
      </c>
      <c r="AK278" t="s">
        <v>74</v>
      </c>
      <c r="AL278" t="s">
        <v>75</v>
      </c>
      <c r="AM278" t="s">
        <v>808</v>
      </c>
      <c r="BG278" s="3">
        <v>100</v>
      </c>
      <c r="BH278" t="s">
        <v>100</v>
      </c>
      <c r="BI278" t="s">
        <v>13419</v>
      </c>
      <c r="BJ278" t="s">
        <v>101</v>
      </c>
      <c r="BK278" t="s">
        <v>13427</v>
      </c>
      <c r="BL278" t="s">
        <v>13395</v>
      </c>
      <c r="BM278" t="s">
        <v>13395</v>
      </c>
      <c r="BN278" t="s">
        <v>102</v>
      </c>
      <c r="BO278" s="59" t="s">
        <v>102</v>
      </c>
      <c r="BP278" t="s">
        <v>10806</v>
      </c>
      <c r="BQ278" t="s">
        <v>110</v>
      </c>
      <c r="BR278" s="59" t="s">
        <v>110</v>
      </c>
      <c r="BS278" t="s">
        <v>85</v>
      </c>
    </row>
    <row r="279" spans="1:71" ht="12.8" customHeight="1" x14ac:dyDescent="0.2">
      <c r="A279" s="60">
        <v>23102</v>
      </c>
      <c r="B279" s="59" t="s">
        <v>11128</v>
      </c>
      <c r="C279">
        <v>277</v>
      </c>
      <c r="J279">
        <v>2</v>
      </c>
      <c r="K279" t="s">
        <v>156</v>
      </c>
      <c r="L279">
        <v>3094</v>
      </c>
      <c r="M279">
        <v>3102</v>
      </c>
      <c r="N279" t="s">
        <v>835</v>
      </c>
      <c r="O279" t="s">
        <v>1303</v>
      </c>
      <c r="P279" t="s">
        <v>1304</v>
      </c>
      <c r="Q279" t="s">
        <v>864</v>
      </c>
      <c r="R279" t="s">
        <v>1305</v>
      </c>
      <c r="S279" s="2">
        <v>169.4</v>
      </c>
      <c r="T279" s="2">
        <v>169.4</v>
      </c>
      <c r="U279" s="2">
        <v>0</v>
      </c>
      <c r="V279" s="2">
        <v>0</v>
      </c>
      <c r="W279">
        <v>1051</v>
      </c>
      <c r="X279" s="3">
        <v>10</v>
      </c>
      <c r="Y279" s="3">
        <v>5.5</v>
      </c>
      <c r="Z279" s="3">
        <v>6.2</v>
      </c>
      <c r="AA279">
        <v>0</v>
      </c>
      <c r="AB279" s="3">
        <v>0</v>
      </c>
      <c r="AC279">
        <v>0</v>
      </c>
      <c r="AD279" s="3">
        <v>0</v>
      </c>
      <c r="AE279">
        <v>0</v>
      </c>
      <c r="AF279" s="3">
        <v>0</v>
      </c>
      <c r="AG279" s="2">
        <v>169.4</v>
      </c>
      <c r="AH279" s="3">
        <v>100</v>
      </c>
      <c r="AI279" s="2">
        <v>169.4</v>
      </c>
      <c r="AJ279" s="3">
        <v>100</v>
      </c>
      <c r="AK279" t="s">
        <v>74</v>
      </c>
      <c r="AL279" t="s">
        <v>75</v>
      </c>
      <c r="AM279" t="s">
        <v>840</v>
      </c>
      <c r="BG279" s="3">
        <v>100</v>
      </c>
      <c r="BH279" t="s">
        <v>82</v>
      </c>
      <c r="BI279" t="s">
        <v>13419</v>
      </c>
      <c r="BJ279" t="s">
        <v>13395</v>
      </c>
      <c r="BK279" t="s">
        <v>13395</v>
      </c>
      <c r="BL279" t="s">
        <v>13395</v>
      </c>
      <c r="BM279" t="s">
        <v>13395</v>
      </c>
      <c r="BN279" t="s">
        <v>83</v>
      </c>
      <c r="BO279" s="59" t="s">
        <v>83</v>
      </c>
      <c r="BP279" t="s">
        <v>10806</v>
      </c>
      <c r="BQ279" t="s">
        <v>84</v>
      </c>
      <c r="BR279" s="59" t="s">
        <v>84</v>
      </c>
      <c r="BS279" t="s">
        <v>85</v>
      </c>
    </row>
    <row r="280" spans="1:71" ht="12.8" customHeight="1" x14ac:dyDescent="0.2">
      <c r="A280" s="60">
        <v>23103</v>
      </c>
      <c r="B280" s="59" t="s">
        <v>11129</v>
      </c>
      <c r="C280">
        <v>278</v>
      </c>
      <c r="J280">
        <v>2</v>
      </c>
      <c r="K280" t="s">
        <v>156</v>
      </c>
      <c r="L280">
        <v>3095</v>
      </c>
      <c r="M280">
        <v>3103</v>
      </c>
      <c r="N280" t="s">
        <v>835</v>
      </c>
      <c r="O280" t="s">
        <v>1306</v>
      </c>
      <c r="P280" t="s">
        <v>1307</v>
      </c>
      <c r="Q280" t="s">
        <v>1308</v>
      </c>
      <c r="R280" t="s">
        <v>1309</v>
      </c>
      <c r="S280" s="2">
        <v>311.10000000000002</v>
      </c>
      <c r="T280" s="2">
        <v>311.10000000000002</v>
      </c>
      <c r="U280" s="2">
        <v>0</v>
      </c>
      <c r="V280" s="2">
        <v>0</v>
      </c>
      <c r="W280">
        <v>1422</v>
      </c>
      <c r="X280" s="3">
        <v>8.9</v>
      </c>
      <c r="Y280" s="3">
        <v>3.5</v>
      </c>
      <c r="Z280" s="3">
        <v>4.5999999999999996</v>
      </c>
      <c r="AA280">
        <v>0</v>
      </c>
      <c r="AB280" s="3">
        <v>0</v>
      </c>
      <c r="AC280">
        <v>0</v>
      </c>
      <c r="AD280" s="3">
        <v>0</v>
      </c>
      <c r="AE280">
        <v>0</v>
      </c>
      <c r="AF280" s="3">
        <v>0</v>
      </c>
      <c r="AG280" s="2">
        <v>6.1</v>
      </c>
      <c r="AH280" s="3">
        <v>2</v>
      </c>
      <c r="AI280" s="2">
        <v>311.10000000000002</v>
      </c>
      <c r="AJ280" s="3">
        <v>100</v>
      </c>
      <c r="AK280" t="s">
        <v>74</v>
      </c>
      <c r="AL280" t="s">
        <v>75</v>
      </c>
      <c r="AM280" t="s">
        <v>840</v>
      </c>
      <c r="BG280" s="3">
        <v>100</v>
      </c>
      <c r="BH280" t="s">
        <v>82</v>
      </c>
      <c r="BI280" t="s">
        <v>13419</v>
      </c>
      <c r="BJ280" t="s">
        <v>13395</v>
      </c>
      <c r="BK280" t="s">
        <v>13395</v>
      </c>
      <c r="BL280" t="s">
        <v>13395</v>
      </c>
      <c r="BM280" t="s">
        <v>13395</v>
      </c>
      <c r="BN280" t="s">
        <v>277</v>
      </c>
      <c r="BO280" s="59" t="s">
        <v>277</v>
      </c>
      <c r="BP280" t="s">
        <v>10806</v>
      </c>
      <c r="BQ280" t="s">
        <v>84</v>
      </c>
      <c r="BR280" s="59" t="s">
        <v>84</v>
      </c>
      <c r="BS280" t="s">
        <v>85</v>
      </c>
    </row>
    <row r="281" spans="1:71" ht="12.8" customHeight="1" x14ac:dyDescent="0.2">
      <c r="A281" s="60">
        <v>23104</v>
      </c>
      <c r="B281" s="59" t="s">
        <v>11130</v>
      </c>
      <c r="C281">
        <v>279</v>
      </c>
      <c r="J281">
        <v>2</v>
      </c>
      <c r="K281" t="s">
        <v>156</v>
      </c>
      <c r="L281">
        <v>3096</v>
      </c>
      <c r="M281">
        <v>3104</v>
      </c>
      <c r="N281" t="s">
        <v>835</v>
      </c>
      <c r="O281" t="s">
        <v>1310</v>
      </c>
      <c r="P281" t="s">
        <v>1311</v>
      </c>
      <c r="Q281" t="s">
        <v>1312</v>
      </c>
      <c r="R281" t="s">
        <v>1313</v>
      </c>
      <c r="S281" s="2">
        <v>328.8</v>
      </c>
      <c r="T281" s="2">
        <v>319.8</v>
      </c>
      <c r="U281" s="2">
        <v>9</v>
      </c>
      <c r="V281" s="2">
        <v>0</v>
      </c>
      <c r="W281">
        <v>1980</v>
      </c>
      <c r="X281" s="3">
        <v>12</v>
      </c>
      <c r="Y281" s="3">
        <v>5.3</v>
      </c>
      <c r="Z281" s="3">
        <v>6.2</v>
      </c>
      <c r="AA281">
        <v>1</v>
      </c>
      <c r="AB281" s="3">
        <v>4.3000000000000096</v>
      </c>
      <c r="AC281">
        <v>0</v>
      </c>
      <c r="AD281" s="3">
        <v>0</v>
      </c>
      <c r="AE281">
        <v>1</v>
      </c>
      <c r="AF281" s="3">
        <v>0</v>
      </c>
      <c r="AG281" s="2">
        <v>319.8</v>
      </c>
      <c r="AH281" s="3">
        <v>100</v>
      </c>
      <c r="AI281" s="2">
        <v>319.8</v>
      </c>
      <c r="AJ281" s="3">
        <v>100</v>
      </c>
      <c r="AK281" t="s">
        <v>74</v>
      </c>
      <c r="AL281" t="s">
        <v>75</v>
      </c>
      <c r="AM281" t="s">
        <v>840</v>
      </c>
      <c r="AN281" t="s">
        <v>808</v>
      </c>
      <c r="BG281" s="3">
        <v>100</v>
      </c>
      <c r="BH281" t="s">
        <v>82</v>
      </c>
      <c r="BI281" t="s">
        <v>13419</v>
      </c>
      <c r="BJ281" t="s">
        <v>13395</v>
      </c>
      <c r="BK281" t="s">
        <v>13395</v>
      </c>
      <c r="BL281" t="s">
        <v>13395</v>
      </c>
      <c r="BM281" t="s">
        <v>13395</v>
      </c>
      <c r="BN281" t="s">
        <v>83</v>
      </c>
      <c r="BO281" s="59" t="s">
        <v>83</v>
      </c>
      <c r="BP281" t="s">
        <v>10806</v>
      </c>
      <c r="BQ281" t="s">
        <v>84</v>
      </c>
      <c r="BR281" s="59" t="s">
        <v>84</v>
      </c>
      <c r="BS281" t="s">
        <v>85</v>
      </c>
    </row>
    <row r="282" spans="1:71" ht="12.8" customHeight="1" x14ac:dyDescent="0.2">
      <c r="A282" s="60">
        <v>23105</v>
      </c>
      <c r="B282" s="59" t="s">
        <v>11131</v>
      </c>
      <c r="C282">
        <v>280</v>
      </c>
      <c r="J282">
        <v>2</v>
      </c>
      <c r="K282" t="s">
        <v>156</v>
      </c>
      <c r="L282">
        <v>3097</v>
      </c>
      <c r="M282">
        <v>3105</v>
      </c>
      <c r="N282" t="s">
        <v>835</v>
      </c>
      <c r="O282" t="s">
        <v>1314</v>
      </c>
      <c r="P282" t="s">
        <v>1315</v>
      </c>
      <c r="Q282" t="s">
        <v>1316</v>
      </c>
      <c r="R282" t="s">
        <v>1317</v>
      </c>
      <c r="S282" s="2">
        <v>179.7</v>
      </c>
      <c r="T282" s="2">
        <v>171.6</v>
      </c>
      <c r="U282" s="2">
        <v>8.1</v>
      </c>
      <c r="V282" s="2">
        <v>0</v>
      </c>
      <c r="W282">
        <v>1105</v>
      </c>
      <c r="X282" s="3">
        <v>13</v>
      </c>
      <c r="Y282" s="3">
        <v>6</v>
      </c>
      <c r="Z282" s="3">
        <v>6.7</v>
      </c>
      <c r="AA282">
        <v>0</v>
      </c>
      <c r="AB282" s="3">
        <v>0</v>
      </c>
      <c r="AC282">
        <v>0</v>
      </c>
      <c r="AD282" s="3">
        <v>0</v>
      </c>
      <c r="AE282">
        <v>0</v>
      </c>
      <c r="AF282" s="3">
        <v>0</v>
      </c>
      <c r="AG282" s="2">
        <v>171.6</v>
      </c>
      <c r="AH282" s="3">
        <v>100</v>
      </c>
      <c r="AI282" s="2">
        <v>171.6</v>
      </c>
      <c r="AJ282" s="3">
        <v>100</v>
      </c>
      <c r="AK282" t="s">
        <v>74</v>
      </c>
      <c r="AL282" t="s">
        <v>75</v>
      </c>
      <c r="AM282" t="s">
        <v>840</v>
      </c>
      <c r="AN282" t="s">
        <v>1138</v>
      </c>
      <c r="BG282" s="3">
        <v>100</v>
      </c>
      <c r="BH282" t="s">
        <v>82</v>
      </c>
      <c r="BI282" t="s">
        <v>13419</v>
      </c>
      <c r="BJ282" t="s">
        <v>13395</v>
      </c>
      <c r="BK282" t="s">
        <v>13395</v>
      </c>
      <c r="BL282" t="s">
        <v>13395</v>
      </c>
      <c r="BM282" t="s">
        <v>13395</v>
      </c>
      <c r="BN282" t="s">
        <v>102</v>
      </c>
      <c r="BO282" s="59" t="s">
        <v>102</v>
      </c>
      <c r="BP282" t="s">
        <v>10806</v>
      </c>
      <c r="BQ282" t="s">
        <v>110</v>
      </c>
      <c r="BR282" s="59" t="s">
        <v>110</v>
      </c>
      <c r="BS282" t="s">
        <v>85</v>
      </c>
    </row>
    <row r="283" spans="1:71" ht="12.8" customHeight="1" x14ac:dyDescent="0.2">
      <c r="A283" s="60">
        <v>23106</v>
      </c>
      <c r="B283" s="59" t="s">
        <v>11132</v>
      </c>
      <c r="C283">
        <v>281</v>
      </c>
      <c r="J283">
        <v>2</v>
      </c>
      <c r="K283" t="s">
        <v>156</v>
      </c>
      <c r="L283">
        <v>3098</v>
      </c>
      <c r="M283">
        <v>3106</v>
      </c>
      <c r="N283" t="s">
        <v>835</v>
      </c>
      <c r="O283" t="s">
        <v>1318</v>
      </c>
      <c r="P283" t="s">
        <v>1319</v>
      </c>
      <c r="Q283" t="s">
        <v>1320</v>
      </c>
      <c r="R283" t="s">
        <v>1321</v>
      </c>
      <c r="S283" s="2">
        <v>385.9</v>
      </c>
      <c r="T283" s="2">
        <v>376.6</v>
      </c>
      <c r="U283" s="2">
        <v>9.3000000000000007</v>
      </c>
      <c r="V283" s="2">
        <v>0</v>
      </c>
      <c r="W283">
        <v>2241</v>
      </c>
      <c r="X283" s="3">
        <v>12.8</v>
      </c>
      <c r="Y283" s="3">
        <v>5.2</v>
      </c>
      <c r="Z283" s="3">
        <v>6.1</v>
      </c>
      <c r="AA283">
        <v>1</v>
      </c>
      <c r="AB283" s="3">
        <v>4.3000000000000096</v>
      </c>
      <c r="AC283">
        <v>0</v>
      </c>
      <c r="AD283" s="3">
        <v>0</v>
      </c>
      <c r="AE283">
        <v>1</v>
      </c>
      <c r="AF283" s="3">
        <v>0</v>
      </c>
      <c r="AG283" s="2">
        <v>376.6</v>
      </c>
      <c r="AH283" s="3">
        <v>100</v>
      </c>
      <c r="AI283" s="2">
        <v>376.6</v>
      </c>
      <c r="AJ283" s="3">
        <v>100</v>
      </c>
      <c r="AK283" t="s">
        <v>74</v>
      </c>
      <c r="AL283" t="s">
        <v>75</v>
      </c>
      <c r="AM283" t="s">
        <v>845</v>
      </c>
      <c r="AN283" t="s">
        <v>1138</v>
      </c>
      <c r="BG283" s="3">
        <v>100</v>
      </c>
      <c r="BH283" t="s">
        <v>82</v>
      </c>
      <c r="BI283" t="s">
        <v>13419</v>
      </c>
      <c r="BJ283" t="s">
        <v>13395</v>
      </c>
      <c r="BK283" t="s">
        <v>13395</v>
      </c>
      <c r="BL283" t="s">
        <v>13395</v>
      </c>
      <c r="BM283" t="s">
        <v>13395</v>
      </c>
      <c r="BN283" t="s">
        <v>102</v>
      </c>
      <c r="BO283" s="59" t="s">
        <v>102</v>
      </c>
      <c r="BP283" t="s">
        <v>10806</v>
      </c>
      <c r="BQ283" t="s">
        <v>110</v>
      </c>
      <c r="BR283" s="59" t="s">
        <v>110</v>
      </c>
      <c r="BS283" t="s">
        <v>85</v>
      </c>
    </row>
    <row r="284" spans="1:71" ht="12.8" customHeight="1" x14ac:dyDescent="0.2">
      <c r="A284" s="60">
        <v>23107</v>
      </c>
      <c r="B284" s="59" t="s">
        <v>11133</v>
      </c>
      <c r="C284">
        <v>282</v>
      </c>
      <c r="J284">
        <v>2</v>
      </c>
      <c r="K284" t="s">
        <v>156</v>
      </c>
      <c r="L284">
        <v>3099</v>
      </c>
      <c r="M284">
        <v>3107</v>
      </c>
      <c r="N284" t="s">
        <v>835</v>
      </c>
      <c r="O284" t="s">
        <v>1322</v>
      </c>
      <c r="P284" t="s">
        <v>1323</v>
      </c>
      <c r="Q284" t="s">
        <v>1324</v>
      </c>
      <c r="R284" t="s">
        <v>1325</v>
      </c>
      <c r="S284" s="2">
        <v>310.10000000000002</v>
      </c>
      <c r="T284" s="2">
        <v>295.7</v>
      </c>
      <c r="U284" s="2">
        <v>14.4</v>
      </c>
      <c r="V284" s="2">
        <v>0</v>
      </c>
      <c r="W284">
        <v>1718</v>
      </c>
      <c r="X284" s="3">
        <v>13</v>
      </c>
      <c r="Y284" s="3">
        <v>5.4</v>
      </c>
      <c r="Z284" s="3">
        <v>6.1</v>
      </c>
      <c r="AA284">
        <v>0</v>
      </c>
      <c r="AB284" s="3">
        <v>0</v>
      </c>
      <c r="AC284">
        <v>0</v>
      </c>
      <c r="AD284" s="3">
        <v>0</v>
      </c>
      <c r="AE284">
        <v>0</v>
      </c>
      <c r="AF284" s="3">
        <v>0</v>
      </c>
      <c r="AG284" s="2">
        <v>295.7</v>
      </c>
      <c r="AH284" s="3">
        <v>100</v>
      </c>
      <c r="AI284" s="2">
        <v>295.7</v>
      </c>
      <c r="AJ284" s="3">
        <v>100</v>
      </c>
      <c r="AK284" t="s">
        <v>74</v>
      </c>
      <c r="AL284" t="s">
        <v>75</v>
      </c>
      <c r="AM284" t="s">
        <v>808</v>
      </c>
      <c r="AN284" t="s">
        <v>845</v>
      </c>
      <c r="BG284" s="3">
        <v>100</v>
      </c>
      <c r="BH284" t="s">
        <v>82</v>
      </c>
      <c r="BI284" t="s">
        <v>13419</v>
      </c>
      <c r="BJ284" t="s">
        <v>13395</v>
      </c>
      <c r="BK284" t="s">
        <v>13395</v>
      </c>
      <c r="BL284" t="s">
        <v>13395</v>
      </c>
      <c r="BM284" t="s">
        <v>13395</v>
      </c>
      <c r="BN284" t="s">
        <v>83</v>
      </c>
      <c r="BO284" s="59" t="s">
        <v>83</v>
      </c>
      <c r="BP284" t="s">
        <v>10806</v>
      </c>
      <c r="BQ284" t="s">
        <v>84</v>
      </c>
      <c r="BR284" s="59" t="s">
        <v>84</v>
      </c>
      <c r="BS284" t="s">
        <v>85</v>
      </c>
    </row>
    <row r="285" spans="1:71" ht="12.8" customHeight="1" x14ac:dyDescent="0.2">
      <c r="A285" s="60">
        <v>23108</v>
      </c>
      <c r="B285" s="59" t="s">
        <v>11134</v>
      </c>
      <c r="C285">
        <v>283</v>
      </c>
      <c r="J285">
        <v>2</v>
      </c>
      <c r="K285" t="s">
        <v>156</v>
      </c>
      <c r="L285">
        <v>3100</v>
      </c>
      <c r="M285">
        <v>3108</v>
      </c>
      <c r="N285" t="s">
        <v>835</v>
      </c>
      <c r="O285" t="s">
        <v>1326</v>
      </c>
      <c r="P285" t="s">
        <v>1327</v>
      </c>
      <c r="Q285" t="s">
        <v>1328</v>
      </c>
      <c r="R285" t="s">
        <v>1329</v>
      </c>
      <c r="S285" s="2">
        <v>497.9</v>
      </c>
      <c r="T285" s="2">
        <v>474.9</v>
      </c>
      <c r="U285" s="2">
        <v>23</v>
      </c>
      <c r="V285" s="2">
        <v>0</v>
      </c>
      <c r="W285">
        <v>2923</v>
      </c>
      <c r="X285" s="3">
        <v>13.5</v>
      </c>
      <c r="Y285" s="3">
        <v>5.5</v>
      </c>
      <c r="Z285" s="3">
        <v>6.5</v>
      </c>
      <c r="AA285">
        <v>0</v>
      </c>
      <c r="AB285" s="3">
        <v>0</v>
      </c>
      <c r="AC285">
        <v>0</v>
      </c>
      <c r="AD285" s="3">
        <v>0</v>
      </c>
      <c r="AE285">
        <v>0</v>
      </c>
      <c r="AF285" s="3">
        <v>0</v>
      </c>
      <c r="AG285" s="2">
        <v>474.9</v>
      </c>
      <c r="AH285" s="3">
        <v>100</v>
      </c>
      <c r="AI285" s="2">
        <v>474.9</v>
      </c>
      <c r="AJ285" s="3">
        <v>100</v>
      </c>
      <c r="AK285" t="s">
        <v>74</v>
      </c>
      <c r="AL285" t="s">
        <v>75</v>
      </c>
      <c r="AM285" t="s">
        <v>840</v>
      </c>
      <c r="AN285" t="s">
        <v>808</v>
      </c>
      <c r="AO285" t="s">
        <v>845</v>
      </c>
      <c r="BG285" s="3">
        <v>100</v>
      </c>
      <c r="BH285" t="s">
        <v>82</v>
      </c>
      <c r="BI285" t="s">
        <v>13419</v>
      </c>
      <c r="BJ285" t="s">
        <v>13395</v>
      </c>
      <c r="BK285" t="s">
        <v>13395</v>
      </c>
      <c r="BL285" t="s">
        <v>13395</v>
      </c>
      <c r="BM285" t="s">
        <v>13395</v>
      </c>
      <c r="BN285" t="s">
        <v>83</v>
      </c>
      <c r="BO285" s="59" t="s">
        <v>83</v>
      </c>
      <c r="BP285" t="s">
        <v>10806</v>
      </c>
      <c r="BQ285" t="s">
        <v>84</v>
      </c>
      <c r="BR285" s="59" t="s">
        <v>84</v>
      </c>
      <c r="BS285" t="s">
        <v>85</v>
      </c>
    </row>
    <row r="286" spans="1:71" ht="12.8" customHeight="1" x14ac:dyDescent="0.2">
      <c r="A286" s="60">
        <v>23109</v>
      </c>
      <c r="B286" s="59" t="s">
        <v>11135</v>
      </c>
      <c r="C286">
        <v>284</v>
      </c>
      <c r="J286">
        <v>2</v>
      </c>
      <c r="K286" t="s">
        <v>156</v>
      </c>
      <c r="L286">
        <v>3101</v>
      </c>
      <c r="M286">
        <v>3109</v>
      </c>
      <c r="N286" t="s">
        <v>835</v>
      </c>
      <c r="O286" t="s">
        <v>1330</v>
      </c>
      <c r="P286" t="s">
        <v>1331</v>
      </c>
      <c r="Q286" t="s">
        <v>1332</v>
      </c>
      <c r="R286" t="s">
        <v>1333</v>
      </c>
      <c r="S286" s="2">
        <v>489.3</v>
      </c>
      <c r="T286" s="2">
        <v>467</v>
      </c>
      <c r="U286" s="2">
        <v>22.3</v>
      </c>
      <c r="V286" s="2">
        <v>0</v>
      </c>
      <c r="W286">
        <v>2791</v>
      </c>
      <c r="X286" s="3">
        <v>13.5</v>
      </c>
      <c r="Y286" s="3">
        <v>5.3</v>
      </c>
      <c r="Z286" s="3">
        <v>6.3</v>
      </c>
      <c r="AA286">
        <v>0</v>
      </c>
      <c r="AB286" s="3">
        <v>0</v>
      </c>
      <c r="AC286">
        <v>0</v>
      </c>
      <c r="AD286" s="3">
        <v>0</v>
      </c>
      <c r="AE286">
        <v>0</v>
      </c>
      <c r="AF286" s="3">
        <v>0</v>
      </c>
      <c r="AG286" s="2">
        <v>467</v>
      </c>
      <c r="AH286" s="3">
        <v>100</v>
      </c>
      <c r="AI286" s="2">
        <v>467</v>
      </c>
      <c r="AJ286" s="3">
        <v>100</v>
      </c>
      <c r="AK286" t="s">
        <v>74</v>
      </c>
      <c r="AL286" t="s">
        <v>75</v>
      </c>
      <c r="AM286" t="s">
        <v>840</v>
      </c>
      <c r="AN286" t="s">
        <v>1138</v>
      </c>
      <c r="AO286" t="s">
        <v>845</v>
      </c>
      <c r="BG286" s="3">
        <v>100</v>
      </c>
      <c r="BH286" t="s">
        <v>82</v>
      </c>
      <c r="BI286" t="s">
        <v>13419</v>
      </c>
      <c r="BJ286" t="s">
        <v>13395</v>
      </c>
      <c r="BK286" t="s">
        <v>13395</v>
      </c>
      <c r="BL286" t="s">
        <v>13395</v>
      </c>
      <c r="BM286" t="s">
        <v>13395</v>
      </c>
      <c r="BN286" t="s">
        <v>83</v>
      </c>
      <c r="BO286" s="59" t="s">
        <v>83</v>
      </c>
      <c r="BP286" t="s">
        <v>10806</v>
      </c>
      <c r="BQ286" t="s">
        <v>84</v>
      </c>
      <c r="BR286" s="59" t="s">
        <v>84</v>
      </c>
      <c r="BS286" t="s">
        <v>85</v>
      </c>
    </row>
    <row r="287" spans="1:71" ht="12.8" customHeight="1" x14ac:dyDescent="0.2">
      <c r="A287" s="60">
        <v>23110</v>
      </c>
      <c r="B287" s="59" t="s">
        <v>11136</v>
      </c>
      <c r="C287">
        <v>285</v>
      </c>
      <c r="J287">
        <v>2</v>
      </c>
      <c r="K287" t="s">
        <v>156</v>
      </c>
      <c r="L287">
        <v>3102</v>
      </c>
      <c r="M287">
        <v>3110</v>
      </c>
      <c r="N287" t="s">
        <v>835</v>
      </c>
      <c r="O287" t="s">
        <v>1334</v>
      </c>
      <c r="P287" t="s">
        <v>1335</v>
      </c>
      <c r="Q287" t="s">
        <v>1336</v>
      </c>
      <c r="R287" t="s">
        <v>1337</v>
      </c>
      <c r="S287" s="2">
        <v>536.20000000000005</v>
      </c>
      <c r="T287" s="2">
        <v>507</v>
      </c>
      <c r="U287" s="2">
        <v>29.2</v>
      </c>
      <c r="V287" s="2">
        <v>0</v>
      </c>
      <c r="W287">
        <v>4719</v>
      </c>
      <c r="X287" s="3">
        <v>17.5</v>
      </c>
      <c r="Y287" s="3">
        <v>6.8</v>
      </c>
      <c r="Z287" s="3">
        <v>9.5</v>
      </c>
      <c r="AA287">
        <v>0</v>
      </c>
      <c r="AB287" s="3">
        <v>0</v>
      </c>
      <c r="AC287">
        <v>0</v>
      </c>
      <c r="AD287" s="3">
        <v>0</v>
      </c>
      <c r="AE287">
        <v>0</v>
      </c>
      <c r="AF287" s="3">
        <v>0</v>
      </c>
      <c r="AG287" s="2">
        <v>507</v>
      </c>
      <c r="AH287" s="3">
        <v>100</v>
      </c>
      <c r="AI287" s="2">
        <v>507</v>
      </c>
      <c r="AJ287" s="3">
        <v>100</v>
      </c>
      <c r="AK287" t="s">
        <v>74</v>
      </c>
      <c r="AL287" t="s">
        <v>75</v>
      </c>
      <c r="AM287" t="s">
        <v>840</v>
      </c>
      <c r="AN287" t="s">
        <v>1138</v>
      </c>
      <c r="BG287" s="3">
        <v>100</v>
      </c>
      <c r="BH287" t="s">
        <v>109</v>
      </c>
      <c r="BI287" t="s">
        <v>13419</v>
      </c>
      <c r="BJ287" t="s">
        <v>13395</v>
      </c>
      <c r="BK287" t="s">
        <v>13395</v>
      </c>
      <c r="BL287" t="s">
        <v>13395</v>
      </c>
      <c r="BM287" t="s">
        <v>13395</v>
      </c>
      <c r="BN287" t="s">
        <v>83</v>
      </c>
      <c r="BO287" s="59" t="s">
        <v>83</v>
      </c>
      <c r="BP287" t="s">
        <v>10806</v>
      </c>
      <c r="BQ287" t="s">
        <v>110</v>
      </c>
      <c r="BR287" s="59" t="s">
        <v>110</v>
      </c>
      <c r="BS287" t="s">
        <v>85</v>
      </c>
    </row>
    <row r="288" spans="1:71" ht="12.8" customHeight="1" x14ac:dyDescent="0.2">
      <c r="A288" s="60">
        <v>23111</v>
      </c>
      <c r="B288" s="59" t="s">
        <v>11137</v>
      </c>
      <c r="C288">
        <v>286</v>
      </c>
      <c r="J288">
        <v>2</v>
      </c>
      <c r="K288" t="s">
        <v>156</v>
      </c>
      <c r="L288">
        <v>3103</v>
      </c>
      <c r="M288">
        <v>3111</v>
      </c>
      <c r="N288" t="s">
        <v>835</v>
      </c>
      <c r="O288" t="s">
        <v>1338</v>
      </c>
      <c r="P288" t="s">
        <v>1339</v>
      </c>
      <c r="Q288" t="s">
        <v>1340</v>
      </c>
      <c r="R288" t="s">
        <v>1341</v>
      </c>
      <c r="S288" s="2">
        <v>72.3</v>
      </c>
      <c r="T288" s="2">
        <v>72.3</v>
      </c>
      <c r="U288" s="2">
        <v>0</v>
      </c>
      <c r="V288" s="2">
        <v>0</v>
      </c>
      <c r="W288">
        <v>456</v>
      </c>
      <c r="X288" s="3">
        <v>9.8000000000000007</v>
      </c>
      <c r="Y288" s="3">
        <v>6</v>
      </c>
      <c r="Z288" s="3">
        <v>6.3</v>
      </c>
      <c r="AA288">
        <v>0</v>
      </c>
      <c r="AB288" s="3">
        <v>0</v>
      </c>
      <c r="AC288">
        <v>0</v>
      </c>
      <c r="AD288" s="3">
        <v>0</v>
      </c>
      <c r="AE288">
        <v>0</v>
      </c>
      <c r="AF288" s="3">
        <v>0</v>
      </c>
      <c r="AG288" s="2">
        <v>72.3</v>
      </c>
      <c r="AH288" s="3">
        <v>100</v>
      </c>
      <c r="AI288" s="2">
        <v>72.3</v>
      </c>
      <c r="AJ288" s="3">
        <v>100</v>
      </c>
      <c r="AK288" t="s">
        <v>74</v>
      </c>
      <c r="AL288" t="s">
        <v>75</v>
      </c>
      <c r="AM288" t="s">
        <v>1138</v>
      </c>
      <c r="BG288" s="3">
        <v>100</v>
      </c>
      <c r="BH288" t="s">
        <v>82</v>
      </c>
      <c r="BI288" t="s">
        <v>13419</v>
      </c>
      <c r="BJ288" t="s">
        <v>13395</v>
      </c>
      <c r="BK288" t="s">
        <v>13395</v>
      </c>
      <c r="BL288" t="s">
        <v>13395</v>
      </c>
      <c r="BM288" t="s">
        <v>13395</v>
      </c>
      <c r="BN288" t="s">
        <v>83</v>
      </c>
      <c r="BO288" s="59" t="s">
        <v>83</v>
      </c>
      <c r="BP288" t="s">
        <v>10806</v>
      </c>
      <c r="BQ288" t="s">
        <v>84</v>
      </c>
      <c r="BR288" s="59" t="s">
        <v>84</v>
      </c>
      <c r="BS288" t="s">
        <v>85</v>
      </c>
    </row>
    <row r="289" spans="1:71" ht="12.8" customHeight="1" x14ac:dyDescent="0.2">
      <c r="A289" s="60">
        <v>23112</v>
      </c>
      <c r="B289" s="59" t="s">
        <v>11138</v>
      </c>
      <c r="C289">
        <v>287</v>
      </c>
      <c r="J289">
        <v>2</v>
      </c>
      <c r="K289" t="s">
        <v>156</v>
      </c>
      <c r="L289">
        <v>3286</v>
      </c>
      <c r="M289">
        <v>3112</v>
      </c>
      <c r="N289" t="s">
        <v>835</v>
      </c>
      <c r="O289" t="s">
        <v>1342</v>
      </c>
      <c r="P289" t="s">
        <v>1343</v>
      </c>
      <c r="Q289" t="s">
        <v>1344</v>
      </c>
      <c r="R289" t="s">
        <v>1345</v>
      </c>
      <c r="S289" s="2">
        <v>190</v>
      </c>
      <c r="T289" s="2">
        <v>190</v>
      </c>
      <c r="U289" s="2">
        <v>0</v>
      </c>
      <c r="V289" s="2">
        <v>0</v>
      </c>
      <c r="W289">
        <v>1219</v>
      </c>
      <c r="X289" s="3">
        <v>9</v>
      </c>
      <c r="Y289" s="3">
        <v>6</v>
      </c>
      <c r="Z289" s="3">
        <v>6.4</v>
      </c>
      <c r="AA289">
        <v>1</v>
      </c>
      <c r="AB289" s="3">
        <v>5</v>
      </c>
      <c r="AC289">
        <v>0</v>
      </c>
      <c r="AD289" s="3">
        <v>0</v>
      </c>
      <c r="AE289">
        <v>1</v>
      </c>
      <c r="AF289" s="3">
        <v>0</v>
      </c>
      <c r="AG289" s="2">
        <v>190</v>
      </c>
      <c r="AH289" s="3">
        <v>100</v>
      </c>
      <c r="AI289" s="2">
        <v>190</v>
      </c>
      <c r="AJ289" s="3">
        <v>100</v>
      </c>
      <c r="AK289" t="s">
        <v>362</v>
      </c>
      <c r="AL289" t="s">
        <v>363</v>
      </c>
      <c r="AM289" t="s">
        <v>840</v>
      </c>
      <c r="BG289" s="3">
        <v>100</v>
      </c>
      <c r="BH289" t="s">
        <v>82</v>
      </c>
      <c r="BI289" t="s">
        <v>13419</v>
      </c>
      <c r="BJ289" t="s">
        <v>13395</v>
      </c>
      <c r="BK289" t="s">
        <v>13395</v>
      </c>
      <c r="BL289" t="s">
        <v>13395</v>
      </c>
      <c r="BM289" t="s">
        <v>13395</v>
      </c>
      <c r="BN289" t="s">
        <v>102</v>
      </c>
      <c r="BO289" s="59" t="s">
        <v>102</v>
      </c>
      <c r="BP289" t="s">
        <v>10806</v>
      </c>
      <c r="BQ289" t="s">
        <v>364</v>
      </c>
      <c r="BR289" s="59" t="s">
        <v>364</v>
      </c>
      <c r="BS289" t="s">
        <v>85</v>
      </c>
    </row>
    <row r="290" spans="1:71" ht="12.8" customHeight="1" x14ac:dyDescent="0.2">
      <c r="A290" s="60">
        <v>23113</v>
      </c>
      <c r="B290" s="59" t="s">
        <v>11139</v>
      </c>
      <c r="C290">
        <v>288</v>
      </c>
      <c r="J290">
        <v>2</v>
      </c>
      <c r="K290" t="s">
        <v>156</v>
      </c>
      <c r="L290">
        <v>3287</v>
      </c>
      <c r="M290">
        <v>3113</v>
      </c>
      <c r="N290" t="s">
        <v>835</v>
      </c>
      <c r="O290" t="s">
        <v>1346</v>
      </c>
      <c r="P290" t="s">
        <v>1347</v>
      </c>
      <c r="Q290" t="s">
        <v>1348</v>
      </c>
      <c r="R290" t="s">
        <v>1349</v>
      </c>
      <c r="S290" s="2">
        <v>17.5</v>
      </c>
      <c r="T290" s="2">
        <v>17.5</v>
      </c>
      <c r="U290" s="2">
        <v>0</v>
      </c>
      <c r="V290" s="2">
        <v>0</v>
      </c>
      <c r="W290">
        <v>83</v>
      </c>
      <c r="X290" s="3">
        <v>5</v>
      </c>
      <c r="Y290" s="3">
        <v>4.5</v>
      </c>
      <c r="Z290" s="3">
        <v>4.7</v>
      </c>
      <c r="AA290">
        <v>1</v>
      </c>
      <c r="AB290" s="3">
        <v>4.5</v>
      </c>
      <c r="AC290">
        <v>0</v>
      </c>
      <c r="AD290" s="3">
        <v>0</v>
      </c>
      <c r="AE290">
        <v>0</v>
      </c>
      <c r="AF290" s="3">
        <v>0</v>
      </c>
      <c r="AG290" s="2">
        <v>17.5</v>
      </c>
      <c r="AH290" s="3">
        <v>100</v>
      </c>
      <c r="AI290" s="2">
        <v>17.5</v>
      </c>
      <c r="AJ290" s="3">
        <v>100</v>
      </c>
      <c r="AK290" t="s">
        <v>362</v>
      </c>
      <c r="AL290" t="s">
        <v>363</v>
      </c>
      <c r="AM290" t="s">
        <v>840</v>
      </c>
      <c r="BG290" s="3">
        <v>100</v>
      </c>
      <c r="BH290" t="s">
        <v>82</v>
      </c>
      <c r="BI290" t="s">
        <v>13419</v>
      </c>
      <c r="BJ290" t="s">
        <v>13395</v>
      </c>
      <c r="BK290" t="s">
        <v>13395</v>
      </c>
      <c r="BL290" t="s">
        <v>13395</v>
      </c>
      <c r="BM290" t="s">
        <v>13395</v>
      </c>
      <c r="BN290" t="s">
        <v>102</v>
      </c>
      <c r="BO290" s="59" t="s">
        <v>102</v>
      </c>
      <c r="BP290" t="s">
        <v>10806</v>
      </c>
      <c r="BQ290" t="s">
        <v>364</v>
      </c>
      <c r="BR290" s="59" t="s">
        <v>364</v>
      </c>
      <c r="BS290" t="s">
        <v>85</v>
      </c>
    </row>
    <row r="291" spans="1:71" ht="12.8" customHeight="1" x14ac:dyDescent="0.2">
      <c r="A291" s="60">
        <v>23114</v>
      </c>
      <c r="B291" s="59" t="s">
        <v>11140</v>
      </c>
      <c r="C291">
        <v>289</v>
      </c>
      <c r="F291" t="s">
        <v>2</v>
      </c>
      <c r="G291">
        <v>7</v>
      </c>
      <c r="H291" t="s">
        <v>866</v>
      </c>
      <c r="J291">
        <v>2</v>
      </c>
      <c r="K291" t="s">
        <v>156</v>
      </c>
      <c r="L291">
        <v>3081</v>
      </c>
      <c r="M291">
        <v>3114</v>
      </c>
      <c r="N291" t="s">
        <v>835</v>
      </c>
      <c r="O291" t="s">
        <v>1350</v>
      </c>
      <c r="P291" t="s">
        <v>1351</v>
      </c>
      <c r="Q291" t="s">
        <v>1352</v>
      </c>
      <c r="R291" t="s">
        <v>1353</v>
      </c>
      <c r="S291" s="2">
        <v>716.1</v>
      </c>
      <c r="T291" s="2">
        <v>685.6</v>
      </c>
      <c r="U291" s="2">
        <v>30.5</v>
      </c>
      <c r="V291" s="2">
        <v>0</v>
      </c>
      <c r="W291">
        <v>5439</v>
      </c>
      <c r="X291" s="3">
        <v>13.2</v>
      </c>
      <c r="Y291" s="3">
        <v>6.9</v>
      </c>
      <c r="Z291" s="3">
        <v>8</v>
      </c>
      <c r="AA291">
        <v>2</v>
      </c>
      <c r="AB291" s="3">
        <v>9.5</v>
      </c>
      <c r="AC291">
        <v>0</v>
      </c>
      <c r="AD291" s="3">
        <v>0</v>
      </c>
      <c r="AE291">
        <v>2</v>
      </c>
      <c r="AF291" s="3">
        <v>0</v>
      </c>
      <c r="AG291" s="2">
        <v>685.6</v>
      </c>
      <c r="AH291" s="3">
        <v>100</v>
      </c>
      <c r="AI291" s="2">
        <v>685.6</v>
      </c>
      <c r="AJ291" s="3">
        <v>100</v>
      </c>
      <c r="AK291" t="s">
        <v>74</v>
      </c>
      <c r="AL291" t="s">
        <v>75</v>
      </c>
      <c r="AM291" t="s">
        <v>1138</v>
      </c>
      <c r="AN291" t="s">
        <v>845</v>
      </c>
      <c r="AO291" t="s">
        <v>808</v>
      </c>
      <c r="BG291" s="3">
        <v>100</v>
      </c>
      <c r="BH291" t="s">
        <v>82</v>
      </c>
      <c r="BI291" t="s">
        <v>13419</v>
      </c>
      <c r="BJ291" t="s">
        <v>13395</v>
      </c>
      <c r="BK291" t="s">
        <v>13395</v>
      </c>
      <c r="BL291" t="s">
        <v>13395</v>
      </c>
      <c r="BM291" t="s">
        <v>13395</v>
      </c>
      <c r="BN291" t="s">
        <v>102</v>
      </c>
      <c r="BO291" s="59" t="s">
        <v>102</v>
      </c>
      <c r="BP291" t="s">
        <v>10806</v>
      </c>
      <c r="BQ291" t="s">
        <v>110</v>
      </c>
      <c r="BR291" s="59" t="s">
        <v>110</v>
      </c>
      <c r="BS291" t="s">
        <v>85</v>
      </c>
    </row>
    <row r="292" spans="1:71" ht="12.8" customHeight="1" x14ac:dyDescent="0.2">
      <c r="A292" s="60">
        <v>23115</v>
      </c>
      <c r="B292" s="59" t="s">
        <v>11141</v>
      </c>
      <c r="C292">
        <v>290</v>
      </c>
      <c r="J292">
        <v>2</v>
      </c>
      <c r="K292" t="s">
        <v>156</v>
      </c>
      <c r="L292">
        <v>3072</v>
      </c>
      <c r="M292">
        <v>3115</v>
      </c>
      <c r="N292" t="s">
        <v>835</v>
      </c>
      <c r="O292" t="s">
        <v>1354</v>
      </c>
      <c r="P292" t="s">
        <v>1355</v>
      </c>
      <c r="Q292" t="s">
        <v>1356</v>
      </c>
      <c r="R292" t="s">
        <v>1357</v>
      </c>
      <c r="S292" s="2">
        <v>94.5</v>
      </c>
      <c r="T292" s="2">
        <v>94.5</v>
      </c>
      <c r="U292" s="2">
        <v>0</v>
      </c>
      <c r="V292" s="2">
        <v>0</v>
      </c>
      <c r="W292">
        <v>547</v>
      </c>
      <c r="X292" s="3">
        <v>9.8000000000000007</v>
      </c>
      <c r="Y292" s="3">
        <v>5</v>
      </c>
      <c r="Z292" s="3">
        <v>5.8</v>
      </c>
      <c r="AA292">
        <v>0</v>
      </c>
      <c r="AB292" s="3">
        <v>0</v>
      </c>
      <c r="AC292">
        <v>0</v>
      </c>
      <c r="AD292" s="3">
        <v>0</v>
      </c>
      <c r="AE292">
        <v>0</v>
      </c>
      <c r="AF292" s="3">
        <v>0</v>
      </c>
      <c r="AG292" s="2">
        <v>94.5</v>
      </c>
      <c r="AH292" s="3">
        <v>100</v>
      </c>
      <c r="AI292" s="2">
        <v>94.5</v>
      </c>
      <c r="AJ292" s="3">
        <v>100</v>
      </c>
      <c r="AK292" t="s">
        <v>74</v>
      </c>
      <c r="AL292" t="s">
        <v>75</v>
      </c>
      <c r="AM292" t="s">
        <v>808</v>
      </c>
      <c r="BG292" s="3">
        <v>100</v>
      </c>
      <c r="BH292" t="s">
        <v>82</v>
      </c>
      <c r="BI292" t="s">
        <v>13419</v>
      </c>
      <c r="BJ292" t="s">
        <v>13395</v>
      </c>
      <c r="BK292" t="s">
        <v>13395</v>
      </c>
      <c r="BL292" t="s">
        <v>13395</v>
      </c>
      <c r="BM292" t="s">
        <v>13395</v>
      </c>
      <c r="BN292" t="s">
        <v>277</v>
      </c>
      <c r="BO292" s="59" t="s">
        <v>277</v>
      </c>
      <c r="BP292" t="s">
        <v>10806</v>
      </c>
      <c r="BQ292" t="s">
        <v>84</v>
      </c>
      <c r="BR292" s="59" t="s">
        <v>84</v>
      </c>
      <c r="BS292" t="s">
        <v>85</v>
      </c>
    </row>
    <row r="293" spans="1:71" ht="12.8" customHeight="1" x14ac:dyDescent="0.2">
      <c r="A293" s="60">
        <v>23116</v>
      </c>
      <c r="B293" s="59" t="s">
        <v>11142</v>
      </c>
      <c r="C293">
        <v>291</v>
      </c>
      <c r="J293">
        <v>2</v>
      </c>
      <c r="K293" t="s">
        <v>156</v>
      </c>
      <c r="L293">
        <v>3073</v>
      </c>
      <c r="M293">
        <v>3116</v>
      </c>
      <c r="N293" t="s">
        <v>835</v>
      </c>
      <c r="O293" t="s">
        <v>1358</v>
      </c>
      <c r="P293" t="s">
        <v>1359</v>
      </c>
      <c r="Q293" t="s">
        <v>1360</v>
      </c>
      <c r="R293" t="s">
        <v>1361</v>
      </c>
      <c r="S293" s="2">
        <v>119.9</v>
      </c>
      <c r="T293" s="2">
        <v>119.9</v>
      </c>
      <c r="U293" s="2">
        <v>0</v>
      </c>
      <c r="V293" s="2">
        <v>0</v>
      </c>
      <c r="W293">
        <v>714</v>
      </c>
      <c r="X293" s="3">
        <v>9.5</v>
      </c>
      <c r="Y293" s="3">
        <v>5.5</v>
      </c>
      <c r="Z293" s="3">
        <v>6</v>
      </c>
      <c r="AA293">
        <v>0</v>
      </c>
      <c r="AB293" s="3">
        <v>0</v>
      </c>
      <c r="AC293">
        <v>0</v>
      </c>
      <c r="AD293" s="3">
        <v>0</v>
      </c>
      <c r="AE293">
        <v>0</v>
      </c>
      <c r="AF293" s="3">
        <v>0</v>
      </c>
      <c r="AG293" s="2">
        <v>119.9</v>
      </c>
      <c r="AH293" s="3">
        <v>100</v>
      </c>
      <c r="AI293" s="2">
        <v>119.9</v>
      </c>
      <c r="AJ293" s="3">
        <v>100</v>
      </c>
      <c r="AK293" t="s">
        <v>74</v>
      </c>
      <c r="AL293" t="s">
        <v>75</v>
      </c>
      <c r="AM293" t="s">
        <v>808</v>
      </c>
      <c r="BG293" s="3">
        <v>100</v>
      </c>
      <c r="BH293" t="s">
        <v>82</v>
      </c>
      <c r="BI293" t="s">
        <v>13419</v>
      </c>
      <c r="BJ293" t="s">
        <v>13395</v>
      </c>
      <c r="BK293" t="s">
        <v>13395</v>
      </c>
      <c r="BL293" t="s">
        <v>13395</v>
      </c>
      <c r="BM293" t="s">
        <v>13395</v>
      </c>
      <c r="BN293" t="s">
        <v>277</v>
      </c>
      <c r="BO293" s="59" t="s">
        <v>277</v>
      </c>
      <c r="BP293" t="s">
        <v>10806</v>
      </c>
      <c r="BQ293" t="s">
        <v>84</v>
      </c>
      <c r="BR293" s="59" t="s">
        <v>84</v>
      </c>
      <c r="BS293" t="s">
        <v>85</v>
      </c>
    </row>
    <row r="294" spans="1:71" ht="12.8" customHeight="1" x14ac:dyDescent="0.2">
      <c r="A294" s="60">
        <v>23117</v>
      </c>
      <c r="B294" s="59" t="s">
        <v>11143</v>
      </c>
      <c r="C294">
        <v>292</v>
      </c>
      <c r="J294">
        <v>2</v>
      </c>
      <c r="K294" t="s">
        <v>156</v>
      </c>
      <c r="L294">
        <v>3074</v>
      </c>
      <c r="M294">
        <v>3117</v>
      </c>
      <c r="N294" t="s">
        <v>835</v>
      </c>
      <c r="O294" t="s">
        <v>1362</v>
      </c>
      <c r="P294" t="s">
        <v>1363</v>
      </c>
      <c r="Q294" t="s">
        <v>1364</v>
      </c>
      <c r="R294" t="s">
        <v>1365</v>
      </c>
      <c r="S294" s="2">
        <v>140.4</v>
      </c>
      <c r="T294" s="2">
        <v>140.4</v>
      </c>
      <c r="U294" s="2">
        <v>0</v>
      </c>
      <c r="V294" s="2">
        <v>0</v>
      </c>
      <c r="W294">
        <v>832</v>
      </c>
      <c r="X294" s="3">
        <v>11</v>
      </c>
      <c r="Y294" s="3">
        <v>5.5</v>
      </c>
      <c r="Z294" s="3">
        <v>5.9</v>
      </c>
      <c r="AA294">
        <v>0</v>
      </c>
      <c r="AB294" s="3">
        <v>0</v>
      </c>
      <c r="AC294">
        <v>0</v>
      </c>
      <c r="AD294" s="3">
        <v>0</v>
      </c>
      <c r="AE294">
        <v>0</v>
      </c>
      <c r="AF294" s="3">
        <v>0</v>
      </c>
      <c r="AG294" s="2">
        <v>140.4</v>
      </c>
      <c r="AH294" s="3">
        <v>100</v>
      </c>
      <c r="AI294" s="2">
        <v>140.4</v>
      </c>
      <c r="AJ294" s="3">
        <v>100</v>
      </c>
      <c r="AK294" t="s">
        <v>74</v>
      </c>
      <c r="AL294" t="s">
        <v>75</v>
      </c>
      <c r="AM294" t="s">
        <v>808</v>
      </c>
      <c r="BG294" s="3">
        <v>100</v>
      </c>
      <c r="BH294" t="s">
        <v>82</v>
      </c>
      <c r="BI294" t="s">
        <v>13419</v>
      </c>
      <c r="BJ294" t="s">
        <v>13395</v>
      </c>
      <c r="BK294" t="s">
        <v>13395</v>
      </c>
      <c r="BL294" t="s">
        <v>13395</v>
      </c>
      <c r="BM294" t="s">
        <v>13395</v>
      </c>
      <c r="BN294" t="s">
        <v>83</v>
      </c>
      <c r="BO294" s="59" t="s">
        <v>83</v>
      </c>
      <c r="BP294" t="s">
        <v>10806</v>
      </c>
      <c r="BQ294" t="s">
        <v>84</v>
      </c>
      <c r="BR294" s="59" t="s">
        <v>84</v>
      </c>
      <c r="BS294" t="s">
        <v>85</v>
      </c>
    </row>
    <row r="295" spans="1:71" ht="12.8" customHeight="1" x14ac:dyDescent="0.2">
      <c r="A295" s="60">
        <v>23118</v>
      </c>
      <c r="B295" s="59" t="s">
        <v>11144</v>
      </c>
      <c r="C295">
        <v>293</v>
      </c>
      <c r="J295">
        <v>2</v>
      </c>
      <c r="K295" t="s">
        <v>156</v>
      </c>
      <c r="L295">
        <v>3076</v>
      </c>
      <c r="M295">
        <v>3118</v>
      </c>
      <c r="N295" t="s">
        <v>835</v>
      </c>
      <c r="O295" t="s">
        <v>1366</v>
      </c>
      <c r="P295" t="s">
        <v>1367</v>
      </c>
      <c r="Q295" t="s">
        <v>1368</v>
      </c>
      <c r="R295" t="s">
        <v>1369</v>
      </c>
      <c r="S295" s="2">
        <v>111.1</v>
      </c>
      <c r="T295" s="2">
        <v>111.1</v>
      </c>
      <c r="U295" s="2">
        <v>0</v>
      </c>
      <c r="V295" s="2">
        <v>0</v>
      </c>
      <c r="W295">
        <v>688</v>
      </c>
      <c r="X295" s="3">
        <v>9.5</v>
      </c>
      <c r="Y295" s="3">
        <v>5.5</v>
      </c>
      <c r="Z295" s="3">
        <v>6.2</v>
      </c>
      <c r="AA295">
        <v>0</v>
      </c>
      <c r="AB295" s="3">
        <v>0</v>
      </c>
      <c r="AC295">
        <v>0</v>
      </c>
      <c r="AD295" s="3">
        <v>0</v>
      </c>
      <c r="AE295">
        <v>0</v>
      </c>
      <c r="AF295" s="3">
        <v>0</v>
      </c>
      <c r="AG295" s="2">
        <v>111.1</v>
      </c>
      <c r="AH295" s="3">
        <v>100</v>
      </c>
      <c r="AI295" s="2">
        <v>111.1</v>
      </c>
      <c r="AJ295" s="3">
        <v>100</v>
      </c>
      <c r="AK295" t="s">
        <v>74</v>
      </c>
      <c r="AL295" t="s">
        <v>75</v>
      </c>
      <c r="AM295" t="s">
        <v>808</v>
      </c>
      <c r="BG295" s="3">
        <v>100</v>
      </c>
      <c r="BH295" t="s">
        <v>82</v>
      </c>
      <c r="BI295" t="s">
        <v>13419</v>
      </c>
      <c r="BJ295" t="s">
        <v>13395</v>
      </c>
      <c r="BK295" t="s">
        <v>13395</v>
      </c>
      <c r="BL295" t="s">
        <v>13395</v>
      </c>
      <c r="BM295" t="s">
        <v>13395</v>
      </c>
      <c r="BN295" t="s">
        <v>102</v>
      </c>
      <c r="BO295" s="59" t="s">
        <v>102</v>
      </c>
      <c r="BP295" t="s">
        <v>10806</v>
      </c>
      <c r="BQ295" t="s">
        <v>110</v>
      </c>
      <c r="BR295" s="59" t="s">
        <v>110</v>
      </c>
      <c r="BS295" t="s">
        <v>85</v>
      </c>
    </row>
    <row r="296" spans="1:71" ht="12.8" customHeight="1" x14ac:dyDescent="0.2">
      <c r="A296" s="60">
        <v>23119</v>
      </c>
      <c r="B296" s="59" t="s">
        <v>11145</v>
      </c>
      <c r="C296">
        <v>294</v>
      </c>
      <c r="J296">
        <v>2</v>
      </c>
      <c r="K296" t="s">
        <v>156</v>
      </c>
      <c r="L296">
        <v>3078</v>
      </c>
      <c r="M296">
        <v>3119</v>
      </c>
      <c r="N296" t="s">
        <v>835</v>
      </c>
      <c r="O296" t="s">
        <v>1370</v>
      </c>
      <c r="P296" t="s">
        <v>1371</v>
      </c>
      <c r="Q296" t="s">
        <v>1372</v>
      </c>
      <c r="R296" t="s">
        <v>1373</v>
      </c>
      <c r="S296" s="2">
        <v>73.900000000000006</v>
      </c>
      <c r="T296" s="2">
        <v>73.900000000000006</v>
      </c>
      <c r="U296" s="2">
        <v>0</v>
      </c>
      <c r="V296" s="2">
        <v>0</v>
      </c>
      <c r="W296">
        <v>437</v>
      </c>
      <c r="X296" s="3">
        <v>9</v>
      </c>
      <c r="Y296" s="3">
        <v>5.5</v>
      </c>
      <c r="Z296" s="3">
        <v>5.9</v>
      </c>
      <c r="AA296">
        <v>0</v>
      </c>
      <c r="AB296" s="3">
        <v>0</v>
      </c>
      <c r="AC296">
        <v>0</v>
      </c>
      <c r="AD296" s="3">
        <v>0</v>
      </c>
      <c r="AE296">
        <v>0</v>
      </c>
      <c r="AF296" s="3">
        <v>0</v>
      </c>
      <c r="AG296" s="2">
        <v>73.900000000000006</v>
      </c>
      <c r="AH296" s="3">
        <v>100</v>
      </c>
      <c r="AI296" s="2">
        <v>73.900000000000006</v>
      </c>
      <c r="AJ296" s="3">
        <v>100</v>
      </c>
      <c r="AK296" t="s">
        <v>74</v>
      </c>
      <c r="AL296" t="s">
        <v>75</v>
      </c>
      <c r="AM296" t="s">
        <v>808</v>
      </c>
      <c r="BG296" s="3">
        <v>100</v>
      </c>
      <c r="BH296" t="s">
        <v>82</v>
      </c>
      <c r="BI296" t="s">
        <v>13419</v>
      </c>
      <c r="BJ296" t="s">
        <v>13395</v>
      </c>
      <c r="BK296" t="s">
        <v>13395</v>
      </c>
      <c r="BL296" t="s">
        <v>13395</v>
      </c>
      <c r="BM296" t="s">
        <v>13395</v>
      </c>
      <c r="BN296" t="s">
        <v>277</v>
      </c>
      <c r="BO296" s="59" t="s">
        <v>277</v>
      </c>
      <c r="BP296" t="s">
        <v>10806</v>
      </c>
      <c r="BQ296" t="s">
        <v>84</v>
      </c>
      <c r="BR296" s="59" t="s">
        <v>84</v>
      </c>
      <c r="BS296" t="s">
        <v>85</v>
      </c>
    </row>
    <row r="297" spans="1:71" ht="12.8" customHeight="1" x14ac:dyDescent="0.2">
      <c r="A297" s="60">
        <v>23120</v>
      </c>
      <c r="B297" s="59" t="s">
        <v>11146</v>
      </c>
      <c r="C297">
        <v>295</v>
      </c>
      <c r="J297">
        <v>2</v>
      </c>
      <c r="K297" t="s">
        <v>156</v>
      </c>
      <c r="L297">
        <v>3079</v>
      </c>
      <c r="M297">
        <v>3120</v>
      </c>
      <c r="N297" t="s">
        <v>835</v>
      </c>
      <c r="O297" t="s">
        <v>1374</v>
      </c>
      <c r="P297" t="s">
        <v>1375</v>
      </c>
      <c r="Q297" t="s">
        <v>1376</v>
      </c>
      <c r="R297" t="s">
        <v>1377</v>
      </c>
      <c r="S297" s="2">
        <v>135.1</v>
      </c>
      <c r="T297" s="2">
        <v>135.1</v>
      </c>
      <c r="U297" s="2">
        <v>0</v>
      </c>
      <c r="V297" s="2">
        <v>0</v>
      </c>
      <c r="W297">
        <v>791</v>
      </c>
      <c r="X297" s="3">
        <v>9.1</v>
      </c>
      <c r="Y297" s="3">
        <v>5.5</v>
      </c>
      <c r="Z297" s="3">
        <v>5.9</v>
      </c>
      <c r="AA297">
        <v>0</v>
      </c>
      <c r="AB297" s="3">
        <v>0</v>
      </c>
      <c r="AC297">
        <v>0</v>
      </c>
      <c r="AD297" s="3">
        <v>0</v>
      </c>
      <c r="AE297">
        <v>0</v>
      </c>
      <c r="AF297" s="3">
        <v>0</v>
      </c>
      <c r="AG297" s="2">
        <v>135.1</v>
      </c>
      <c r="AH297" s="3">
        <v>100</v>
      </c>
      <c r="AI297" s="2">
        <v>135.1</v>
      </c>
      <c r="AJ297" s="3">
        <v>100</v>
      </c>
      <c r="AK297" t="s">
        <v>74</v>
      </c>
      <c r="AL297" t="s">
        <v>75</v>
      </c>
      <c r="AM297" t="s">
        <v>808</v>
      </c>
      <c r="BG297" s="3">
        <v>100</v>
      </c>
      <c r="BH297" t="s">
        <v>82</v>
      </c>
      <c r="BI297" t="s">
        <v>13419</v>
      </c>
      <c r="BJ297" t="s">
        <v>13395</v>
      </c>
      <c r="BK297" t="s">
        <v>13395</v>
      </c>
      <c r="BL297" t="s">
        <v>13395</v>
      </c>
      <c r="BM297" t="s">
        <v>13395</v>
      </c>
      <c r="BN297" t="s">
        <v>277</v>
      </c>
      <c r="BO297" s="59" t="s">
        <v>277</v>
      </c>
      <c r="BP297" t="s">
        <v>10806</v>
      </c>
      <c r="BQ297" t="s">
        <v>84</v>
      </c>
      <c r="BR297" s="59" t="s">
        <v>84</v>
      </c>
      <c r="BS297" t="s">
        <v>85</v>
      </c>
    </row>
    <row r="298" spans="1:71" ht="12.8" customHeight="1" x14ac:dyDescent="0.2">
      <c r="A298" s="60">
        <v>23121</v>
      </c>
      <c r="B298" s="59" t="s">
        <v>11147</v>
      </c>
      <c r="C298">
        <v>296</v>
      </c>
      <c r="J298">
        <v>2</v>
      </c>
      <c r="K298" t="s">
        <v>156</v>
      </c>
      <c r="L298">
        <v>3080</v>
      </c>
      <c r="M298">
        <v>3121</v>
      </c>
      <c r="N298" t="s">
        <v>835</v>
      </c>
      <c r="O298" t="s">
        <v>1378</v>
      </c>
      <c r="P298" t="s">
        <v>1379</v>
      </c>
      <c r="Q298" t="s">
        <v>1380</v>
      </c>
      <c r="R298" t="s">
        <v>1381</v>
      </c>
      <c r="S298" s="2">
        <v>138.5</v>
      </c>
      <c r="T298" s="2">
        <v>138.5</v>
      </c>
      <c r="U298" s="2">
        <v>0</v>
      </c>
      <c r="V298" s="2">
        <v>0</v>
      </c>
      <c r="W298">
        <v>784</v>
      </c>
      <c r="X298" s="3">
        <v>9.5</v>
      </c>
      <c r="Y298" s="3">
        <v>5</v>
      </c>
      <c r="Z298" s="3">
        <v>5.7</v>
      </c>
      <c r="AA298">
        <v>0</v>
      </c>
      <c r="AB298" s="3">
        <v>0</v>
      </c>
      <c r="AC298">
        <v>0</v>
      </c>
      <c r="AD298" s="3">
        <v>0</v>
      </c>
      <c r="AE298">
        <v>0</v>
      </c>
      <c r="AF298" s="3">
        <v>0</v>
      </c>
      <c r="AG298" s="2">
        <v>138.5</v>
      </c>
      <c r="AH298" s="3">
        <v>100</v>
      </c>
      <c r="AI298" s="2">
        <v>138.5</v>
      </c>
      <c r="AJ298" s="3">
        <v>100</v>
      </c>
      <c r="AK298" t="s">
        <v>74</v>
      </c>
      <c r="AL298" t="s">
        <v>75</v>
      </c>
      <c r="AM298" t="s">
        <v>808</v>
      </c>
      <c r="BG298" s="3">
        <v>100</v>
      </c>
      <c r="BH298" t="s">
        <v>82</v>
      </c>
      <c r="BI298" t="s">
        <v>13419</v>
      </c>
      <c r="BJ298" t="s">
        <v>13395</v>
      </c>
      <c r="BK298" t="s">
        <v>13395</v>
      </c>
      <c r="BL298" t="s">
        <v>13395</v>
      </c>
      <c r="BM298" t="s">
        <v>13395</v>
      </c>
      <c r="BN298" t="s">
        <v>277</v>
      </c>
      <c r="BO298" s="59" t="s">
        <v>277</v>
      </c>
      <c r="BP298" t="s">
        <v>10806</v>
      </c>
      <c r="BQ298" t="s">
        <v>84</v>
      </c>
      <c r="BR298" s="59" t="s">
        <v>84</v>
      </c>
      <c r="BS298" t="s">
        <v>85</v>
      </c>
    </row>
    <row r="299" spans="1:71" ht="12.8" customHeight="1" x14ac:dyDescent="0.2">
      <c r="A299" s="60">
        <v>23122</v>
      </c>
      <c r="B299" s="59" t="s">
        <v>11148</v>
      </c>
      <c r="C299">
        <v>297</v>
      </c>
      <c r="J299">
        <v>2</v>
      </c>
      <c r="K299" t="s">
        <v>156</v>
      </c>
      <c r="L299">
        <v>3086</v>
      </c>
      <c r="M299">
        <v>3122</v>
      </c>
      <c r="N299" t="s">
        <v>835</v>
      </c>
      <c r="O299" t="s">
        <v>1382</v>
      </c>
      <c r="P299" t="s">
        <v>1383</v>
      </c>
      <c r="Q299" t="s">
        <v>1384</v>
      </c>
      <c r="R299" t="s">
        <v>1384</v>
      </c>
      <c r="S299" s="2">
        <v>80.3</v>
      </c>
      <c r="T299" s="2">
        <v>80.3</v>
      </c>
      <c r="U299" s="2">
        <v>0</v>
      </c>
      <c r="V299" s="2">
        <v>0</v>
      </c>
      <c r="W299">
        <v>427</v>
      </c>
      <c r="X299" s="3">
        <v>9</v>
      </c>
      <c r="Y299" s="3">
        <v>5</v>
      </c>
      <c r="Z299" s="3">
        <v>5.3</v>
      </c>
      <c r="AA299">
        <v>0</v>
      </c>
      <c r="AB299" s="3">
        <v>0</v>
      </c>
      <c r="AC299">
        <v>0</v>
      </c>
      <c r="AD299" s="3">
        <v>0</v>
      </c>
      <c r="AE299">
        <v>0</v>
      </c>
      <c r="AF299" s="3">
        <v>0</v>
      </c>
      <c r="AG299" s="2">
        <v>80.3</v>
      </c>
      <c r="AH299" s="3">
        <v>100</v>
      </c>
      <c r="AI299" s="2">
        <v>80.3</v>
      </c>
      <c r="AJ299" s="3">
        <v>100</v>
      </c>
      <c r="AK299" t="s">
        <v>74</v>
      </c>
      <c r="AL299" t="s">
        <v>75</v>
      </c>
      <c r="AM299" t="s">
        <v>808</v>
      </c>
      <c r="BG299" s="3">
        <v>100</v>
      </c>
      <c r="BH299" t="s">
        <v>82</v>
      </c>
      <c r="BI299" t="s">
        <v>13419</v>
      </c>
      <c r="BJ299" t="s">
        <v>13395</v>
      </c>
      <c r="BK299" t="s">
        <v>13395</v>
      </c>
      <c r="BL299" t="s">
        <v>13395</v>
      </c>
      <c r="BM299" t="s">
        <v>13395</v>
      </c>
      <c r="BN299" t="s">
        <v>277</v>
      </c>
      <c r="BO299" s="59" t="s">
        <v>277</v>
      </c>
      <c r="BP299" t="s">
        <v>10806</v>
      </c>
      <c r="BQ299" t="s">
        <v>84</v>
      </c>
      <c r="BR299" s="59" t="s">
        <v>84</v>
      </c>
      <c r="BS299" t="s">
        <v>85</v>
      </c>
    </row>
    <row r="300" spans="1:71" ht="12.8" customHeight="1" x14ac:dyDescent="0.2">
      <c r="A300" s="60">
        <v>23123</v>
      </c>
      <c r="B300" s="59" t="s">
        <v>11149</v>
      </c>
      <c r="C300">
        <v>298</v>
      </c>
      <c r="J300">
        <v>2</v>
      </c>
      <c r="K300" t="s">
        <v>156</v>
      </c>
      <c r="L300">
        <v>3077</v>
      </c>
      <c r="M300">
        <v>3123</v>
      </c>
      <c r="N300" t="s">
        <v>835</v>
      </c>
      <c r="O300" t="s">
        <v>1385</v>
      </c>
      <c r="P300" t="s">
        <v>1386</v>
      </c>
      <c r="Q300" t="s">
        <v>1387</v>
      </c>
      <c r="R300" t="s">
        <v>1388</v>
      </c>
      <c r="S300" s="2">
        <v>972.2</v>
      </c>
      <c r="T300" s="2">
        <v>957.6</v>
      </c>
      <c r="U300" s="2">
        <v>14.6</v>
      </c>
      <c r="V300" s="2">
        <v>0</v>
      </c>
      <c r="W300">
        <v>5645</v>
      </c>
      <c r="X300" s="3">
        <v>13</v>
      </c>
      <c r="Y300" s="3">
        <v>5</v>
      </c>
      <c r="Z300" s="3">
        <v>6</v>
      </c>
      <c r="AA300">
        <v>0</v>
      </c>
      <c r="AB300" s="3">
        <v>0</v>
      </c>
      <c r="AC300">
        <v>0</v>
      </c>
      <c r="AD300" s="3">
        <v>0</v>
      </c>
      <c r="AE300">
        <v>0</v>
      </c>
      <c r="AF300" s="3">
        <v>0</v>
      </c>
      <c r="AG300" s="2">
        <v>957.6</v>
      </c>
      <c r="AH300" s="3">
        <v>100</v>
      </c>
      <c r="AI300" s="2">
        <v>957.6</v>
      </c>
      <c r="AJ300" s="3">
        <v>100</v>
      </c>
      <c r="AK300" t="s">
        <v>74</v>
      </c>
      <c r="AL300" t="s">
        <v>75</v>
      </c>
      <c r="AM300" t="s">
        <v>808</v>
      </c>
      <c r="AN300" t="s">
        <v>845</v>
      </c>
      <c r="AO300" t="s">
        <v>808</v>
      </c>
      <c r="BG300" s="3">
        <v>100</v>
      </c>
      <c r="BH300" t="s">
        <v>82</v>
      </c>
      <c r="BI300" t="s">
        <v>13419</v>
      </c>
      <c r="BJ300" t="s">
        <v>13395</v>
      </c>
      <c r="BK300" t="s">
        <v>13395</v>
      </c>
      <c r="BL300" t="s">
        <v>13395</v>
      </c>
      <c r="BM300" t="s">
        <v>13395</v>
      </c>
      <c r="BN300" t="s">
        <v>277</v>
      </c>
      <c r="BO300" s="59" t="s">
        <v>277</v>
      </c>
      <c r="BP300" t="s">
        <v>10806</v>
      </c>
      <c r="BQ300" t="s">
        <v>84</v>
      </c>
      <c r="BR300" s="59" t="s">
        <v>84</v>
      </c>
      <c r="BS300" t="s">
        <v>85</v>
      </c>
    </row>
    <row r="301" spans="1:71" ht="12.8" customHeight="1" x14ac:dyDescent="0.2">
      <c r="A301" s="60">
        <v>23124</v>
      </c>
      <c r="B301" s="59" t="s">
        <v>11150</v>
      </c>
      <c r="C301">
        <v>299</v>
      </c>
      <c r="F301" t="s">
        <v>2</v>
      </c>
      <c r="G301">
        <v>8</v>
      </c>
      <c r="H301" t="s">
        <v>866</v>
      </c>
      <c r="J301">
        <v>2</v>
      </c>
      <c r="K301" t="s">
        <v>156</v>
      </c>
      <c r="L301">
        <v>3087</v>
      </c>
      <c r="M301">
        <v>3124</v>
      </c>
      <c r="N301" t="s">
        <v>835</v>
      </c>
      <c r="O301" t="s">
        <v>1389</v>
      </c>
      <c r="P301" t="s">
        <v>1390</v>
      </c>
      <c r="Q301" t="s">
        <v>1391</v>
      </c>
      <c r="R301" t="s">
        <v>1392</v>
      </c>
      <c r="S301" s="2">
        <v>486</v>
      </c>
      <c r="T301" s="2">
        <v>452.1</v>
      </c>
      <c r="U301" s="2">
        <v>33.9</v>
      </c>
      <c r="V301" s="2">
        <v>0</v>
      </c>
      <c r="W301">
        <v>3486</v>
      </c>
      <c r="X301" s="3">
        <v>15.5</v>
      </c>
      <c r="Y301" s="3">
        <v>6.8</v>
      </c>
      <c r="Z301" s="3">
        <v>7.9</v>
      </c>
      <c r="AA301">
        <v>0</v>
      </c>
      <c r="AB301" s="3">
        <v>0</v>
      </c>
      <c r="AC301">
        <v>0</v>
      </c>
      <c r="AD301" s="3">
        <v>0</v>
      </c>
      <c r="AE301">
        <v>0</v>
      </c>
      <c r="AF301" s="3">
        <v>0</v>
      </c>
      <c r="AG301" s="2">
        <v>452.1</v>
      </c>
      <c r="AH301" s="3">
        <v>100</v>
      </c>
      <c r="AI301" s="2">
        <v>452.1</v>
      </c>
      <c r="AJ301" s="3">
        <v>100</v>
      </c>
      <c r="AK301" t="s">
        <v>74</v>
      </c>
      <c r="AL301" t="s">
        <v>75</v>
      </c>
      <c r="AM301" t="s">
        <v>808</v>
      </c>
      <c r="AN301" t="s">
        <v>845</v>
      </c>
      <c r="BG301" s="3">
        <v>100</v>
      </c>
      <c r="BH301" t="s">
        <v>82</v>
      </c>
      <c r="BI301" t="s">
        <v>13419</v>
      </c>
      <c r="BJ301" t="s">
        <v>13395</v>
      </c>
      <c r="BK301" t="s">
        <v>13395</v>
      </c>
      <c r="BL301" t="s">
        <v>13395</v>
      </c>
      <c r="BM301" t="s">
        <v>13395</v>
      </c>
      <c r="BN301" t="s">
        <v>277</v>
      </c>
      <c r="BO301" s="59" t="s">
        <v>277</v>
      </c>
      <c r="BP301" t="s">
        <v>10806</v>
      </c>
      <c r="BQ301" t="s">
        <v>84</v>
      </c>
      <c r="BR301" s="59" t="s">
        <v>84</v>
      </c>
      <c r="BS301" t="s">
        <v>85</v>
      </c>
    </row>
    <row r="302" spans="1:71" ht="12.8" customHeight="1" x14ac:dyDescent="0.2">
      <c r="A302" s="60">
        <v>23125</v>
      </c>
      <c r="B302" s="59" t="s">
        <v>11151</v>
      </c>
      <c r="C302">
        <v>300</v>
      </c>
      <c r="J302">
        <v>2</v>
      </c>
      <c r="K302" t="s">
        <v>156</v>
      </c>
      <c r="L302">
        <v>3088</v>
      </c>
      <c r="M302">
        <v>3125</v>
      </c>
      <c r="N302" t="s">
        <v>835</v>
      </c>
      <c r="O302" t="s">
        <v>1393</v>
      </c>
      <c r="P302" t="s">
        <v>1394</v>
      </c>
      <c r="Q302" t="s">
        <v>1395</v>
      </c>
      <c r="R302" t="s">
        <v>1396</v>
      </c>
      <c r="S302" s="2">
        <v>297.7</v>
      </c>
      <c r="T302" s="2">
        <v>289.2</v>
      </c>
      <c r="U302" s="2">
        <v>8.5</v>
      </c>
      <c r="V302" s="2">
        <v>0</v>
      </c>
      <c r="W302">
        <v>1657</v>
      </c>
      <c r="X302" s="3">
        <v>13</v>
      </c>
      <c r="Y302" s="3">
        <v>5.5</v>
      </c>
      <c r="Z302" s="3">
        <v>5.9</v>
      </c>
      <c r="AA302">
        <v>0</v>
      </c>
      <c r="AB302" s="3">
        <v>0</v>
      </c>
      <c r="AC302">
        <v>0</v>
      </c>
      <c r="AD302" s="3">
        <v>0</v>
      </c>
      <c r="AE302">
        <v>0</v>
      </c>
      <c r="AF302" s="3">
        <v>0</v>
      </c>
      <c r="AG302" s="2">
        <v>289.2</v>
      </c>
      <c r="AH302" s="3">
        <v>100</v>
      </c>
      <c r="AI302" s="2">
        <v>289.2</v>
      </c>
      <c r="AJ302" s="3">
        <v>100</v>
      </c>
      <c r="AK302" t="s">
        <v>74</v>
      </c>
      <c r="AL302" t="s">
        <v>75</v>
      </c>
      <c r="AM302" t="s">
        <v>808</v>
      </c>
      <c r="AN302" t="s">
        <v>845</v>
      </c>
      <c r="BG302" s="3">
        <v>100</v>
      </c>
      <c r="BH302" t="s">
        <v>82</v>
      </c>
      <c r="BI302" t="s">
        <v>13419</v>
      </c>
      <c r="BJ302" t="s">
        <v>13395</v>
      </c>
      <c r="BK302" t="s">
        <v>13395</v>
      </c>
      <c r="BL302" t="s">
        <v>13395</v>
      </c>
      <c r="BM302" t="s">
        <v>13395</v>
      </c>
      <c r="BN302" t="s">
        <v>277</v>
      </c>
      <c r="BO302" s="59" t="s">
        <v>277</v>
      </c>
      <c r="BP302" t="s">
        <v>10806</v>
      </c>
      <c r="BQ302" t="s">
        <v>84</v>
      </c>
      <c r="BR302" s="59" t="s">
        <v>84</v>
      </c>
      <c r="BS302" t="s">
        <v>85</v>
      </c>
    </row>
    <row r="303" spans="1:71" ht="12.8" customHeight="1" x14ac:dyDescent="0.2">
      <c r="A303" s="60">
        <v>23126</v>
      </c>
      <c r="B303" s="59" t="s">
        <v>11152</v>
      </c>
      <c r="C303">
        <v>301</v>
      </c>
      <c r="J303">
        <v>2</v>
      </c>
      <c r="K303" t="s">
        <v>156</v>
      </c>
      <c r="L303">
        <v>3089</v>
      </c>
      <c r="M303">
        <v>3126</v>
      </c>
      <c r="N303" t="s">
        <v>835</v>
      </c>
      <c r="O303" t="s">
        <v>1397</v>
      </c>
      <c r="P303" t="s">
        <v>1398</v>
      </c>
      <c r="Q303" t="s">
        <v>1399</v>
      </c>
      <c r="R303" t="s">
        <v>1400</v>
      </c>
      <c r="S303" s="2">
        <v>292.8</v>
      </c>
      <c r="T303" s="2">
        <v>284.39999999999998</v>
      </c>
      <c r="U303" s="2">
        <v>8.4</v>
      </c>
      <c r="V303" s="2">
        <v>0</v>
      </c>
      <c r="W303">
        <v>1731</v>
      </c>
      <c r="X303" s="3">
        <v>12.5</v>
      </c>
      <c r="Y303" s="3">
        <v>5.2</v>
      </c>
      <c r="Z303" s="3">
        <v>6.3</v>
      </c>
      <c r="AA303">
        <v>0</v>
      </c>
      <c r="AB303" s="3">
        <v>0</v>
      </c>
      <c r="AC303">
        <v>0</v>
      </c>
      <c r="AD303" s="3">
        <v>0</v>
      </c>
      <c r="AE303">
        <v>0</v>
      </c>
      <c r="AF303" s="3">
        <v>0</v>
      </c>
      <c r="AG303" s="2">
        <v>284.39999999999998</v>
      </c>
      <c r="AH303" s="3">
        <v>100</v>
      </c>
      <c r="AI303" s="2">
        <v>284.39999999999998</v>
      </c>
      <c r="AJ303" s="3">
        <v>100</v>
      </c>
      <c r="AK303" t="s">
        <v>74</v>
      </c>
      <c r="AL303" t="s">
        <v>75</v>
      </c>
      <c r="AM303" t="s">
        <v>808</v>
      </c>
      <c r="AN303" t="s">
        <v>845</v>
      </c>
      <c r="BG303" s="3">
        <v>100</v>
      </c>
      <c r="BH303" t="s">
        <v>82</v>
      </c>
      <c r="BI303" t="s">
        <v>13419</v>
      </c>
      <c r="BJ303" t="s">
        <v>13395</v>
      </c>
      <c r="BK303" t="s">
        <v>13395</v>
      </c>
      <c r="BL303" t="s">
        <v>13395</v>
      </c>
      <c r="BM303" t="s">
        <v>13395</v>
      </c>
      <c r="BN303" t="s">
        <v>277</v>
      </c>
      <c r="BO303" s="59" t="s">
        <v>277</v>
      </c>
      <c r="BP303" t="s">
        <v>10806</v>
      </c>
      <c r="BQ303" t="s">
        <v>84</v>
      </c>
      <c r="BR303" s="59" t="s">
        <v>84</v>
      </c>
      <c r="BS303" t="s">
        <v>85</v>
      </c>
    </row>
    <row r="304" spans="1:71" ht="12.8" customHeight="1" x14ac:dyDescent="0.2">
      <c r="A304" s="60">
        <v>23127</v>
      </c>
      <c r="B304" s="59" t="s">
        <v>11153</v>
      </c>
      <c r="C304">
        <v>302</v>
      </c>
      <c r="J304">
        <v>2</v>
      </c>
      <c r="K304" t="s">
        <v>156</v>
      </c>
      <c r="L304">
        <v>3090</v>
      </c>
      <c r="M304">
        <v>3127</v>
      </c>
      <c r="N304" t="s">
        <v>835</v>
      </c>
      <c r="O304" t="s">
        <v>1401</v>
      </c>
      <c r="P304" t="s">
        <v>1402</v>
      </c>
      <c r="Q304" t="s">
        <v>1403</v>
      </c>
      <c r="R304" t="s">
        <v>1404</v>
      </c>
      <c r="S304" s="2">
        <v>270.60000000000002</v>
      </c>
      <c r="T304" s="2">
        <v>262.3</v>
      </c>
      <c r="U304" s="2">
        <v>8.3000000000000007</v>
      </c>
      <c r="V304" s="2">
        <v>0</v>
      </c>
      <c r="W304">
        <v>1893</v>
      </c>
      <c r="X304" s="3">
        <v>16</v>
      </c>
      <c r="Y304" s="3">
        <v>5.2</v>
      </c>
      <c r="Z304" s="3">
        <v>7.4</v>
      </c>
      <c r="AA304">
        <v>0</v>
      </c>
      <c r="AB304" s="3">
        <v>0</v>
      </c>
      <c r="AC304">
        <v>0</v>
      </c>
      <c r="AD304" s="3">
        <v>0</v>
      </c>
      <c r="AE304">
        <v>0</v>
      </c>
      <c r="AF304" s="3">
        <v>0</v>
      </c>
      <c r="AG304" s="2">
        <v>262.3</v>
      </c>
      <c r="AH304" s="3">
        <v>100</v>
      </c>
      <c r="AI304" s="2">
        <v>262.3</v>
      </c>
      <c r="AJ304" s="3">
        <v>100</v>
      </c>
      <c r="AK304" t="s">
        <v>74</v>
      </c>
      <c r="AL304" t="s">
        <v>75</v>
      </c>
      <c r="AM304" t="s">
        <v>808</v>
      </c>
      <c r="AN304" t="s">
        <v>845</v>
      </c>
      <c r="BG304" s="3">
        <v>100</v>
      </c>
      <c r="BH304" t="s">
        <v>82</v>
      </c>
      <c r="BI304" t="s">
        <v>13419</v>
      </c>
      <c r="BJ304" t="s">
        <v>13395</v>
      </c>
      <c r="BK304" t="s">
        <v>13395</v>
      </c>
      <c r="BL304" t="s">
        <v>13395</v>
      </c>
      <c r="BM304" t="s">
        <v>13395</v>
      </c>
      <c r="BN304" t="s">
        <v>277</v>
      </c>
      <c r="BO304" s="59" t="s">
        <v>277</v>
      </c>
      <c r="BP304" t="s">
        <v>10806</v>
      </c>
      <c r="BQ304" t="s">
        <v>84</v>
      </c>
      <c r="BR304" s="59" t="s">
        <v>84</v>
      </c>
      <c r="BS304" t="s">
        <v>85</v>
      </c>
    </row>
    <row r="305" spans="1:71" ht="12.8" customHeight="1" x14ac:dyDescent="0.2">
      <c r="A305" s="60">
        <v>23128</v>
      </c>
      <c r="B305" s="59" t="s">
        <v>11154</v>
      </c>
      <c r="C305">
        <v>303</v>
      </c>
      <c r="J305">
        <v>2</v>
      </c>
      <c r="K305" t="s">
        <v>156</v>
      </c>
      <c r="L305">
        <v>3082</v>
      </c>
      <c r="M305">
        <v>3128</v>
      </c>
      <c r="N305" t="s">
        <v>835</v>
      </c>
      <c r="O305" t="s">
        <v>1405</v>
      </c>
      <c r="P305" t="s">
        <v>1406</v>
      </c>
      <c r="Q305" t="s">
        <v>1407</v>
      </c>
      <c r="R305" t="s">
        <v>1408</v>
      </c>
      <c r="S305" s="2">
        <v>138.5</v>
      </c>
      <c r="T305" s="2">
        <v>138.5</v>
      </c>
      <c r="U305" s="2">
        <v>0</v>
      </c>
      <c r="V305" s="2">
        <v>0</v>
      </c>
      <c r="W305">
        <v>815</v>
      </c>
      <c r="X305" s="3">
        <v>9.5</v>
      </c>
      <c r="Y305" s="3">
        <v>5.7</v>
      </c>
      <c r="Z305" s="3">
        <v>5.9</v>
      </c>
      <c r="AA305">
        <v>0</v>
      </c>
      <c r="AB305" s="3">
        <v>0</v>
      </c>
      <c r="AC305">
        <v>0</v>
      </c>
      <c r="AD305" s="3">
        <v>0</v>
      </c>
      <c r="AE305">
        <v>0</v>
      </c>
      <c r="AF305" s="3">
        <v>0</v>
      </c>
      <c r="AG305" s="2">
        <v>138.5</v>
      </c>
      <c r="AH305" s="3">
        <v>100</v>
      </c>
      <c r="AI305" s="2">
        <v>138.5</v>
      </c>
      <c r="AJ305" s="3">
        <v>100</v>
      </c>
      <c r="AK305" t="s">
        <v>74</v>
      </c>
      <c r="AL305" t="s">
        <v>75</v>
      </c>
      <c r="AM305" t="s">
        <v>808</v>
      </c>
      <c r="BG305" s="3">
        <v>100</v>
      </c>
      <c r="BH305" t="s">
        <v>82</v>
      </c>
      <c r="BI305" t="s">
        <v>13419</v>
      </c>
      <c r="BJ305" t="s">
        <v>13395</v>
      </c>
      <c r="BK305" t="s">
        <v>13395</v>
      </c>
      <c r="BL305" t="s">
        <v>13395</v>
      </c>
      <c r="BM305" t="s">
        <v>13395</v>
      </c>
      <c r="BN305" t="s">
        <v>277</v>
      </c>
      <c r="BO305" s="59" t="s">
        <v>277</v>
      </c>
      <c r="BP305" t="s">
        <v>10806</v>
      </c>
      <c r="BQ305" t="s">
        <v>84</v>
      </c>
      <c r="BR305" s="59" t="s">
        <v>84</v>
      </c>
      <c r="BS305" t="s">
        <v>85</v>
      </c>
    </row>
    <row r="306" spans="1:71" ht="12.8" customHeight="1" x14ac:dyDescent="0.2">
      <c r="A306" s="60">
        <v>23129</v>
      </c>
      <c r="B306" s="59" t="s">
        <v>11155</v>
      </c>
      <c r="C306">
        <v>304</v>
      </c>
      <c r="J306">
        <v>2</v>
      </c>
      <c r="K306" t="s">
        <v>156</v>
      </c>
      <c r="L306">
        <v>3083</v>
      </c>
      <c r="M306">
        <v>3129</v>
      </c>
      <c r="N306" t="s">
        <v>835</v>
      </c>
      <c r="O306" t="s">
        <v>1409</v>
      </c>
      <c r="P306" t="s">
        <v>1410</v>
      </c>
      <c r="Q306" t="s">
        <v>1411</v>
      </c>
      <c r="R306" t="s">
        <v>1412</v>
      </c>
      <c r="S306" s="2">
        <v>134</v>
      </c>
      <c r="T306" s="2">
        <v>134</v>
      </c>
      <c r="U306" s="2">
        <v>0</v>
      </c>
      <c r="V306" s="2">
        <v>0</v>
      </c>
      <c r="W306">
        <v>816</v>
      </c>
      <c r="X306" s="3">
        <v>9.1999999999999993</v>
      </c>
      <c r="Y306" s="3">
        <v>5.8</v>
      </c>
      <c r="Z306" s="3">
        <v>6.1</v>
      </c>
      <c r="AA306">
        <v>0</v>
      </c>
      <c r="AB306" s="3">
        <v>0</v>
      </c>
      <c r="AC306">
        <v>0</v>
      </c>
      <c r="AD306" s="3">
        <v>0</v>
      </c>
      <c r="AE306">
        <v>0</v>
      </c>
      <c r="AF306" s="3">
        <v>0</v>
      </c>
      <c r="AG306" s="2">
        <v>134</v>
      </c>
      <c r="AH306" s="3">
        <v>100</v>
      </c>
      <c r="AI306" s="2">
        <v>134</v>
      </c>
      <c r="AJ306" s="3">
        <v>100</v>
      </c>
      <c r="AK306" t="s">
        <v>74</v>
      </c>
      <c r="AL306" t="s">
        <v>75</v>
      </c>
      <c r="AM306" t="s">
        <v>808</v>
      </c>
      <c r="BG306" s="3">
        <v>100</v>
      </c>
      <c r="BH306" t="s">
        <v>82</v>
      </c>
      <c r="BI306" t="s">
        <v>13419</v>
      </c>
      <c r="BJ306" t="s">
        <v>13395</v>
      </c>
      <c r="BK306" t="s">
        <v>13395</v>
      </c>
      <c r="BL306" t="s">
        <v>13395</v>
      </c>
      <c r="BM306" t="s">
        <v>13395</v>
      </c>
      <c r="BN306" t="s">
        <v>277</v>
      </c>
      <c r="BO306" s="59" t="s">
        <v>277</v>
      </c>
      <c r="BP306" t="s">
        <v>10806</v>
      </c>
      <c r="BQ306" t="s">
        <v>84</v>
      </c>
      <c r="BR306" s="59" t="s">
        <v>84</v>
      </c>
      <c r="BS306" t="s">
        <v>85</v>
      </c>
    </row>
    <row r="307" spans="1:71" ht="12.8" customHeight="1" x14ac:dyDescent="0.2">
      <c r="A307" s="60">
        <v>23130</v>
      </c>
      <c r="B307" s="59" t="s">
        <v>11156</v>
      </c>
      <c r="C307">
        <v>305</v>
      </c>
      <c r="J307">
        <v>2</v>
      </c>
      <c r="K307" t="s">
        <v>156</v>
      </c>
      <c r="L307">
        <v>3084</v>
      </c>
      <c r="M307">
        <v>3130</v>
      </c>
      <c r="N307" t="s">
        <v>835</v>
      </c>
      <c r="O307" t="s">
        <v>1413</v>
      </c>
      <c r="P307" t="s">
        <v>1414</v>
      </c>
      <c r="Q307" t="s">
        <v>1415</v>
      </c>
      <c r="R307" t="s">
        <v>1416</v>
      </c>
      <c r="S307" s="2">
        <v>127.3</v>
      </c>
      <c r="T307" s="2">
        <v>127.3</v>
      </c>
      <c r="U307" s="2">
        <v>0</v>
      </c>
      <c r="V307" s="2">
        <v>0</v>
      </c>
      <c r="W307">
        <v>697</v>
      </c>
      <c r="X307" s="3">
        <v>9</v>
      </c>
      <c r="Y307" s="3">
        <v>5</v>
      </c>
      <c r="Z307" s="3">
        <v>5.5</v>
      </c>
      <c r="AA307">
        <v>0</v>
      </c>
      <c r="AB307" s="3">
        <v>0</v>
      </c>
      <c r="AC307">
        <v>0</v>
      </c>
      <c r="AD307" s="3">
        <v>0</v>
      </c>
      <c r="AE307">
        <v>0</v>
      </c>
      <c r="AF307" s="3">
        <v>0</v>
      </c>
      <c r="AG307" s="2">
        <v>127.3</v>
      </c>
      <c r="AH307" s="3">
        <v>100</v>
      </c>
      <c r="AI307" s="2">
        <v>127.3</v>
      </c>
      <c r="AJ307" s="3">
        <v>100</v>
      </c>
      <c r="AK307" t="s">
        <v>74</v>
      </c>
      <c r="AL307" t="s">
        <v>75</v>
      </c>
      <c r="AM307" t="s">
        <v>845</v>
      </c>
      <c r="BG307" s="3">
        <v>100</v>
      </c>
      <c r="BH307" t="s">
        <v>82</v>
      </c>
      <c r="BI307" t="s">
        <v>13419</v>
      </c>
      <c r="BJ307" t="s">
        <v>13395</v>
      </c>
      <c r="BK307" t="s">
        <v>13395</v>
      </c>
      <c r="BL307" t="s">
        <v>13395</v>
      </c>
      <c r="BM307" t="s">
        <v>13395</v>
      </c>
      <c r="BN307" t="s">
        <v>277</v>
      </c>
      <c r="BO307" s="59" t="s">
        <v>277</v>
      </c>
      <c r="BP307" t="s">
        <v>10806</v>
      </c>
      <c r="BQ307" t="s">
        <v>84</v>
      </c>
      <c r="BR307" s="59" t="s">
        <v>84</v>
      </c>
      <c r="BS307" t="s">
        <v>85</v>
      </c>
    </row>
    <row r="308" spans="1:71" ht="12.8" customHeight="1" x14ac:dyDescent="0.2">
      <c r="A308" s="60">
        <v>23131</v>
      </c>
      <c r="B308" s="59" t="s">
        <v>11157</v>
      </c>
      <c r="C308">
        <v>306</v>
      </c>
      <c r="J308">
        <v>2</v>
      </c>
      <c r="K308" t="s">
        <v>156</v>
      </c>
      <c r="L308">
        <v>3085</v>
      </c>
      <c r="M308">
        <v>3131</v>
      </c>
      <c r="N308" t="s">
        <v>835</v>
      </c>
      <c r="O308" t="s">
        <v>1417</v>
      </c>
      <c r="P308" t="s">
        <v>1418</v>
      </c>
      <c r="Q308" t="s">
        <v>1419</v>
      </c>
      <c r="R308" t="s">
        <v>1416</v>
      </c>
      <c r="S308" s="2">
        <v>32.700000000000003</v>
      </c>
      <c r="T308" s="2">
        <v>32.700000000000003</v>
      </c>
      <c r="U308" s="2">
        <v>0</v>
      </c>
      <c r="V308" s="2">
        <v>0</v>
      </c>
      <c r="W308">
        <v>217</v>
      </c>
      <c r="X308" s="3">
        <v>10</v>
      </c>
      <c r="Y308" s="3">
        <v>6</v>
      </c>
      <c r="Z308" s="3">
        <v>6.6</v>
      </c>
      <c r="AA308">
        <v>0</v>
      </c>
      <c r="AB308" s="3">
        <v>0</v>
      </c>
      <c r="AC308">
        <v>0</v>
      </c>
      <c r="AD308" s="3">
        <v>0</v>
      </c>
      <c r="AE308">
        <v>0</v>
      </c>
      <c r="AF308" s="3">
        <v>0</v>
      </c>
      <c r="AG308" s="2">
        <v>32.700000000000003</v>
      </c>
      <c r="AH308" s="3">
        <v>100</v>
      </c>
      <c r="AI308" s="2">
        <v>32.700000000000003</v>
      </c>
      <c r="AJ308" s="3">
        <v>100</v>
      </c>
      <c r="AK308" t="s">
        <v>74</v>
      </c>
      <c r="AL308" t="s">
        <v>75</v>
      </c>
      <c r="AM308" t="s">
        <v>845</v>
      </c>
      <c r="BG308" s="3">
        <v>100</v>
      </c>
      <c r="BH308" t="s">
        <v>82</v>
      </c>
      <c r="BI308" t="s">
        <v>13419</v>
      </c>
      <c r="BJ308" t="s">
        <v>13395</v>
      </c>
      <c r="BK308" t="s">
        <v>13395</v>
      </c>
      <c r="BL308" t="s">
        <v>13395</v>
      </c>
      <c r="BM308" t="s">
        <v>13395</v>
      </c>
      <c r="BN308" t="s">
        <v>277</v>
      </c>
      <c r="BO308" s="59" t="s">
        <v>277</v>
      </c>
      <c r="BP308" t="s">
        <v>10806</v>
      </c>
      <c r="BQ308" t="s">
        <v>84</v>
      </c>
      <c r="BR308" s="59" t="s">
        <v>84</v>
      </c>
      <c r="BS308" t="s">
        <v>85</v>
      </c>
    </row>
    <row r="309" spans="1:71" ht="12.8" customHeight="1" x14ac:dyDescent="0.2">
      <c r="A309" s="60">
        <v>23132</v>
      </c>
      <c r="B309" s="59" t="s">
        <v>11158</v>
      </c>
      <c r="C309">
        <v>307</v>
      </c>
      <c r="J309">
        <v>2</v>
      </c>
      <c r="K309" t="s">
        <v>156</v>
      </c>
      <c r="L309">
        <v>3071</v>
      </c>
      <c r="M309">
        <v>3132</v>
      </c>
      <c r="N309" t="s">
        <v>835</v>
      </c>
      <c r="O309" t="s">
        <v>1420</v>
      </c>
      <c r="P309" t="s">
        <v>1421</v>
      </c>
      <c r="Q309" t="s">
        <v>1422</v>
      </c>
      <c r="R309" t="s">
        <v>10770</v>
      </c>
      <c r="S309" s="2">
        <v>1403.2</v>
      </c>
      <c r="T309" s="2">
        <v>1387.9</v>
      </c>
      <c r="U309" s="2">
        <v>15.3</v>
      </c>
      <c r="V309" s="2">
        <v>0</v>
      </c>
      <c r="W309">
        <v>8163</v>
      </c>
      <c r="X309" s="3">
        <v>13</v>
      </c>
      <c r="Y309" s="3">
        <v>4.7</v>
      </c>
      <c r="Z309" s="3">
        <v>5.9</v>
      </c>
      <c r="AA309">
        <v>0</v>
      </c>
      <c r="AB309" s="3">
        <v>0</v>
      </c>
      <c r="AC309">
        <v>0</v>
      </c>
      <c r="AD309" s="3">
        <v>0</v>
      </c>
      <c r="AE309">
        <v>0</v>
      </c>
      <c r="AF309" s="3">
        <v>0</v>
      </c>
      <c r="AG309" s="2">
        <v>1148.2</v>
      </c>
      <c r="AH309" s="3">
        <v>82.7</v>
      </c>
      <c r="AI309" s="2">
        <v>1387.9</v>
      </c>
      <c r="AJ309" s="3">
        <v>100</v>
      </c>
      <c r="AK309" t="s">
        <v>10768</v>
      </c>
      <c r="AL309" t="s">
        <v>10769</v>
      </c>
      <c r="AM309" t="s">
        <v>808</v>
      </c>
      <c r="AN309" t="s">
        <v>845</v>
      </c>
      <c r="AO309" t="s">
        <v>808</v>
      </c>
      <c r="BG309" s="3">
        <v>100</v>
      </c>
      <c r="BH309" t="s">
        <v>82</v>
      </c>
      <c r="BI309" t="s">
        <v>13419</v>
      </c>
      <c r="BJ309" t="s">
        <v>13395</v>
      </c>
      <c r="BK309" t="s">
        <v>13395</v>
      </c>
      <c r="BL309" t="s">
        <v>13395</v>
      </c>
      <c r="BM309" t="s">
        <v>13395</v>
      </c>
      <c r="BN309" t="s">
        <v>102</v>
      </c>
      <c r="BO309" s="59" t="s">
        <v>102</v>
      </c>
      <c r="BP309" t="s">
        <v>10806</v>
      </c>
      <c r="BQ309" t="s">
        <v>859</v>
      </c>
      <c r="BR309" s="59" t="s">
        <v>859</v>
      </c>
      <c r="BS309" t="s">
        <v>85</v>
      </c>
    </row>
    <row r="310" spans="1:71" ht="12.8" customHeight="1" x14ac:dyDescent="0.2">
      <c r="A310" s="60">
        <v>23133</v>
      </c>
      <c r="B310" s="59" t="s">
        <v>11159</v>
      </c>
      <c r="C310">
        <v>308</v>
      </c>
      <c r="J310">
        <v>2</v>
      </c>
      <c r="K310" t="s">
        <v>156</v>
      </c>
      <c r="L310">
        <v>3148</v>
      </c>
      <c r="M310">
        <v>3133</v>
      </c>
      <c r="N310" t="s">
        <v>835</v>
      </c>
      <c r="O310" t="s">
        <v>1423</v>
      </c>
      <c r="P310" t="s">
        <v>1424</v>
      </c>
      <c r="Q310" t="s">
        <v>1425</v>
      </c>
      <c r="R310" t="s">
        <v>1426</v>
      </c>
      <c r="S310" s="2">
        <v>1012.2</v>
      </c>
      <c r="T310" s="2">
        <v>996.2</v>
      </c>
      <c r="U310" s="2">
        <v>16</v>
      </c>
      <c r="V310" s="2">
        <v>0</v>
      </c>
      <c r="W310">
        <v>10311</v>
      </c>
      <c r="X310" s="3">
        <v>17.5</v>
      </c>
      <c r="Y310" s="3">
        <v>9.6</v>
      </c>
      <c r="Z310" s="3">
        <v>10.4</v>
      </c>
      <c r="AA310">
        <v>1</v>
      </c>
      <c r="AB310" s="3">
        <v>4.5</v>
      </c>
      <c r="AC310">
        <v>0</v>
      </c>
      <c r="AD310" s="3">
        <v>0</v>
      </c>
      <c r="AE310">
        <v>1</v>
      </c>
      <c r="AF310" s="3">
        <v>0</v>
      </c>
      <c r="AG310" s="2">
        <v>996.2</v>
      </c>
      <c r="AH310" s="3">
        <v>100</v>
      </c>
      <c r="AI310" s="2">
        <v>996.2</v>
      </c>
      <c r="AJ310" s="3">
        <v>100</v>
      </c>
      <c r="AK310" t="s">
        <v>74</v>
      </c>
      <c r="AL310" t="s">
        <v>75</v>
      </c>
      <c r="AM310" t="s">
        <v>840</v>
      </c>
      <c r="AN310" t="s">
        <v>1148</v>
      </c>
      <c r="AO310" t="s">
        <v>1139</v>
      </c>
      <c r="BG310" s="3">
        <v>100</v>
      </c>
      <c r="BH310" t="s">
        <v>100</v>
      </c>
      <c r="BI310" t="s">
        <v>13419</v>
      </c>
      <c r="BJ310" t="s">
        <v>101</v>
      </c>
      <c r="BK310" t="s">
        <v>13427</v>
      </c>
      <c r="BL310" t="s">
        <v>82</v>
      </c>
      <c r="BM310" t="s">
        <v>13432</v>
      </c>
      <c r="BN310" t="s">
        <v>277</v>
      </c>
      <c r="BO310" s="59" t="s">
        <v>277</v>
      </c>
      <c r="BP310" t="s">
        <v>10806</v>
      </c>
      <c r="BQ310" t="s">
        <v>110</v>
      </c>
      <c r="BR310" s="59" t="s">
        <v>110</v>
      </c>
      <c r="BS310" t="s">
        <v>85</v>
      </c>
    </row>
    <row r="311" spans="1:71" ht="12.8" customHeight="1" x14ac:dyDescent="0.2">
      <c r="A311" s="60">
        <v>23134</v>
      </c>
      <c r="B311" s="59" t="s">
        <v>11160</v>
      </c>
      <c r="C311">
        <v>309</v>
      </c>
      <c r="J311">
        <v>2</v>
      </c>
      <c r="K311" t="s">
        <v>156</v>
      </c>
      <c r="L311">
        <v>3153</v>
      </c>
      <c r="M311">
        <v>3134</v>
      </c>
      <c r="N311" t="s">
        <v>835</v>
      </c>
      <c r="O311" t="s">
        <v>1427</v>
      </c>
      <c r="P311" t="s">
        <v>1428</v>
      </c>
      <c r="Q311" t="s">
        <v>1429</v>
      </c>
      <c r="R311" t="s">
        <v>1184</v>
      </c>
      <c r="S311" s="2">
        <v>667.8</v>
      </c>
      <c r="T311" s="2">
        <v>634.70000000000005</v>
      </c>
      <c r="U311" s="2">
        <v>33.1</v>
      </c>
      <c r="V311" s="2">
        <v>0</v>
      </c>
      <c r="W311">
        <v>4970</v>
      </c>
      <c r="X311" s="3">
        <v>15.2</v>
      </c>
      <c r="Y311" s="3">
        <v>7.1</v>
      </c>
      <c r="Z311" s="3">
        <v>8.1</v>
      </c>
      <c r="AA311">
        <v>1</v>
      </c>
      <c r="AB311" s="3">
        <v>4</v>
      </c>
      <c r="AC311">
        <v>0</v>
      </c>
      <c r="AD311" s="3">
        <v>0</v>
      </c>
      <c r="AE311">
        <v>1</v>
      </c>
      <c r="AF311" s="3">
        <v>0</v>
      </c>
      <c r="AG311" s="2">
        <v>634.70000000000005</v>
      </c>
      <c r="AH311" s="3">
        <v>100</v>
      </c>
      <c r="AI311" s="2">
        <v>634.70000000000005</v>
      </c>
      <c r="AJ311" s="3">
        <v>100</v>
      </c>
      <c r="AK311" t="s">
        <v>74</v>
      </c>
      <c r="AL311" t="s">
        <v>75</v>
      </c>
      <c r="AM311" t="s">
        <v>840</v>
      </c>
      <c r="AN311" t="s">
        <v>1138</v>
      </c>
      <c r="AO311" t="s">
        <v>1139</v>
      </c>
      <c r="BG311" s="3">
        <v>100</v>
      </c>
      <c r="BH311" t="s">
        <v>100</v>
      </c>
      <c r="BI311" t="s">
        <v>13419</v>
      </c>
      <c r="BJ311" t="s">
        <v>101</v>
      </c>
      <c r="BK311" t="s">
        <v>13427</v>
      </c>
      <c r="BL311" t="s">
        <v>82</v>
      </c>
      <c r="BM311" t="s">
        <v>13432</v>
      </c>
      <c r="BN311" t="s">
        <v>13415</v>
      </c>
      <c r="BP311" t="s">
        <v>13415</v>
      </c>
      <c r="BQ311" t="s">
        <v>110</v>
      </c>
      <c r="BR311" s="59" t="s">
        <v>110</v>
      </c>
      <c r="BS311" t="s">
        <v>85</v>
      </c>
    </row>
    <row r="312" spans="1:71" ht="12.8" customHeight="1" x14ac:dyDescent="0.2">
      <c r="A312" s="60">
        <v>23135</v>
      </c>
      <c r="B312" s="59" t="s">
        <v>11161</v>
      </c>
      <c r="C312">
        <v>310</v>
      </c>
      <c r="J312">
        <v>2</v>
      </c>
      <c r="K312" t="s">
        <v>156</v>
      </c>
      <c r="L312">
        <v>3155</v>
      </c>
      <c r="M312">
        <v>3135</v>
      </c>
      <c r="N312" t="s">
        <v>835</v>
      </c>
      <c r="O312" t="s">
        <v>1430</v>
      </c>
      <c r="P312" t="s">
        <v>1431</v>
      </c>
      <c r="Q312" t="s">
        <v>1432</v>
      </c>
      <c r="R312" t="s">
        <v>1433</v>
      </c>
      <c r="S312" s="2">
        <v>623.79999999999995</v>
      </c>
      <c r="T312" s="2">
        <v>589.70000000000005</v>
      </c>
      <c r="U312" s="2">
        <v>34.1</v>
      </c>
      <c r="V312" s="2">
        <v>0</v>
      </c>
      <c r="W312">
        <v>3578</v>
      </c>
      <c r="X312" s="3">
        <v>13</v>
      </c>
      <c r="Y312" s="3">
        <v>5.2</v>
      </c>
      <c r="Z312" s="3">
        <v>6.4</v>
      </c>
      <c r="AA312">
        <v>1</v>
      </c>
      <c r="AB312" s="3">
        <v>4.6000000000000201</v>
      </c>
      <c r="AC312">
        <v>0</v>
      </c>
      <c r="AD312" s="3">
        <v>0</v>
      </c>
      <c r="AE312">
        <v>1</v>
      </c>
      <c r="AF312" s="3">
        <v>0</v>
      </c>
      <c r="AG312" s="2">
        <v>589.70000000000005</v>
      </c>
      <c r="AH312" s="3">
        <v>100</v>
      </c>
      <c r="AI312" s="2">
        <v>589.70000000000005</v>
      </c>
      <c r="AJ312" s="3">
        <v>100</v>
      </c>
      <c r="AK312" t="s">
        <v>74</v>
      </c>
      <c r="AL312" t="s">
        <v>75</v>
      </c>
      <c r="AM312" t="s">
        <v>1138</v>
      </c>
      <c r="AN312" t="s">
        <v>1139</v>
      </c>
      <c r="BG312" s="3">
        <v>100</v>
      </c>
      <c r="BH312" t="s">
        <v>100</v>
      </c>
      <c r="BI312" t="s">
        <v>13419</v>
      </c>
      <c r="BJ312" t="s">
        <v>101</v>
      </c>
      <c r="BK312" t="s">
        <v>13427</v>
      </c>
      <c r="BL312" t="s">
        <v>13395</v>
      </c>
      <c r="BM312" t="s">
        <v>13395</v>
      </c>
      <c r="BN312" t="s">
        <v>102</v>
      </c>
      <c r="BO312" s="59" t="s">
        <v>102</v>
      </c>
      <c r="BP312" t="s">
        <v>10806</v>
      </c>
      <c r="BQ312" t="s">
        <v>110</v>
      </c>
      <c r="BR312" s="59" t="s">
        <v>110</v>
      </c>
      <c r="BS312" t="s">
        <v>85</v>
      </c>
    </row>
    <row r="313" spans="1:71" ht="12.8" customHeight="1" x14ac:dyDescent="0.2">
      <c r="A313" s="60">
        <v>23136</v>
      </c>
      <c r="B313" s="59" t="s">
        <v>11162</v>
      </c>
      <c r="C313">
        <v>311</v>
      </c>
      <c r="J313">
        <v>2</v>
      </c>
      <c r="K313" t="s">
        <v>156</v>
      </c>
      <c r="L313">
        <v>3191</v>
      </c>
      <c r="M313">
        <v>3136</v>
      </c>
      <c r="N313" t="s">
        <v>835</v>
      </c>
      <c r="O313" t="s">
        <v>1434</v>
      </c>
      <c r="P313" t="s">
        <v>1435</v>
      </c>
      <c r="Q313" t="s">
        <v>1436</v>
      </c>
      <c r="R313" t="s">
        <v>1437</v>
      </c>
      <c r="S313" s="2">
        <v>601.6</v>
      </c>
      <c r="T313" s="2">
        <v>601.6</v>
      </c>
      <c r="U313" s="2">
        <v>0</v>
      </c>
      <c r="V313" s="2">
        <v>0</v>
      </c>
      <c r="W313">
        <v>5406</v>
      </c>
      <c r="X313" s="3">
        <v>13.5</v>
      </c>
      <c r="Y313" s="3">
        <v>7.5</v>
      </c>
      <c r="Z313" s="3">
        <v>9</v>
      </c>
      <c r="AA313">
        <v>1</v>
      </c>
      <c r="AB313" s="3">
        <v>49.300000000000097</v>
      </c>
      <c r="AC313">
        <v>0</v>
      </c>
      <c r="AD313" s="3">
        <v>0</v>
      </c>
      <c r="AE313">
        <v>1</v>
      </c>
      <c r="AF313" s="3">
        <v>0</v>
      </c>
      <c r="AG313" s="2">
        <v>601.6</v>
      </c>
      <c r="AH313" s="3">
        <v>100</v>
      </c>
      <c r="AI313" s="2">
        <v>601.6</v>
      </c>
      <c r="AJ313" s="3">
        <v>100</v>
      </c>
      <c r="AK313" t="s">
        <v>1189</v>
      </c>
      <c r="AL313" t="s">
        <v>1190</v>
      </c>
      <c r="AM313" t="s">
        <v>840</v>
      </c>
      <c r="AN313" t="s">
        <v>1138</v>
      </c>
      <c r="BG313" s="3">
        <v>100</v>
      </c>
      <c r="BH313" t="s">
        <v>100</v>
      </c>
      <c r="BI313" t="s">
        <v>13419</v>
      </c>
      <c r="BJ313" t="s">
        <v>101</v>
      </c>
      <c r="BK313" t="s">
        <v>13427</v>
      </c>
      <c r="BL313" t="s">
        <v>13395</v>
      </c>
      <c r="BM313" t="s">
        <v>13395</v>
      </c>
      <c r="BN313" t="s">
        <v>277</v>
      </c>
      <c r="BO313" s="59" t="s">
        <v>277</v>
      </c>
      <c r="BP313" t="s">
        <v>10806</v>
      </c>
      <c r="BQ313" t="s">
        <v>84</v>
      </c>
      <c r="BR313" s="59" t="s">
        <v>84</v>
      </c>
      <c r="BS313" t="s">
        <v>85</v>
      </c>
    </row>
    <row r="314" spans="1:71" ht="12.8" customHeight="1" x14ac:dyDescent="0.2">
      <c r="A314" s="60">
        <v>23137</v>
      </c>
      <c r="B314" s="59" t="s">
        <v>11163</v>
      </c>
      <c r="C314">
        <v>312</v>
      </c>
      <c r="J314">
        <v>2</v>
      </c>
      <c r="K314" t="s">
        <v>156</v>
      </c>
      <c r="L314">
        <v>3010</v>
      </c>
      <c r="M314">
        <v>3137</v>
      </c>
      <c r="N314" t="s">
        <v>415</v>
      </c>
      <c r="O314" t="s">
        <v>1438</v>
      </c>
      <c r="P314" t="s">
        <v>1439</v>
      </c>
      <c r="Q314" t="s">
        <v>1440</v>
      </c>
      <c r="R314" t="s">
        <v>1441</v>
      </c>
      <c r="S314" s="2">
        <v>329.3</v>
      </c>
      <c r="T314" s="2">
        <v>329.3</v>
      </c>
      <c r="U314" s="2">
        <v>0</v>
      </c>
      <c r="V314" s="2">
        <v>0</v>
      </c>
      <c r="W314">
        <v>3973</v>
      </c>
      <c r="X314" s="3">
        <v>14.8</v>
      </c>
      <c r="Y314" s="3">
        <v>12</v>
      </c>
      <c r="Z314" s="3">
        <v>12.1</v>
      </c>
      <c r="AA314">
        <v>0</v>
      </c>
      <c r="AB314" s="3">
        <v>0</v>
      </c>
      <c r="AC314">
        <v>0</v>
      </c>
      <c r="AD314" s="3">
        <v>0</v>
      </c>
      <c r="AE314">
        <v>0</v>
      </c>
      <c r="AF314" s="3">
        <v>0</v>
      </c>
      <c r="AG314" s="2">
        <v>329.3</v>
      </c>
      <c r="AH314" s="3">
        <v>100</v>
      </c>
      <c r="AI314" s="2">
        <v>329.3</v>
      </c>
      <c r="AJ314" s="3">
        <v>100</v>
      </c>
      <c r="AK314" t="s">
        <v>74</v>
      </c>
      <c r="AL314" t="s">
        <v>75</v>
      </c>
      <c r="AM314" t="s">
        <v>815</v>
      </c>
      <c r="AN314" t="s">
        <v>465</v>
      </c>
      <c r="BG314" s="3">
        <v>100</v>
      </c>
      <c r="BH314" t="s">
        <v>100</v>
      </c>
      <c r="BI314" t="s">
        <v>13419</v>
      </c>
      <c r="BJ314" t="s">
        <v>101</v>
      </c>
      <c r="BK314" t="s">
        <v>13427</v>
      </c>
      <c r="BL314" t="s">
        <v>13395</v>
      </c>
      <c r="BM314" t="s">
        <v>13395</v>
      </c>
      <c r="BN314" t="s">
        <v>102</v>
      </c>
      <c r="BO314" s="59" t="s">
        <v>102</v>
      </c>
      <c r="BP314" t="s">
        <v>10806</v>
      </c>
      <c r="BQ314" t="s">
        <v>474</v>
      </c>
      <c r="BR314" s="59" t="s">
        <v>474</v>
      </c>
      <c r="BS314" t="s">
        <v>85</v>
      </c>
    </row>
    <row r="315" spans="1:71" ht="12.8" customHeight="1" x14ac:dyDescent="0.2">
      <c r="A315" s="60">
        <v>23138</v>
      </c>
      <c r="B315" s="59" t="s">
        <v>11164</v>
      </c>
      <c r="C315">
        <v>313</v>
      </c>
      <c r="J315">
        <v>2</v>
      </c>
      <c r="K315" t="s">
        <v>156</v>
      </c>
      <c r="L315">
        <v>3055</v>
      </c>
      <c r="M315">
        <v>3138</v>
      </c>
      <c r="N315" t="s">
        <v>146</v>
      </c>
      <c r="O315" t="s">
        <v>1442</v>
      </c>
      <c r="P315" t="s">
        <v>1443</v>
      </c>
      <c r="Q315" t="s">
        <v>1444</v>
      </c>
      <c r="R315" t="s">
        <v>1445</v>
      </c>
      <c r="S315" s="2">
        <v>104.2</v>
      </c>
      <c r="T315" s="2">
        <v>104.2</v>
      </c>
      <c r="U315" s="2">
        <v>0</v>
      </c>
      <c r="V315" s="2">
        <v>0</v>
      </c>
      <c r="W315">
        <v>405</v>
      </c>
      <c r="X315" s="3">
        <v>6</v>
      </c>
      <c r="Y315" s="3">
        <v>3.6</v>
      </c>
      <c r="Z315" s="3">
        <v>3.9</v>
      </c>
      <c r="AA315">
        <v>0</v>
      </c>
      <c r="AB315" s="3">
        <v>0</v>
      </c>
      <c r="AC315">
        <v>0</v>
      </c>
      <c r="AD315" s="3">
        <v>0</v>
      </c>
      <c r="AE315">
        <v>0</v>
      </c>
      <c r="AF315" s="3">
        <v>0</v>
      </c>
      <c r="AG315" s="2">
        <v>0</v>
      </c>
      <c r="AH315" s="3">
        <v>0</v>
      </c>
      <c r="AI315" s="2">
        <v>104.2</v>
      </c>
      <c r="AJ315" s="3">
        <v>100</v>
      </c>
      <c r="AK315" t="s">
        <v>74</v>
      </c>
      <c r="AL315" t="s">
        <v>75</v>
      </c>
      <c r="AM315" t="s">
        <v>888</v>
      </c>
      <c r="BG315" s="3">
        <v>100</v>
      </c>
      <c r="BH315" t="s">
        <v>82</v>
      </c>
      <c r="BI315" t="s">
        <v>13419</v>
      </c>
      <c r="BJ315" t="s">
        <v>13395</v>
      </c>
      <c r="BK315" t="s">
        <v>13395</v>
      </c>
      <c r="BL315" t="s">
        <v>13395</v>
      </c>
      <c r="BM315" t="s">
        <v>13395</v>
      </c>
      <c r="BN315" t="s">
        <v>13395</v>
      </c>
      <c r="BP315" t="s">
        <v>13395</v>
      </c>
      <c r="BQ315" t="s">
        <v>84</v>
      </c>
      <c r="BR315" s="59" t="s">
        <v>84</v>
      </c>
      <c r="BS315" t="s">
        <v>85</v>
      </c>
    </row>
    <row r="316" spans="1:71" ht="12.8" customHeight="1" x14ac:dyDescent="0.2">
      <c r="A316" s="60">
        <v>23139</v>
      </c>
      <c r="B316" s="59" t="s">
        <v>11165</v>
      </c>
      <c r="C316">
        <v>314</v>
      </c>
      <c r="J316">
        <v>2</v>
      </c>
      <c r="K316" t="s">
        <v>156</v>
      </c>
      <c r="L316">
        <v>3030</v>
      </c>
      <c r="M316">
        <v>3139</v>
      </c>
      <c r="N316" t="s">
        <v>1446</v>
      </c>
      <c r="O316" t="s">
        <v>1447</v>
      </c>
      <c r="P316" t="s">
        <v>1448</v>
      </c>
      <c r="Q316" t="s">
        <v>1449</v>
      </c>
      <c r="R316" t="s">
        <v>1450</v>
      </c>
      <c r="S316" s="2">
        <v>161.1</v>
      </c>
      <c r="T316" s="2">
        <v>161.1</v>
      </c>
      <c r="U316" s="2">
        <v>0</v>
      </c>
      <c r="V316" s="2">
        <v>0</v>
      </c>
      <c r="W316">
        <v>842</v>
      </c>
      <c r="X316" s="3">
        <v>8.3000000000000007</v>
      </c>
      <c r="Y316" s="3">
        <v>4.3</v>
      </c>
      <c r="Z316" s="3">
        <v>5.2</v>
      </c>
      <c r="AA316">
        <v>0</v>
      </c>
      <c r="AB316" s="3">
        <v>0</v>
      </c>
      <c r="AC316">
        <v>0</v>
      </c>
      <c r="AD316" s="3">
        <v>0</v>
      </c>
      <c r="AE316">
        <v>0</v>
      </c>
      <c r="AF316" s="3">
        <v>0</v>
      </c>
      <c r="AG316" s="2">
        <v>33.5</v>
      </c>
      <c r="AH316" s="3">
        <v>20.8</v>
      </c>
      <c r="AI316" s="2">
        <v>161.1</v>
      </c>
      <c r="AJ316" s="3">
        <v>100</v>
      </c>
      <c r="AK316" t="s">
        <v>803</v>
      </c>
      <c r="AL316" t="s">
        <v>804</v>
      </c>
      <c r="AM316" t="s">
        <v>809</v>
      </c>
      <c r="BG316" s="3">
        <v>100</v>
      </c>
      <c r="BH316" t="s">
        <v>82</v>
      </c>
      <c r="BI316" t="s">
        <v>13419</v>
      </c>
      <c r="BJ316" t="s">
        <v>13395</v>
      </c>
      <c r="BK316" t="s">
        <v>13395</v>
      </c>
      <c r="BL316" t="s">
        <v>13395</v>
      </c>
      <c r="BM316" t="s">
        <v>13395</v>
      </c>
      <c r="BN316" t="s">
        <v>13395</v>
      </c>
      <c r="BP316" t="s">
        <v>13395</v>
      </c>
      <c r="BQ316" t="s">
        <v>84</v>
      </c>
      <c r="BR316" s="59" t="s">
        <v>84</v>
      </c>
      <c r="BS316" t="s">
        <v>85</v>
      </c>
    </row>
    <row r="317" spans="1:71" ht="12.8" customHeight="1" x14ac:dyDescent="0.2">
      <c r="A317" s="60">
        <v>23140</v>
      </c>
      <c r="B317" s="59" t="s">
        <v>11166</v>
      </c>
      <c r="C317">
        <v>315</v>
      </c>
      <c r="J317">
        <v>2</v>
      </c>
      <c r="K317" t="s">
        <v>156</v>
      </c>
      <c r="L317">
        <v>3031</v>
      </c>
      <c r="M317">
        <v>3140</v>
      </c>
      <c r="N317" t="s">
        <v>1446</v>
      </c>
      <c r="O317" t="s">
        <v>1451</v>
      </c>
      <c r="P317" t="s">
        <v>1452</v>
      </c>
      <c r="Q317" t="s">
        <v>1453</v>
      </c>
      <c r="R317" t="s">
        <v>1454</v>
      </c>
      <c r="S317" s="2">
        <v>567.4</v>
      </c>
      <c r="T317" s="2">
        <v>559.5</v>
      </c>
      <c r="U317" s="2">
        <v>7.9</v>
      </c>
      <c r="V317" s="2">
        <v>0</v>
      </c>
      <c r="W317">
        <v>3315</v>
      </c>
      <c r="X317" s="3">
        <v>11.5</v>
      </c>
      <c r="Y317" s="3">
        <v>4</v>
      </c>
      <c r="Z317" s="3">
        <v>6</v>
      </c>
      <c r="AA317">
        <v>1</v>
      </c>
      <c r="AB317" s="3">
        <v>3</v>
      </c>
      <c r="AC317">
        <v>0</v>
      </c>
      <c r="AD317" s="3">
        <v>0</v>
      </c>
      <c r="AE317">
        <v>1</v>
      </c>
      <c r="AF317" s="3">
        <v>0</v>
      </c>
      <c r="AG317" s="2">
        <v>449.7</v>
      </c>
      <c r="AH317" s="3">
        <v>80.400000000000006</v>
      </c>
      <c r="AI317" s="2">
        <v>559.5</v>
      </c>
      <c r="AJ317" s="3">
        <v>100</v>
      </c>
      <c r="AK317" t="s">
        <v>74</v>
      </c>
      <c r="AL317" t="s">
        <v>75</v>
      </c>
      <c r="AM317" t="s">
        <v>809</v>
      </c>
      <c r="AN317" t="s">
        <v>808</v>
      </c>
      <c r="BG317" s="3">
        <v>100</v>
      </c>
      <c r="BH317" t="s">
        <v>82</v>
      </c>
      <c r="BI317" t="s">
        <v>13419</v>
      </c>
      <c r="BJ317" t="s">
        <v>13395</v>
      </c>
      <c r="BK317" t="s">
        <v>13395</v>
      </c>
      <c r="BL317" t="s">
        <v>13395</v>
      </c>
      <c r="BM317" t="s">
        <v>13395</v>
      </c>
      <c r="BN317" t="s">
        <v>13395</v>
      </c>
      <c r="BP317" t="s">
        <v>13395</v>
      </c>
      <c r="BQ317" t="s">
        <v>84</v>
      </c>
      <c r="BR317" s="59" t="s">
        <v>84</v>
      </c>
      <c r="BS317" t="s">
        <v>85</v>
      </c>
    </row>
    <row r="318" spans="1:71" ht="12.8" customHeight="1" x14ac:dyDescent="0.2">
      <c r="A318" s="60">
        <v>23141</v>
      </c>
      <c r="B318" s="59" t="s">
        <v>11167</v>
      </c>
      <c r="C318">
        <v>316</v>
      </c>
      <c r="J318">
        <v>2</v>
      </c>
      <c r="K318" t="s">
        <v>156</v>
      </c>
      <c r="L318">
        <v>3032</v>
      </c>
      <c r="M318">
        <v>3141</v>
      </c>
      <c r="N318" t="s">
        <v>1446</v>
      </c>
      <c r="O318" t="s">
        <v>1455</v>
      </c>
      <c r="P318" t="s">
        <v>1456</v>
      </c>
      <c r="Q318" t="s">
        <v>1457</v>
      </c>
      <c r="R318" t="s">
        <v>1458</v>
      </c>
      <c r="S318" s="2">
        <v>540.79999999999995</v>
      </c>
      <c r="T318" s="2">
        <v>540.79999999999995</v>
      </c>
      <c r="U318" s="2">
        <v>0</v>
      </c>
      <c r="V318" s="2">
        <v>0</v>
      </c>
      <c r="W318">
        <v>4180</v>
      </c>
      <c r="X318" s="3">
        <v>11.6</v>
      </c>
      <c r="Y318" s="3">
        <v>6.6</v>
      </c>
      <c r="Z318" s="3">
        <v>7.7</v>
      </c>
      <c r="AA318">
        <v>0</v>
      </c>
      <c r="AB318" s="3">
        <v>0</v>
      </c>
      <c r="AC318">
        <v>0</v>
      </c>
      <c r="AD318" s="3">
        <v>0</v>
      </c>
      <c r="AE318">
        <v>0</v>
      </c>
      <c r="AF318" s="3">
        <v>0</v>
      </c>
      <c r="AG318" s="2">
        <v>540.79999999999995</v>
      </c>
      <c r="AH318" s="3">
        <v>100</v>
      </c>
      <c r="AI318" s="2">
        <v>540.79999999999995</v>
      </c>
      <c r="AJ318" s="3">
        <v>100</v>
      </c>
      <c r="AK318" t="s">
        <v>803</v>
      </c>
      <c r="AL318" t="s">
        <v>804</v>
      </c>
      <c r="AM318" t="s">
        <v>810</v>
      </c>
      <c r="AN318" t="s">
        <v>809</v>
      </c>
      <c r="AO318" t="s">
        <v>808</v>
      </c>
      <c r="BG318" s="3">
        <v>100</v>
      </c>
      <c r="BH318" t="s">
        <v>82</v>
      </c>
      <c r="BI318" t="s">
        <v>13419</v>
      </c>
      <c r="BJ318" t="s">
        <v>13395</v>
      </c>
      <c r="BK318" t="s">
        <v>13395</v>
      </c>
      <c r="BL318" t="s">
        <v>13395</v>
      </c>
      <c r="BM318" t="s">
        <v>13395</v>
      </c>
      <c r="BN318" t="s">
        <v>13395</v>
      </c>
      <c r="BP318" t="s">
        <v>13395</v>
      </c>
      <c r="BQ318" t="s">
        <v>84</v>
      </c>
      <c r="BR318" s="59" t="s">
        <v>84</v>
      </c>
      <c r="BS318" t="s">
        <v>85</v>
      </c>
    </row>
    <row r="319" spans="1:71" ht="12.8" customHeight="1" x14ac:dyDescent="0.2">
      <c r="A319" s="60">
        <v>23142</v>
      </c>
      <c r="B319" s="59" t="s">
        <v>11168</v>
      </c>
      <c r="C319">
        <v>317</v>
      </c>
      <c r="J319">
        <v>2</v>
      </c>
      <c r="K319" t="s">
        <v>156</v>
      </c>
      <c r="L319">
        <v>3033</v>
      </c>
      <c r="M319">
        <v>3142</v>
      </c>
      <c r="N319" t="s">
        <v>1446</v>
      </c>
      <c r="O319" t="s">
        <v>1459</v>
      </c>
      <c r="P319" t="s">
        <v>1460</v>
      </c>
      <c r="Q319" t="s">
        <v>1461</v>
      </c>
      <c r="R319" t="s">
        <v>1462</v>
      </c>
      <c r="S319" s="2">
        <v>368.3</v>
      </c>
      <c r="T319" s="2">
        <v>334.7</v>
      </c>
      <c r="U319" s="2">
        <v>33.6</v>
      </c>
      <c r="V319" s="2">
        <v>0</v>
      </c>
      <c r="W319">
        <v>1913</v>
      </c>
      <c r="X319" s="3">
        <v>12</v>
      </c>
      <c r="Y319" s="3">
        <v>4.0999999999999996</v>
      </c>
      <c r="Z319" s="3">
        <v>6.1</v>
      </c>
      <c r="AA319">
        <v>0</v>
      </c>
      <c r="AB319" s="3">
        <v>0</v>
      </c>
      <c r="AC319">
        <v>0</v>
      </c>
      <c r="AD319" s="3">
        <v>0</v>
      </c>
      <c r="AE319">
        <v>0</v>
      </c>
      <c r="AF319" s="3">
        <v>0</v>
      </c>
      <c r="AG319" s="2">
        <v>236.2</v>
      </c>
      <c r="AH319" s="3">
        <v>70.599999999999994</v>
      </c>
      <c r="AI319" s="2">
        <v>334.7</v>
      </c>
      <c r="AJ319" s="3">
        <v>100</v>
      </c>
      <c r="AK319" t="s">
        <v>74</v>
      </c>
      <c r="AL319" t="s">
        <v>75</v>
      </c>
      <c r="AM319" t="s">
        <v>808</v>
      </c>
      <c r="AN319" t="s">
        <v>809</v>
      </c>
      <c r="AO319" t="s">
        <v>806</v>
      </c>
      <c r="AP319" t="s">
        <v>808</v>
      </c>
      <c r="BG319" s="3">
        <v>100</v>
      </c>
      <c r="BH319" t="s">
        <v>82</v>
      </c>
      <c r="BI319" t="s">
        <v>13419</v>
      </c>
      <c r="BJ319" t="s">
        <v>13395</v>
      </c>
      <c r="BK319" t="s">
        <v>13395</v>
      </c>
      <c r="BL319" t="s">
        <v>13395</v>
      </c>
      <c r="BM319" t="s">
        <v>13395</v>
      </c>
      <c r="BN319" t="s">
        <v>13395</v>
      </c>
      <c r="BP319" t="s">
        <v>13395</v>
      </c>
      <c r="BQ319" t="s">
        <v>84</v>
      </c>
      <c r="BR319" s="59" t="s">
        <v>84</v>
      </c>
      <c r="BS319" t="s">
        <v>85</v>
      </c>
    </row>
    <row r="320" spans="1:71" ht="12.8" customHeight="1" x14ac:dyDescent="0.2">
      <c r="A320" s="60">
        <v>23143</v>
      </c>
      <c r="B320" s="59" t="s">
        <v>11169</v>
      </c>
      <c r="C320">
        <v>318</v>
      </c>
      <c r="J320">
        <v>2</v>
      </c>
      <c r="K320" t="s">
        <v>156</v>
      </c>
      <c r="L320">
        <v>3034</v>
      </c>
      <c r="M320">
        <v>3143</v>
      </c>
      <c r="N320" t="s">
        <v>1446</v>
      </c>
      <c r="O320" t="s">
        <v>1463</v>
      </c>
      <c r="P320" t="s">
        <v>1464</v>
      </c>
      <c r="Q320" t="s">
        <v>1465</v>
      </c>
      <c r="R320" t="s">
        <v>1466</v>
      </c>
      <c r="S320" s="2">
        <v>154</v>
      </c>
      <c r="T320" s="2">
        <v>154</v>
      </c>
      <c r="U320" s="2">
        <v>0</v>
      </c>
      <c r="V320" s="2">
        <v>0</v>
      </c>
      <c r="W320">
        <v>1023</v>
      </c>
      <c r="X320" s="3">
        <v>9</v>
      </c>
      <c r="Y320" s="3">
        <v>4</v>
      </c>
      <c r="Z320" s="3">
        <v>6.6</v>
      </c>
      <c r="AA320">
        <v>0</v>
      </c>
      <c r="AB320" s="3">
        <v>0</v>
      </c>
      <c r="AC320">
        <v>0</v>
      </c>
      <c r="AD320" s="3">
        <v>0</v>
      </c>
      <c r="AE320">
        <v>0</v>
      </c>
      <c r="AF320" s="3">
        <v>0</v>
      </c>
      <c r="AG320" s="2">
        <v>116</v>
      </c>
      <c r="AH320" s="3">
        <v>75.3</v>
      </c>
      <c r="AI320" s="2">
        <v>154</v>
      </c>
      <c r="AJ320" s="3">
        <v>100</v>
      </c>
      <c r="AK320" t="s">
        <v>74</v>
      </c>
      <c r="AL320" t="s">
        <v>75</v>
      </c>
      <c r="AM320" t="s">
        <v>808</v>
      </c>
      <c r="BG320" s="3">
        <v>100</v>
      </c>
      <c r="BH320" t="s">
        <v>82</v>
      </c>
      <c r="BI320" t="s">
        <v>13419</v>
      </c>
      <c r="BJ320" t="s">
        <v>13395</v>
      </c>
      <c r="BK320" t="s">
        <v>13395</v>
      </c>
      <c r="BL320" t="s">
        <v>13395</v>
      </c>
      <c r="BM320" t="s">
        <v>13395</v>
      </c>
      <c r="BN320" t="s">
        <v>83</v>
      </c>
      <c r="BO320" s="59" t="s">
        <v>83</v>
      </c>
      <c r="BP320" t="s">
        <v>10806</v>
      </c>
      <c r="BQ320" t="s">
        <v>1467</v>
      </c>
      <c r="BR320" s="59" t="s">
        <v>1467</v>
      </c>
      <c r="BS320" t="s">
        <v>85</v>
      </c>
    </row>
    <row r="321" spans="1:71" ht="12.8" customHeight="1" x14ac:dyDescent="0.2">
      <c r="A321" s="60">
        <v>23144</v>
      </c>
      <c r="B321" s="59" t="s">
        <v>11170</v>
      </c>
      <c r="C321">
        <v>319</v>
      </c>
      <c r="J321">
        <v>2</v>
      </c>
      <c r="K321" t="s">
        <v>156</v>
      </c>
      <c r="L321">
        <v>3044</v>
      </c>
      <c r="M321">
        <v>3144</v>
      </c>
      <c r="N321" t="s">
        <v>1446</v>
      </c>
      <c r="O321" t="s">
        <v>1468</v>
      </c>
      <c r="P321" t="s">
        <v>1469</v>
      </c>
      <c r="Q321" t="s">
        <v>1470</v>
      </c>
      <c r="R321" t="s">
        <v>1471</v>
      </c>
      <c r="S321" s="2">
        <v>55.3</v>
      </c>
      <c r="T321" s="2">
        <v>55.3</v>
      </c>
      <c r="U321" s="2">
        <v>0</v>
      </c>
      <c r="V321" s="2">
        <v>0</v>
      </c>
      <c r="W321">
        <v>301</v>
      </c>
      <c r="X321" s="3">
        <v>7.7</v>
      </c>
      <c r="Y321" s="3">
        <v>4.5999999999999996</v>
      </c>
      <c r="Z321" s="3">
        <v>5.4</v>
      </c>
      <c r="AA321">
        <v>0</v>
      </c>
      <c r="AB321" s="3">
        <v>0</v>
      </c>
      <c r="AC321">
        <v>0</v>
      </c>
      <c r="AD321" s="3">
        <v>0</v>
      </c>
      <c r="AE321">
        <v>0</v>
      </c>
      <c r="AF321" s="3">
        <v>0</v>
      </c>
      <c r="AG321" s="2">
        <v>55.3</v>
      </c>
      <c r="AH321" s="3">
        <v>100</v>
      </c>
      <c r="AI321" s="2">
        <v>55.3</v>
      </c>
      <c r="AJ321" s="3">
        <v>100</v>
      </c>
      <c r="AK321" t="s">
        <v>275</v>
      </c>
      <c r="AL321" t="s">
        <v>276</v>
      </c>
      <c r="AM321" t="s">
        <v>809</v>
      </c>
      <c r="BG321" s="3">
        <v>100</v>
      </c>
      <c r="BH321" t="s">
        <v>82</v>
      </c>
      <c r="BI321" t="s">
        <v>13419</v>
      </c>
      <c r="BJ321" t="s">
        <v>13395</v>
      </c>
      <c r="BK321" t="s">
        <v>13395</v>
      </c>
      <c r="BL321" t="s">
        <v>13395</v>
      </c>
      <c r="BM321" t="s">
        <v>13395</v>
      </c>
      <c r="BN321" t="s">
        <v>13395</v>
      </c>
      <c r="BP321" t="s">
        <v>13395</v>
      </c>
      <c r="BQ321" t="s">
        <v>84</v>
      </c>
      <c r="BR321" s="59" t="s">
        <v>84</v>
      </c>
      <c r="BS321" t="s">
        <v>85</v>
      </c>
    </row>
    <row r="322" spans="1:71" ht="12.8" customHeight="1" x14ac:dyDescent="0.2">
      <c r="A322" s="60">
        <v>23145</v>
      </c>
      <c r="B322" s="59" t="s">
        <v>11171</v>
      </c>
      <c r="C322">
        <v>320</v>
      </c>
      <c r="J322">
        <v>2</v>
      </c>
      <c r="K322" t="s">
        <v>156</v>
      </c>
      <c r="L322">
        <v>3226</v>
      </c>
      <c r="M322">
        <v>3145</v>
      </c>
      <c r="N322" t="s">
        <v>1446</v>
      </c>
      <c r="O322" t="s">
        <v>1472</v>
      </c>
      <c r="P322" t="s">
        <v>1473</v>
      </c>
      <c r="Q322" t="s">
        <v>1474</v>
      </c>
      <c r="R322" t="s">
        <v>1475</v>
      </c>
      <c r="S322" s="2">
        <v>230.8</v>
      </c>
      <c r="T322" s="2">
        <v>230.8</v>
      </c>
      <c r="U322" s="2">
        <v>0</v>
      </c>
      <c r="V322" s="2">
        <v>0</v>
      </c>
      <c r="W322">
        <v>1758</v>
      </c>
      <c r="X322" s="3">
        <v>17.8</v>
      </c>
      <c r="Y322" s="3">
        <v>6</v>
      </c>
      <c r="Z322" s="3">
        <v>7.6</v>
      </c>
      <c r="AA322">
        <v>1</v>
      </c>
      <c r="AB322" s="3">
        <v>3.2000000000000202</v>
      </c>
      <c r="AC322">
        <v>0</v>
      </c>
      <c r="AD322" s="3">
        <v>0</v>
      </c>
      <c r="AE322">
        <v>1</v>
      </c>
      <c r="AF322" s="3">
        <v>0</v>
      </c>
      <c r="AG322" s="2">
        <v>230.8</v>
      </c>
      <c r="AH322" s="3">
        <v>100</v>
      </c>
      <c r="AI322" s="2">
        <v>230.8</v>
      </c>
      <c r="AJ322" s="3">
        <v>100</v>
      </c>
      <c r="AK322" t="s">
        <v>1476</v>
      </c>
      <c r="AL322" t="s">
        <v>1477</v>
      </c>
      <c r="AM322" t="s">
        <v>1191</v>
      </c>
      <c r="BG322" s="3">
        <v>100</v>
      </c>
      <c r="BH322" t="s">
        <v>83</v>
      </c>
      <c r="BI322" t="s">
        <v>13419</v>
      </c>
      <c r="BJ322" t="s">
        <v>13395</v>
      </c>
      <c r="BK322" t="s">
        <v>13395</v>
      </c>
      <c r="BL322" t="s">
        <v>13395</v>
      </c>
      <c r="BM322" t="s">
        <v>13395</v>
      </c>
      <c r="BN322" t="s">
        <v>102</v>
      </c>
      <c r="BO322" s="59" t="s">
        <v>102</v>
      </c>
      <c r="BP322" t="s">
        <v>10806</v>
      </c>
      <c r="BQ322" t="s">
        <v>102</v>
      </c>
      <c r="BR322" s="59" t="s">
        <v>102</v>
      </c>
      <c r="BS322" t="s">
        <v>85</v>
      </c>
    </row>
    <row r="323" spans="1:71" ht="12.8" customHeight="1" x14ac:dyDescent="0.2">
      <c r="A323" s="60">
        <v>23146</v>
      </c>
      <c r="B323" s="59" t="s">
        <v>11172</v>
      </c>
      <c r="C323">
        <v>321</v>
      </c>
      <c r="J323">
        <v>2</v>
      </c>
      <c r="K323" t="s">
        <v>156</v>
      </c>
      <c r="L323">
        <v>3240</v>
      </c>
      <c r="M323">
        <v>3146</v>
      </c>
      <c r="N323" t="s">
        <v>1446</v>
      </c>
      <c r="O323" t="s">
        <v>1478</v>
      </c>
      <c r="P323" t="s">
        <v>1479</v>
      </c>
      <c r="Q323" t="s">
        <v>1480</v>
      </c>
      <c r="R323" t="s">
        <v>1481</v>
      </c>
      <c r="S323" s="2">
        <v>192.7</v>
      </c>
      <c r="T323" s="2">
        <v>192.7</v>
      </c>
      <c r="U323" s="2">
        <v>0</v>
      </c>
      <c r="V323" s="2">
        <v>0</v>
      </c>
      <c r="W323">
        <v>1363</v>
      </c>
      <c r="X323" s="3">
        <v>10</v>
      </c>
      <c r="Y323" s="3">
        <v>6</v>
      </c>
      <c r="Z323" s="3">
        <v>7.1</v>
      </c>
      <c r="AA323">
        <v>0</v>
      </c>
      <c r="AB323" s="3">
        <v>0</v>
      </c>
      <c r="AC323">
        <v>0</v>
      </c>
      <c r="AD323" s="3">
        <v>0</v>
      </c>
      <c r="AE323">
        <v>0</v>
      </c>
      <c r="AF323" s="3">
        <v>0</v>
      </c>
      <c r="AG323" s="2">
        <v>192.7</v>
      </c>
      <c r="AH323" s="3">
        <v>100</v>
      </c>
      <c r="AI323" s="2">
        <v>192.7</v>
      </c>
      <c r="AJ323" s="3">
        <v>100</v>
      </c>
      <c r="AK323" t="s">
        <v>1227</v>
      </c>
      <c r="AL323" t="s">
        <v>1228</v>
      </c>
      <c r="AM323" t="s">
        <v>1191</v>
      </c>
      <c r="BG323" s="3">
        <v>100</v>
      </c>
      <c r="BH323" t="s">
        <v>82</v>
      </c>
      <c r="BI323" t="s">
        <v>13419</v>
      </c>
      <c r="BJ323" t="s">
        <v>13395</v>
      </c>
      <c r="BK323" t="s">
        <v>13395</v>
      </c>
      <c r="BL323" t="s">
        <v>13395</v>
      </c>
      <c r="BM323" t="s">
        <v>13395</v>
      </c>
      <c r="BN323" t="s">
        <v>277</v>
      </c>
      <c r="BO323" s="59" t="s">
        <v>277</v>
      </c>
      <c r="BP323" t="s">
        <v>10806</v>
      </c>
      <c r="BQ323" t="s">
        <v>102</v>
      </c>
      <c r="BR323" s="59" t="s">
        <v>102</v>
      </c>
      <c r="BS323" t="s">
        <v>85</v>
      </c>
    </row>
    <row r="324" spans="1:71" ht="12.8" customHeight="1" x14ac:dyDescent="0.2">
      <c r="A324" s="60">
        <v>23147</v>
      </c>
      <c r="B324" s="59" t="s">
        <v>11173</v>
      </c>
      <c r="C324">
        <v>322</v>
      </c>
      <c r="J324">
        <v>2</v>
      </c>
      <c r="K324" t="s">
        <v>156</v>
      </c>
      <c r="L324">
        <v>3241</v>
      </c>
      <c r="M324">
        <v>3147</v>
      </c>
      <c r="N324" t="s">
        <v>1446</v>
      </c>
      <c r="O324" t="s">
        <v>1482</v>
      </c>
      <c r="P324" t="s">
        <v>1483</v>
      </c>
      <c r="Q324" t="s">
        <v>1484</v>
      </c>
      <c r="R324" t="s">
        <v>1485</v>
      </c>
      <c r="S324" s="2">
        <v>301.5</v>
      </c>
      <c r="T324" s="2">
        <v>301.5</v>
      </c>
      <c r="U324" s="2">
        <v>0</v>
      </c>
      <c r="V324" s="2">
        <v>0</v>
      </c>
      <c r="W324">
        <v>2371</v>
      </c>
      <c r="X324" s="3">
        <v>21</v>
      </c>
      <c r="Y324" s="3">
        <v>6</v>
      </c>
      <c r="Z324" s="3">
        <v>7.9</v>
      </c>
      <c r="AA324">
        <v>0</v>
      </c>
      <c r="AB324" s="3">
        <v>0</v>
      </c>
      <c r="AC324">
        <v>0</v>
      </c>
      <c r="AD324" s="3">
        <v>0</v>
      </c>
      <c r="AE324">
        <v>0</v>
      </c>
      <c r="AF324" s="3">
        <v>0</v>
      </c>
      <c r="AG324" s="2">
        <v>301.5</v>
      </c>
      <c r="AH324" s="3">
        <v>100</v>
      </c>
      <c r="AI324" s="2">
        <v>301.5</v>
      </c>
      <c r="AJ324" s="3">
        <v>100</v>
      </c>
      <c r="AK324" t="s">
        <v>1486</v>
      </c>
      <c r="AL324" t="s">
        <v>1487</v>
      </c>
      <c r="AM324" t="s">
        <v>1191</v>
      </c>
      <c r="BG324" s="3">
        <v>100</v>
      </c>
      <c r="BH324" t="s">
        <v>83</v>
      </c>
      <c r="BI324" t="s">
        <v>13419</v>
      </c>
      <c r="BJ324" t="s">
        <v>13395</v>
      </c>
      <c r="BK324" t="s">
        <v>13395</v>
      </c>
      <c r="BL324" t="s">
        <v>13395</v>
      </c>
      <c r="BM324" t="s">
        <v>13395</v>
      </c>
      <c r="BN324" t="s">
        <v>102</v>
      </c>
      <c r="BO324" s="59" t="s">
        <v>102</v>
      </c>
      <c r="BP324" t="s">
        <v>10806</v>
      </c>
      <c r="BQ324" t="s">
        <v>102</v>
      </c>
      <c r="BR324" s="59" t="s">
        <v>102</v>
      </c>
      <c r="BS324" t="s">
        <v>85</v>
      </c>
    </row>
    <row r="325" spans="1:71" ht="12.8" customHeight="1" x14ac:dyDescent="0.2">
      <c r="A325" s="60">
        <v>23148</v>
      </c>
      <c r="B325" s="59" t="s">
        <v>11174</v>
      </c>
      <c r="C325">
        <v>323</v>
      </c>
      <c r="J325">
        <v>2</v>
      </c>
      <c r="K325" t="s">
        <v>156</v>
      </c>
      <c r="L325">
        <v>3242</v>
      </c>
      <c r="M325">
        <v>3148</v>
      </c>
      <c r="N325" t="s">
        <v>1446</v>
      </c>
      <c r="O325" t="s">
        <v>1488</v>
      </c>
      <c r="P325" t="s">
        <v>1489</v>
      </c>
      <c r="Q325" t="s">
        <v>1490</v>
      </c>
      <c r="R325" t="s">
        <v>1491</v>
      </c>
      <c r="S325" s="2">
        <v>148.30000000000001</v>
      </c>
      <c r="T325" s="2">
        <v>141.1</v>
      </c>
      <c r="U325" s="2">
        <v>7.2</v>
      </c>
      <c r="V325" s="2">
        <v>0</v>
      </c>
      <c r="W325">
        <v>890</v>
      </c>
      <c r="X325" s="3">
        <v>13.5</v>
      </c>
      <c r="Y325" s="3">
        <v>6</v>
      </c>
      <c r="Z325" s="3">
        <v>6.7</v>
      </c>
      <c r="AA325">
        <v>0</v>
      </c>
      <c r="AB325" s="3">
        <v>0</v>
      </c>
      <c r="AC325">
        <v>0</v>
      </c>
      <c r="AD325" s="3">
        <v>0</v>
      </c>
      <c r="AE325">
        <v>0</v>
      </c>
      <c r="AF325" s="3">
        <v>0</v>
      </c>
      <c r="AG325" s="2">
        <v>141.1</v>
      </c>
      <c r="AH325" s="3">
        <v>100</v>
      </c>
      <c r="AI325" s="2">
        <v>141.1</v>
      </c>
      <c r="AJ325" s="3">
        <v>100</v>
      </c>
      <c r="AK325" t="s">
        <v>1492</v>
      </c>
      <c r="AL325" t="s">
        <v>1493</v>
      </c>
      <c r="AM325" t="s">
        <v>1191</v>
      </c>
      <c r="BG325" s="3">
        <v>100</v>
      </c>
      <c r="BH325" t="s">
        <v>83</v>
      </c>
      <c r="BI325" t="s">
        <v>13419</v>
      </c>
      <c r="BJ325" t="s">
        <v>13395</v>
      </c>
      <c r="BK325" t="s">
        <v>13395</v>
      </c>
      <c r="BL325" t="s">
        <v>13395</v>
      </c>
      <c r="BM325" t="s">
        <v>13395</v>
      </c>
      <c r="BN325" t="s">
        <v>102</v>
      </c>
      <c r="BO325" s="59" t="s">
        <v>102</v>
      </c>
      <c r="BP325" t="s">
        <v>10806</v>
      </c>
      <c r="BQ325" t="s">
        <v>102</v>
      </c>
      <c r="BR325" s="59" t="s">
        <v>102</v>
      </c>
      <c r="BS325" t="s">
        <v>85</v>
      </c>
    </row>
    <row r="326" spans="1:71" ht="12.8" customHeight="1" x14ac:dyDescent="0.2">
      <c r="A326" s="60">
        <v>23149</v>
      </c>
      <c r="B326" s="59" t="s">
        <v>11175</v>
      </c>
      <c r="C326">
        <v>324</v>
      </c>
      <c r="J326">
        <v>2</v>
      </c>
      <c r="K326" t="s">
        <v>156</v>
      </c>
      <c r="L326">
        <v>3243</v>
      </c>
      <c r="M326">
        <v>3149</v>
      </c>
      <c r="N326" t="s">
        <v>1446</v>
      </c>
      <c r="O326" t="s">
        <v>1494</v>
      </c>
      <c r="P326" t="s">
        <v>1495</v>
      </c>
      <c r="Q326" t="s">
        <v>1496</v>
      </c>
      <c r="R326" t="s">
        <v>1497</v>
      </c>
      <c r="S326" s="2">
        <v>47.8</v>
      </c>
      <c r="T326" s="2">
        <v>47.8</v>
      </c>
      <c r="U326" s="2">
        <v>0</v>
      </c>
      <c r="V326" s="2">
        <v>0</v>
      </c>
      <c r="W326">
        <v>287</v>
      </c>
      <c r="X326" s="3">
        <v>6</v>
      </c>
      <c r="Y326" s="3">
        <v>6</v>
      </c>
      <c r="Z326" s="3">
        <v>6</v>
      </c>
      <c r="AA326">
        <v>0</v>
      </c>
      <c r="AB326" s="3">
        <v>0</v>
      </c>
      <c r="AC326">
        <v>0</v>
      </c>
      <c r="AD326" s="3">
        <v>0</v>
      </c>
      <c r="AE326">
        <v>0</v>
      </c>
      <c r="AF326" s="3">
        <v>0</v>
      </c>
      <c r="AG326" s="2">
        <v>47.8</v>
      </c>
      <c r="AH326" s="3">
        <v>100</v>
      </c>
      <c r="AI326" s="2">
        <v>47.8</v>
      </c>
      <c r="AJ326" s="3">
        <v>100</v>
      </c>
      <c r="AK326" t="s">
        <v>1492</v>
      </c>
      <c r="AL326" t="s">
        <v>1493</v>
      </c>
      <c r="AM326" t="s">
        <v>1191</v>
      </c>
      <c r="BG326" s="3">
        <v>100</v>
      </c>
      <c r="BH326" t="s">
        <v>82</v>
      </c>
      <c r="BI326" t="s">
        <v>13419</v>
      </c>
      <c r="BJ326" t="s">
        <v>13395</v>
      </c>
      <c r="BK326" t="s">
        <v>13395</v>
      </c>
      <c r="BL326" t="s">
        <v>13395</v>
      </c>
      <c r="BM326" t="s">
        <v>13395</v>
      </c>
      <c r="BN326" t="s">
        <v>277</v>
      </c>
      <c r="BO326" s="59" t="s">
        <v>277</v>
      </c>
      <c r="BP326" t="s">
        <v>10806</v>
      </c>
      <c r="BQ326" t="s">
        <v>102</v>
      </c>
      <c r="BR326" s="59" t="s">
        <v>102</v>
      </c>
      <c r="BS326" t="s">
        <v>85</v>
      </c>
    </row>
    <row r="327" spans="1:71" ht="12.8" customHeight="1" x14ac:dyDescent="0.2">
      <c r="A327" s="60">
        <v>23150</v>
      </c>
      <c r="B327" s="59" t="s">
        <v>11176</v>
      </c>
      <c r="C327">
        <v>325</v>
      </c>
      <c r="J327">
        <v>2</v>
      </c>
      <c r="K327" t="s">
        <v>156</v>
      </c>
      <c r="L327">
        <v>3245</v>
      </c>
      <c r="M327">
        <v>3150</v>
      </c>
      <c r="N327" t="s">
        <v>1446</v>
      </c>
      <c r="O327" t="s">
        <v>1498</v>
      </c>
      <c r="P327" t="s">
        <v>1499</v>
      </c>
      <c r="Q327" t="s">
        <v>1500</v>
      </c>
      <c r="R327" t="s">
        <v>1501</v>
      </c>
      <c r="S327" s="2">
        <v>129</v>
      </c>
      <c r="T327" s="2">
        <v>129</v>
      </c>
      <c r="U327" s="2">
        <v>0</v>
      </c>
      <c r="V327" s="2">
        <v>0</v>
      </c>
      <c r="W327">
        <v>800</v>
      </c>
      <c r="X327" s="3">
        <v>10</v>
      </c>
      <c r="Y327" s="3">
        <v>6</v>
      </c>
      <c r="Z327" s="3">
        <v>6.2</v>
      </c>
      <c r="AA327">
        <v>0</v>
      </c>
      <c r="AB327" s="3">
        <v>0</v>
      </c>
      <c r="AC327">
        <v>0</v>
      </c>
      <c r="AD327" s="3">
        <v>0</v>
      </c>
      <c r="AE327">
        <v>0</v>
      </c>
      <c r="AF327" s="3">
        <v>0</v>
      </c>
      <c r="AG327" s="2">
        <v>129</v>
      </c>
      <c r="AH327" s="3">
        <v>100</v>
      </c>
      <c r="AI327" s="2">
        <v>129</v>
      </c>
      <c r="AJ327" s="3">
        <v>100</v>
      </c>
      <c r="AK327" t="s">
        <v>1486</v>
      </c>
      <c r="AL327" t="s">
        <v>1487</v>
      </c>
      <c r="AM327" t="s">
        <v>1191</v>
      </c>
      <c r="BG327" s="3">
        <v>100</v>
      </c>
      <c r="BH327" t="s">
        <v>82</v>
      </c>
      <c r="BI327" t="s">
        <v>13419</v>
      </c>
      <c r="BJ327" t="s">
        <v>13395</v>
      </c>
      <c r="BK327" t="s">
        <v>13395</v>
      </c>
      <c r="BL327" t="s">
        <v>13395</v>
      </c>
      <c r="BM327" t="s">
        <v>13395</v>
      </c>
      <c r="BN327" t="s">
        <v>277</v>
      </c>
      <c r="BO327" s="59" t="s">
        <v>277</v>
      </c>
      <c r="BP327" t="s">
        <v>10806</v>
      </c>
      <c r="BQ327" t="s">
        <v>84</v>
      </c>
      <c r="BR327" s="59" t="s">
        <v>84</v>
      </c>
      <c r="BS327" t="s">
        <v>85</v>
      </c>
    </row>
    <row r="328" spans="1:71" ht="12.8" customHeight="1" x14ac:dyDescent="0.2">
      <c r="A328" s="60">
        <v>23151</v>
      </c>
      <c r="B328" s="59" t="s">
        <v>11177</v>
      </c>
      <c r="C328">
        <v>326</v>
      </c>
      <c r="J328">
        <v>2</v>
      </c>
      <c r="K328" t="s">
        <v>156</v>
      </c>
      <c r="L328">
        <v>3246</v>
      </c>
      <c r="M328">
        <v>3151</v>
      </c>
      <c r="N328" t="s">
        <v>1446</v>
      </c>
      <c r="O328" t="s">
        <v>1502</v>
      </c>
      <c r="P328" t="s">
        <v>1503</v>
      </c>
      <c r="Q328" t="s">
        <v>1504</v>
      </c>
      <c r="R328" t="s">
        <v>1505</v>
      </c>
      <c r="S328" s="2">
        <v>52.5</v>
      </c>
      <c r="T328" s="2">
        <v>52.5</v>
      </c>
      <c r="U328" s="2">
        <v>0</v>
      </c>
      <c r="V328" s="2">
        <v>0</v>
      </c>
      <c r="W328">
        <v>343</v>
      </c>
      <c r="X328" s="3">
        <v>10</v>
      </c>
      <c r="Y328" s="3">
        <v>6</v>
      </c>
      <c r="Z328" s="3">
        <v>6.5</v>
      </c>
      <c r="AA328">
        <v>0</v>
      </c>
      <c r="AB328" s="3">
        <v>0</v>
      </c>
      <c r="AC328">
        <v>0</v>
      </c>
      <c r="AD328" s="3">
        <v>0</v>
      </c>
      <c r="AE328">
        <v>0</v>
      </c>
      <c r="AF328" s="3">
        <v>0</v>
      </c>
      <c r="AG328" s="2">
        <v>52.5</v>
      </c>
      <c r="AH328" s="3">
        <v>100</v>
      </c>
      <c r="AI328" s="2">
        <v>52.5</v>
      </c>
      <c r="AJ328" s="3">
        <v>100</v>
      </c>
      <c r="AK328" t="s">
        <v>1486</v>
      </c>
      <c r="AL328" t="s">
        <v>1487</v>
      </c>
      <c r="AM328" t="s">
        <v>1191</v>
      </c>
      <c r="BG328" s="3">
        <v>100</v>
      </c>
      <c r="BH328" t="s">
        <v>82</v>
      </c>
      <c r="BI328" t="s">
        <v>13419</v>
      </c>
      <c r="BJ328" t="s">
        <v>13395</v>
      </c>
      <c r="BK328" t="s">
        <v>13395</v>
      </c>
      <c r="BL328" t="s">
        <v>13395</v>
      </c>
      <c r="BM328" t="s">
        <v>13395</v>
      </c>
      <c r="BN328" t="s">
        <v>277</v>
      </c>
      <c r="BO328" s="59" t="s">
        <v>277</v>
      </c>
      <c r="BP328" t="s">
        <v>10806</v>
      </c>
      <c r="BQ328" t="s">
        <v>84</v>
      </c>
      <c r="BR328" s="59" t="s">
        <v>84</v>
      </c>
      <c r="BS328" t="s">
        <v>85</v>
      </c>
    </row>
    <row r="329" spans="1:71" ht="12.8" customHeight="1" x14ac:dyDescent="0.2">
      <c r="A329" s="60">
        <v>23152</v>
      </c>
      <c r="B329" s="59" t="s">
        <v>11178</v>
      </c>
      <c r="C329">
        <v>327</v>
      </c>
      <c r="J329">
        <v>2</v>
      </c>
      <c r="K329" t="s">
        <v>156</v>
      </c>
      <c r="L329">
        <v>3247</v>
      </c>
      <c r="M329">
        <v>3152</v>
      </c>
      <c r="N329" t="s">
        <v>1446</v>
      </c>
      <c r="O329" t="s">
        <v>1506</v>
      </c>
      <c r="P329" t="s">
        <v>1507</v>
      </c>
      <c r="Q329" t="s">
        <v>1508</v>
      </c>
      <c r="R329" t="s">
        <v>1509</v>
      </c>
      <c r="S329" s="2">
        <v>52</v>
      </c>
      <c r="T329" s="2">
        <v>52</v>
      </c>
      <c r="U329" s="2">
        <v>0</v>
      </c>
      <c r="V329" s="2">
        <v>0</v>
      </c>
      <c r="W329">
        <v>338</v>
      </c>
      <c r="X329" s="3">
        <v>10</v>
      </c>
      <c r="Y329" s="3">
        <v>6</v>
      </c>
      <c r="Z329" s="3">
        <v>6.5</v>
      </c>
      <c r="AA329">
        <v>0</v>
      </c>
      <c r="AB329" s="3">
        <v>0</v>
      </c>
      <c r="AC329">
        <v>0</v>
      </c>
      <c r="AD329" s="3">
        <v>0</v>
      </c>
      <c r="AE329">
        <v>0</v>
      </c>
      <c r="AF329" s="3">
        <v>0</v>
      </c>
      <c r="AG329" s="2">
        <v>52</v>
      </c>
      <c r="AH329" s="3">
        <v>100</v>
      </c>
      <c r="AI329" s="2">
        <v>52</v>
      </c>
      <c r="AJ329" s="3">
        <v>100</v>
      </c>
      <c r="AK329" t="s">
        <v>1486</v>
      </c>
      <c r="AL329" t="s">
        <v>1487</v>
      </c>
      <c r="AM329" t="s">
        <v>1191</v>
      </c>
      <c r="BG329" s="3">
        <v>100</v>
      </c>
      <c r="BH329" t="s">
        <v>82</v>
      </c>
      <c r="BI329" t="s">
        <v>13419</v>
      </c>
      <c r="BJ329" t="s">
        <v>13395</v>
      </c>
      <c r="BK329" t="s">
        <v>13395</v>
      </c>
      <c r="BL329" t="s">
        <v>13395</v>
      </c>
      <c r="BM329" t="s">
        <v>13395</v>
      </c>
      <c r="BN329" t="s">
        <v>277</v>
      </c>
      <c r="BO329" s="59" t="s">
        <v>277</v>
      </c>
      <c r="BP329" t="s">
        <v>10806</v>
      </c>
      <c r="BQ329" t="s">
        <v>84</v>
      </c>
      <c r="BR329" s="59" t="s">
        <v>84</v>
      </c>
      <c r="BS329" t="s">
        <v>85</v>
      </c>
    </row>
    <row r="330" spans="1:71" ht="12.8" customHeight="1" x14ac:dyDescent="0.2">
      <c r="A330" s="60">
        <v>23153</v>
      </c>
      <c r="B330" s="59" t="s">
        <v>11179</v>
      </c>
      <c r="C330">
        <v>328</v>
      </c>
      <c r="J330">
        <v>2</v>
      </c>
      <c r="K330" t="s">
        <v>156</v>
      </c>
      <c r="L330">
        <v>3248</v>
      </c>
      <c r="M330">
        <v>3153</v>
      </c>
      <c r="N330" t="s">
        <v>1446</v>
      </c>
      <c r="O330" t="s">
        <v>1510</v>
      </c>
      <c r="P330" t="s">
        <v>1511</v>
      </c>
      <c r="Q330" t="s">
        <v>1512</v>
      </c>
      <c r="R330" t="s">
        <v>1513</v>
      </c>
      <c r="S330" s="2">
        <v>170.1</v>
      </c>
      <c r="T330" s="2">
        <v>170.1</v>
      </c>
      <c r="U330" s="2">
        <v>0</v>
      </c>
      <c r="V330" s="2">
        <v>0</v>
      </c>
      <c r="W330">
        <v>1032</v>
      </c>
      <c r="X330" s="3">
        <v>8</v>
      </c>
      <c r="Y330" s="3">
        <v>6</v>
      </c>
      <c r="Z330" s="3">
        <v>6.1</v>
      </c>
      <c r="AA330">
        <v>0</v>
      </c>
      <c r="AB330" s="3">
        <v>0</v>
      </c>
      <c r="AC330">
        <v>0</v>
      </c>
      <c r="AD330" s="3">
        <v>0</v>
      </c>
      <c r="AE330">
        <v>0</v>
      </c>
      <c r="AF330" s="3">
        <v>0</v>
      </c>
      <c r="AG330" s="2">
        <v>170.1</v>
      </c>
      <c r="AH330" s="3">
        <v>100</v>
      </c>
      <c r="AI330" s="2">
        <v>170.1</v>
      </c>
      <c r="AJ330" s="3">
        <v>100</v>
      </c>
      <c r="AK330" t="s">
        <v>1514</v>
      </c>
      <c r="AL330" t="s">
        <v>1515</v>
      </c>
      <c r="AM330" t="s">
        <v>1191</v>
      </c>
      <c r="BG330" s="3">
        <v>100</v>
      </c>
      <c r="BH330" t="s">
        <v>82</v>
      </c>
      <c r="BI330" t="s">
        <v>13419</v>
      </c>
      <c r="BJ330" t="s">
        <v>13395</v>
      </c>
      <c r="BK330" t="s">
        <v>13395</v>
      </c>
      <c r="BL330" t="s">
        <v>13395</v>
      </c>
      <c r="BM330" t="s">
        <v>13395</v>
      </c>
      <c r="BN330" t="s">
        <v>277</v>
      </c>
      <c r="BO330" s="59" t="s">
        <v>277</v>
      </c>
      <c r="BP330" t="s">
        <v>10806</v>
      </c>
      <c r="BQ330" t="s">
        <v>102</v>
      </c>
      <c r="BR330" s="59" t="s">
        <v>102</v>
      </c>
      <c r="BS330" t="s">
        <v>85</v>
      </c>
    </row>
    <row r="331" spans="1:71" ht="12.8" customHeight="1" x14ac:dyDescent="0.2">
      <c r="A331" s="60">
        <v>23154</v>
      </c>
      <c r="B331" s="59" t="s">
        <v>11180</v>
      </c>
      <c r="C331">
        <v>329</v>
      </c>
      <c r="J331">
        <v>2</v>
      </c>
      <c r="K331" t="s">
        <v>156</v>
      </c>
      <c r="L331">
        <v>3249</v>
      </c>
      <c r="M331">
        <v>3154</v>
      </c>
      <c r="N331" t="s">
        <v>1446</v>
      </c>
      <c r="O331" t="s">
        <v>1516</v>
      </c>
      <c r="P331" t="s">
        <v>1517</v>
      </c>
      <c r="Q331" t="s">
        <v>1518</v>
      </c>
      <c r="R331" t="s">
        <v>1519</v>
      </c>
      <c r="S331" s="2">
        <v>563.20000000000005</v>
      </c>
      <c r="T331" s="2">
        <v>563.20000000000005</v>
      </c>
      <c r="U331" s="2">
        <v>0</v>
      </c>
      <c r="V331" s="2">
        <v>0</v>
      </c>
      <c r="W331">
        <v>3990</v>
      </c>
      <c r="X331" s="3">
        <v>14</v>
      </c>
      <c r="Y331" s="3">
        <v>6</v>
      </c>
      <c r="Z331" s="3">
        <v>7.1</v>
      </c>
      <c r="AA331">
        <v>0</v>
      </c>
      <c r="AB331" s="3">
        <v>0</v>
      </c>
      <c r="AC331">
        <v>0</v>
      </c>
      <c r="AD331" s="3">
        <v>0</v>
      </c>
      <c r="AE331">
        <v>0</v>
      </c>
      <c r="AF331" s="3">
        <v>0</v>
      </c>
      <c r="AG331" s="2">
        <v>563.20000000000005</v>
      </c>
      <c r="AH331" s="3">
        <v>100</v>
      </c>
      <c r="AI331" s="2">
        <v>563.20000000000005</v>
      </c>
      <c r="AJ331" s="3">
        <v>100</v>
      </c>
      <c r="AK331" t="s">
        <v>1520</v>
      </c>
      <c r="AL331" t="s">
        <v>1521</v>
      </c>
      <c r="AM331" t="s">
        <v>1191</v>
      </c>
      <c r="AN331" t="s">
        <v>854</v>
      </c>
      <c r="AO331" t="s">
        <v>1191</v>
      </c>
      <c r="BG331" s="3">
        <v>100</v>
      </c>
      <c r="BH331" t="s">
        <v>83</v>
      </c>
      <c r="BI331" t="s">
        <v>13419</v>
      </c>
      <c r="BJ331" t="s">
        <v>13395</v>
      </c>
      <c r="BK331" t="s">
        <v>13395</v>
      </c>
      <c r="BL331" t="s">
        <v>13395</v>
      </c>
      <c r="BM331" t="s">
        <v>13395</v>
      </c>
      <c r="BN331" t="s">
        <v>102</v>
      </c>
      <c r="BO331" s="59" t="s">
        <v>102</v>
      </c>
      <c r="BP331" t="s">
        <v>10806</v>
      </c>
      <c r="BQ331" t="s">
        <v>102</v>
      </c>
      <c r="BR331" s="59" t="s">
        <v>102</v>
      </c>
      <c r="BS331" t="s">
        <v>85</v>
      </c>
    </row>
    <row r="332" spans="1:71" ht="12.8" customHeight="1" x14ac:dyDescent="0.2">
      <c r="A332" s="60">
        <v>23155</v>
      </c>
      <c r="B332" s="59" t="s">
        <v>11181</v>
      </c>
      <c r="C332">
        <v>330</v>
      </c>
      <c r="J332">
        <v>2</v>
      </c>
      <c r="K332" t="s">
        <v>156</v>
      </c>
      <c r="L332">
        <v>3250</v>
      </c>
      <c r="M332">
        <v>3155</v>
      </c>
      <c r="N332" t="s">
        <v>1446</v>
      </c>
      <c r="O332" t="s">
        <v>1522</v>
      </c>
      <c r="P332" t="s">
        <v>1523</v>
      </c>
      <c r="Q332" t="s">
        <v>1524</v>
      </c>
      <c r="R332" t="s">
        <v>1525</v>
      </c>
      <c r="S332" s="2">
        <v>131.69999999999999</v>
      </c>
      <c r="T332" s="2">
        <v>124.8</v>
      </c>
      <c r="U332" s="2">
        <v>6.9</v>
      </c>
      <c r="V332" s="2">
        <v>0</v>
      </c>
      <c r="W332">
        <v>995</v>
      </c>
      <c r="X332" s="3">
        <v>15.5</v>
      </c>
      <c r="Y332" s="3">
        <v>6</v>
      </c>
      <c r="Z332" s="3">
        <v>8.4</v>
      </c>
      <c r="AA332">
        <v>0</v>
      </c>
      <c r="AB332" s="3">
        <v>0</v>
      </c>
      <c r="AC332">
        <v>0</v>
      </c>
      <c r="AD332" s="3">
        <v>0</v>
      </c>
      <c r="AE332">
        <v>0</v>
      </c>
      <c r="AF332" s="3">
        <v>0</v>
      </c>
      <c r="AG332" s="2">
        <v>124.8</v>
      </c>
      <c r="AH332" s="3">
        <v>100</v>
      </c>
      <c r="AI332" s="2">
        <v>124.8</v>
      </c>
      <c r="AJ332" s="3">
        <v>100</v>
      </c>
      <c r="AK332" t="s">
        <v>1520</v>
      </c>
      <c r="AL332" t="s">
        <v>1521</v>
      </c>
      <c r="AM332" t="s">
        <v>1191</v>
      </c>
      <c r="AN332" t="s">
        <v>854</v>
      </c>
      <c r="BG332" s="3">
        <v>100</v>
      </c>
      <c r="BH332" t="s">
        <v>83</v>
      </c>
      <c r="BI332" t="s">
        <v>13419</v>
      </c>
      <c r="BJ332" t="s">
        <v>13395</v>
      </c>
      <c r="BK332" t="s">
        <v>13395</v>
      </c>
      <c r="BL332" t="s">
        <v>13395</v>
      </c>
      <c r="BM332" t="s">
        <v>13395</v>
      </c>
      <c r="BN332" t="s">
        <v>102</v>
      </c>
      <c r="BO332" s="59" t="s">
        <v>102</v>
      </c>
      <c r="BP332" t="s">
        <v>10806</v>
      </c>
      <c r="BQ332" t="s">
        <v>102</v>
      </c>
      <c r="BR332" s="59" t="s">
        <v>102</v>
      </c>
      <c r="BS332" t="s">
        <v>85</v>
      </c>
    </row>
    <row r="333" spans="1:71" ht="12.8" customHeight="1" x14ac:dyDescent="0.2">
      <c r="A333" s="60">
        <v>23156</v>
      </c>
      <c r="B333" s="59" t="s">
        <v>11182</v>
      </c>
      <c r="C333">
        <v>331</v>
      </c>
      <c r="J333">
        <v>2</v>
      </c>
      <c r="K333" t="s">
        <v>156</v>
      </c>
      <c r="L333">
        <v>3251</v>
      </c>
      <c r="M333">
        <v>3156</v>
      </c>
      <c r="N333" t="s">
        <v>1446</v>
      </c>
      <c r="O333" t="s">
        <v>1526</v>
      </c>
      <c r="P333" t="s">
        <v>1527</v>
      </c>
      <c r="Q333" t="s">
        <v>1528</v>
      </c>
      <c r="R333" t="s">
        <v>1529</v>
      </c>
      <c r="S333" s="2">
        <v>58.2</v>
      </c>
      <c r="T333" s="2">
        <v>58.2</v>
      </c>
      <c r="U333" s="2">
        <v>0</v>
      </c>
      <c r="V333" s="2">
        <v>0</v>
      </c>
      <c r="W333">
        <v>349</v>
      </c>
      <c r="X333" s="3">
        <v>6</v>
      </c>
      <c r="Y333" s="3">
        <v>6</v>
      </c>
      <c r="Z333" s="3">
        <v>6</v>
      </c>
      <c r="AA333">
        <v>0</v>
      </c>
      <c r="AB333" s="3">
        <v>0</v>
      </c>
      <c r="AC333">
        <v>0</v>
      </c>
      <c r="AD333" s="3">
        <v>0</v>
      </c>
      <c r="AE333">
        <v>0</v>
      </c>
      <c r="AF333" s="3">
        <v>0</v>
      </c>
      <c r="AG333" s="2">
        <v>58.2</v>
      </c>
      <c r="AH333" s="3">
        <v>100</v>
      </c>
      <c r="AI333" s="2">
        <v>58.2</v>
      </c>
      <c r="AJ333" s="3">
        <v>100</v>
      </c>
      <c r="AK333" t="s">
        <v>1520</v>
      </c>
      <c r="AL333" t="s">
        <v>1521</v>
      </c>
      <c r="AM333" t="s">
        <v>854</v>
      </c>
      <c r="BG333" s="3">
        <v>100</v>
      </c>
      <c r="BH333" t="s">
        <v>82</v>
      </c>
      <c r="BI333" t="s">
        <v>13419</v>
      </c>
      <c r="BJ333" t="s">
        <v>13395</v>
      </c>
      <c r="BK333" t="s">
        <v>13395</v>
      </c>
      <c r="BL333" t="s">
        <v>13395</v>
      </c>
      <c r="BM333" t="s">
        <v>13395</v>
      </c>
      <c r="BN333" t="s">
        <v>277</v>
      </c>
      <c r="BO333" s="59" t="s">
        <v>277</v>
      </c>
      <c r="BP333" t="s">
        <v>10806</v>
      </c>
      <c r="BQ333" t="s">
        <v>102</v>
      </c>
      <c r="BR333" s="59" t="s">
        <v>102</v>
      </c>
      <c r="BS333" t="s">
        <v>85</v>
      </c>
    </row>
    <row r="334" spans="1:71" ht="12.8" customHeight="1" x14ac:dyDescent="0.2">
      <c r="A334" s="60">
        <v>23157</v>
      </c>
      <c r="B334" s="59" t="s">
        <v>11183</v>
      </c>
      <c r="C334">
        <v>332</v>
      </c>
      <c r="J334">
        <v>2</v>
      </c>
      <c r="K334" t="s">
        <v>156</v>
      </c>
      <c r="L334">
        <v>3256</v>
      </c>
      <c r="M334">
        <v>3157</v>
      </c>
      <c r="N334" t="s">
        <v>1446</v>
      </c>
      <c r="O334" t="s">
        <v>1530</v>
      </c>
      <c r="P334" t="s">
        <v>1531</v>
      </c>
      <c r="Q334" t="s">
        <v>1532</v>
      </c>
      <c r="R334" t="s">
        <v>1533</v>
      </c>
      <c r="S334" s="2">
        <v>82.8</v>
      </c>
      <c r="T334" s="2">
        <v>82.8</v>
      </c>
      <c r="U334" s="2">
        <v>0</v>
      </c>
      <c r="V334" s="2">
        <v>0</v>
      </c>
      <c r="W334">
        <v>675</v>
      </c>
      <c r="X334" s="3">
        <v>11.5</v>
      </c>
      <c r="Y334" s="3">
        <v>8</v>
      </c>
      <c r="Z334" s="3">
        <v>8.1999999999999993</v>
      </c>
      <c r="AA334">
        <v>0</v>
      </c>
      <c r="AB334" s="3">
        <v>0</v>
      </c>
      <c r="AC334">
        <v>0</v>
      </c>
      <c r="AD334" s="3">
        <v>0</v>
      </c>
      <c r="AE334">
        <v>0</v>
      </c>
      <c r="AF334" s="3">
        <v>0</v>
      </c>
      <c r="AG334" s="2">
        <v>82.8</v>
      </c>
      <c r="AH334" s="3">
        <v>100</v>
      </c>
      <c r="AI334" s="2">
        <v>82.8</v>
      </c>
      <c r="AJ334" s="3">
        <v>100</v>
      </c>
      <c r="AK334" t="s">
        <v>1514</v>
      </c>
      <c r="AL334" t="s">
        <v>1515</v>
      </c>
      <c r="AM334" t="s">
        <v>1191</v>
      </c>
      <c r="BG334" s="3">
        <v>100</v>
      </c>
      <c r="BH334" t="s">
        <v>83</v>
      </c>
      <c r="BI334" t="s">
        <v>13419</v>
      </c>
      <c r="BJ334" t="s">
        <v>13395</v>
      </c>
      <c r="BK334" t="s">
        <v>13395</v>
      </c>
      <c r="BL334" t="s">
        <v>13395</v>
      </c>
      <c r="BM334" t="s">
        <v>13395</v>
      </c>
      <c r="BN334" t="s">
        <v>102</v>
      </c>
      <c r="BO334" s="59" t="s">
        <v>102</v>
      </c>
      <c r="BP334" t="s">
        <v>10806</v>
      </c>
      <c r="BQ334" t="s">
        <v>102</v>
      </c>
      <c r="BR334" s="59" t="s">
        <v>102</v>
      </c>
      <c r="BS334" t="s">
        <v>85</v>
      </c>
    </row>
    <row r="335" spans="1:71" ht="12.8" customHeight="1" x14ac:dyDescent="0.2">
      <c r="A335" s="60">
        <v>23158</v>
      </c>
      <c r="B335" s="59" t="s">
        <v>11184</v>
      </c>
      <c r="C335">
        <v>333</v>
      </c>
      <c r="J335">
        <v>2</v>
      </c>
      <c r="K335" t="s">
        <v>156</v>
      </c>
      <c r="L335">
        <v>3257</v>
      </c>
      <c r="M335">
        <v>3158</v>
      </c>
      <c r="N335" t="s">
        <v>1446</v>
      </c>
      <c r="O335" t="s">
        <v>1534</v>
      </c>
      <c r="P335" t="s">
        <v>1535</v>
      </c>
      <c r="Q335" t="s">
        <v>1536</v>
      </c>
      <c r="R335" t="s">
        <v>1537</v>
      </c>
      <c r="S335" s="2">
        <v>71.2</v>
      </c>
      <c r="T335" s="2">
        <v>71.2</v>
      </c>
      <c r="U335" s="2">
        <v>0</v>
      </c>
      <c r="V335" s="2">
        <v>0</v>
      </c>
      <c r="W335">
        <v>449</v>
      </c>
      <c r="X335" s="3">
        <v>9</v>
      </c>
      <c r="Y335" s="3">
        <v>6</v>
      </c>
      <c r="Z335" s="3">
        <v>6.3</v>
      </c>
      <c r="AA335">
        <v>0</v>
      </c>
      <c r="AB335" s="3">
        <v>0</v>
      </c>
      <c r="AC335">
        <v>0</v>
      </c>
      <c r="AD335" s="3">
        <v>0</v>
      </c>
      <c r="AE335">
        <v>0</v>
      </c>
      <c r="AF335" s="3">
        <v>0</v>
      </c>
      <c r="AG335" s="2">
        <v>71.2</v>
      </c>
      <c r="AH335" s="3">
        <v>100</v>
      </c>
      <c r="AI335" s="2">
        <v>71.2</v>
      </c>
      <c r="AJ335" s="3">
        <v>100</v>
      </c>
      <c r="AK335" t="s">
        <v>1514</v>
      </c>
      <c r="AL335" t="s">
        <v>1515</v>
      </c>
      <c r="AM335" t="s">
        <v>1191</v>
      </c>
      <c r="BG335" s="3">
        <v>100</v>
      </c>
      <c r="BH335" t="s">
        <v>82</v>
      </c>
      <c r="BI335" t="s">
        <v>13419</v>
      </c>
      <c r="BJ335" t="s">
        <v>13395</v>
      </c>
      <c r="BK335" t="s">
        <v>13395</v>
      </c>
      <c r="BL335" t="s">
        <v>13395</v>
      </c>
      <c r="BM335" t="s">
        <v>13395</v>
      </c>
      <c r="BN335" t="s">
        <v>277</v>
      </c>
      <c r="BO335" s="59" t="s">
        <v>277</v>
      </c>
      <c r="BP335" t="s">
        <v>10806</v>
      </c>
      <c r="BQ335" t="s">
        <v>102</v>
      </c>
      <c r="BR335" s="59" t="s">
        <v>102</v>
      </c>
      <c r="BS335" t="s">
        <v>85</v>
      </c>
    </row>
    <row r="336" spans="1:71" ht="12.8" customHeight="1" x14ac:dyDescent="0.2">
      <c r="A336" s="60">
        <v>23159</v>
      </c>
      <c r="B336" s="59" t="s">
        <v>11185</v>
      </c>
      <c r="C336">
        <v>334</v>
      </c>
      <c r="J336">
        <v>2</v>
      </c>
      <c r="K336" t="s">
        <v>156</v>
      </c>
      <c r="L336">
        <v>3008</v>
      </c>
      <c r="M336">
        <v>3159</v>
      </c>
      <c r="N336" t="s">
        <v>86</v>
      </c>
      <c r="O336" t="s">
        <v>1538</v>
      </c>
      <c r="P336" t="s">
        <v>1539</v>
      </c>
      <c r="Q336" t="s">
        <v>1540</v>
      </c>
      <c r="R336" t="s">
        <v>1541</v>
      </c>
      <c r="S336" s="2">
        <v>338.5</v>
      </c>
      <c r="T336" s="2">
        <v>338.5</v>
      </c>
      <c r="U336" s="2">
        <v>0</v>
      </c>
      <c r="V336" s="2">
        <v>0</v>
      </c>
      <c r="W336">
        <v>4232</v>
      </c>
      <c r="X336" s="3">
        <v>15</v>
      </c>
      <c r="Y336" s="3">
        <v>11.8</v>
      </c>
      <c r="Z336" s="3">
        <v>12.5</v>
      </c>
      <c r="AA336">
        <v>0</v>
      </c>
      <c r="AB336" s="3">
        <v>0</v>
      </c>
      <c r="AC336">
        <v>0</v>
      </c>
      <c r="AD336" s="3">
        <v>0</v>
      </c>
      <c r="AE336">
        <v>0</v>
      </c>
      <c r="AF336" s="3">
        <v>0</v>
      </c>
      <c r="AG336" s="2">
        <v>338.5</v>
      </c>
      <c r="AH336" s="3">
        <v>100</v>
      </c>
      <c r="AI336" s="2">
        <v>338.5</v>
      </c>
      <c r="AJ336" s="3">
        <v>100</v>
      </c>
      <c r="AK336" t="s">
        <v>74</v>
      </c>
      <c r="AL336" t="s">
        <v>75</v>
      </c>
      <c r="AM336" t="s">
        <v>815</v>
      </c>
      <c r="AN336" t="s">
        <v>465</v>
      </c>
      <c r="BG336" s="3">
        <v>100</v>
      </c>
      <c r="BH336" t="s">
        <v>100</v>
      </c>
      <c r="BI336" t="s">
        <v>13419</v>
      </c>
      <c r="BJ336" t="s">
        <v>101</v>
      </c>
      <c r="BK336" t="s">
        <v>13427</v>
      </c>
      <c r="BL336" t="s">
        <v>13395</v>
      </c>
      <c r="BM336" t="s">
        <v>13395</v>
      </c>
      <c r="BN336" t="s">
        <v>102</v>
      </c>
      <c r="BO336" s="59" t="s">
        <v>102</v>
      </c>
      <c r="BP336" t="s">
        <v>10806</v>
      </c>
      <c r="BQ336" t="s">
        <v>474</v>
      </c>
      <c r="BR336" s="59" t="s">
        <v>474</v>
      </c>
      <c r="BS336" t="s">
        <v>85</v>
      </c>
    </row>
    <row r="337" spans="1:71" ht="12.8" customHeight="1" x14ac:dyDescent="0.2">
      <c r="A337" s="60">
        <v>23160</v>
      </c>
      <c r="B337" s="59" t="s">
        <v>11186</v>
      </c>
      <c r="C337">
        <v>335</v>
      </c>
      <c r="J337">
        <v>2</v>
      </c>
      <c r="K337" t="s">
        <v>156</v>
      </c>
      <c r="L337">
        <v>3002</v>
      </c>
      <c r="M337">
        <v>3160</v>
      </c>
      <c r="N337" t="s">
        <v>86</v>
      </c>
      <c r="O337" t="s">
        <v>1542</v>
      </c>
      <c r="P337" t="s">
        <v>1543</v>
      </c>
      <c r="Q337" t="s">
        <v>1544</v>
      </c>
      <c r="R337" t="s">
        <v>1545</v>
      </c>
      <c r="S337" s="2">
        <v>135.1</v>
      </c>
      <c r="T337" s="2">
        <v>127.4</v>
      </c>
      <c r="U337" s="2">
        <v>7.7</v>
      </c>
      <c r="V337" s="2">
        <v>0</v>
      </c>
      <c r="W337">
        <v>941</v>
      </c>
      <c r="X337" s="3">
        <v>11.5</v>
      </c>
      <c r="Y337" s="3">
        <v>6</v>
      </c>
      <c r="Z337" s="3">
        <v>7.6</v>
      </c>
      <c r="AA337">
        <v>0</v>
      </c>
      <c r="AB337" s="3">
        <v>0</v>
      </c>
      <c r="AC337">
        <v>0</v>
      </c>
      <c r="AD337" s="3">
        <v>0</v>
      </c>
      <c r="AE337">
        <v>0</v>
      </c>
      <c r="AF337" s="3">
        <v>0</v>
      </c>
      <c r="AG337" s="2">
        <v>127.4</v>
      </c>
      <c r="AH337" s="3">
        <v>100</v>
      </c>
      <c r="AI337" s="2">
        <v>127.4</v>
      </c>
      <c r="AJ337" s="3">
        <v>100</v>
      </c>
      <c r="AK337" t="s">
        <v>74</v>
      </c>
      <c r="AL337" t="s">
        <v>75</v>
      </c>
      <c r="AM337" t="s">
        <v>979</v>
      </c>
      <c r="AN337" t="s">
        <v>815</v>
      </c>
      <c r="BG337" s="3">
        <v>100</v>
      </c>
      <c r="BH337" t="s">
        <v>82</v>
      </c>
      <c r="BI337" t="s">
        <v>13419</v>
      </c>
      <c r="BJ337" t="s">
        <v>13395</v>
      </c>
      <c r="BK337" t="s">
        <v>13395</v>
      </c>
      <c r="BL337" t="s">
        <v>13395</v>
      </c>
      <c r="BM337" t="s">
        <v>13395</v>
      </c>
      <c r="BN337" t="s">
        <v>83</v>
      </c>
      <c r="BO337" s="59" t="s">
        <v>83</v>
      </c>
      <c r="BP337" t="s">
        <v>10806</v>
      </c>
      <c r="BQ337" t="s">
        <v>84</v>
      </c>
      <c r="BR337" s="59" t="s">
        <v>84</v>
      </c>
      <c r="BS337" t="s">
        <v>85</v>
      </c>
    </row>
    <row r="338" spans="1:71" ht="12.8" customHeight="1" x14ac:dyDescent="0.2">
      <c r="A338" s="60">
        <v>23161</v>
      </c>
      <c r="B338" s="59" t="s">
        <v>11187</v>
      </c>
      <c r="C338">
        <v>336</v>
      </c>
      <c r="J338">
        <v>2</v>
      </c>
      <c r="K338" t="s">
        <v>156</v>
      </c>
      <c r="L338">
        <v>3003</v>
      </c>
      <c r="M338">
        <v>3161</v>
      </c>
      <c r="N338" t="s">
        <v>86</v>
      </c>
      <c r="O338" t="s">
        <v>1546</v>
      </c>
      <c r="P338" t="s">
        <v>1547</v>
      </c>
      <c r="Q338" t="s">
        <v>1548</v>
      </c>
      <c r="R338" t="s">
        <v>1549</v>
      </c>
      <c r="S338" s="2">
        <v>69.8</v>
      </c>
      <c r="T338" s="2">
        <v>62</v>
      </c>
      <c r="U338" s="2">
        <v>7.8</v>
      </c>
      <c r="V338" s="2">
        <v>0</v>
      </c>
      <c r="W338">
        <v>371</v>
      </c>
      <c r="X338" s="3">
        <v>10.6</v>
      </c>
      <c r="Y338" s="3">
        <v>5.8</v>
      </c>
      <c r="Z338" s="3">
        <v>6.5</v>
      </c>
      <c r="AA338">
        <v>0</v>
      </c>
      <c r="AB338" s="3">
        <v>0</v>
      </c>
      <c r="AC338">
        <v>0</v>
      </c>
      <c r="AD338" s="3">
        <v>0</v>
      </c>
      <c r="AE338">
        <v>0</v>
      </c>
      <c r="AF338" s="3">
        <v>0</v>
      </c>
      <c r="AG338" s="2">
        <v>62</v>
      </c>
      <c r="AH338" s="3">
        <v>100</v>
      </c>
      <c r="AI338" s="2">
        <v>62</v>
      </c>
      <c r="AJ338" s="3">
        <v>100</v>
      </c>
      <c r="AK338" t="s">
        <v>74</v>
      </c>
      <c r="AL338" t="s">
        <v>75</v>
      </c>
      <c r="AM338" t="s">
        <v>815</v>
      </c>
      <c r="BG338" s="3">
        <v>100</v>
      </c>
      <c r="BH338" t="s">
        <v>82</v>
      </c>
      <c r="BI338" t="s">
        <v>13419</v>
      </c>
      <c r="BJ338" t="s">
        <v>13395</v>
      </c>
      <c r="BK338" t="s">
        <v>13395</v>
      </c>
      <c r="BL338" t="s">
        <v>13395</v>
      </c>
      <c r="BM338" t="s">
        <v>13395</v>
      </c>
      <c r="BN338" t="s">
        <v>83</v>
      </c>
      <c r="BO338" s="59" t="s">
        <v>83</v>
      </c>
      <c r="BP338" t="s">
        <v>10806</v>
      </c>
      <c r="BQ338" t="s">
        <v>84</v>
      </c>
      <c r="BR338" s="59" t="s">
        <v>84</v>
      </c>
      <c r="BS338" t="s">
        <v>85</v>
      </c>
    </row>
    <row r="339" spans="1:71" ht="12.8" customHeight="1" x14ac:dyDescent="0.2">
      <c r="A339" s="60">
        <v>23162</v>
      </c>
      <c r="B339" s="59" t="s">
        <v>11188</v>
      </c>
      <c r="C339">
        <v>337</v>
      </c>
      <c r="J339">
        <v>2</v>
      </c>
      <c r="K339" t="s">
        <v>156</v>
      </c>
      <c r="L339">
        <v>3006</v>
      </c>
      <c r="M339">
        <v>3162</v>
      </c>
      <c r="N339" t="s">
        <v>86</v>
      </c>
      <c r="O339" t="s">
        <v>1550</v>
      </c>
      <c r="P339" t="s">
        <v>1551</v>
      </c>
      <c r="Q339" t="s">
        <v>1552</v>
      </c>
      <c r="R339" t="s">
        <v>1553</v>
      </c>
      <c r="S339" s="2">
        <v>193.4</v>
      </c>
      <c r="T339" s="2">
        <v>185.5</v>
      </c>
      <c r="U339" s="2">
        <v>7.9</v>
      </c>
      <c r="V339" s="2">
        <v>0</v>
      </c>
      <c r="W339">
        <v>1113</v>
      </c>
      <c r="X339" s="3">
        <v>10.3</v>
      </c>
      <c r="Y339" s="3">
        <v>5.8</v>
      </c>
      <c r="Z339" s="3">
        <v>6.2</v>
      </c>
      <c r="AA339">
        <v>0</v>
      </c>
      <c r="AB339" s="3">
        <v>0</v>
      </c>
      <c r="AC339">
        <v>0</v>
      </c>
      <c r="AD339" s="3">
        <v>0</v>
      </c>
      <c r="AE339">
        <v>0</v>
      </c>
      <c r="AF339" s="3">
        <v>0</v>
      </c>
      <c r="AG339" s="2">
        <v>185.5</v>
      </c>
      <c r="AH339" s="3">
        <v>100</v>
      </c>
      <c r="AI339" s="2">
        <v>185.5</v>
      </c>
      <c r="AJ339" s="3">
        <v>100</v>
      </c>
      <c r="AK339" t="s">
        <v>74</v>
      </c>
      <c r="AL339" t="s">
        <v>75</v>
      </c>
      <c r="AM339" t="s">
        <v>815</v>
      </c>
      <c r="AN339" t="s">
        <v>465</v>
      </c>
      <c r="BG339" s="3">
        <v>100</v>
      </c>
      <c r="BH339" t="s">
        <v>82</v>
      </c>
      <c r="BI339" t="s">
        <v>13419</v>
      </c>
      <c r="BJ339" t="s">
        <v>13395</v>
      </c>
      <c r="BK339" t="s">
        <v>13395</v>
      </c>
      <c r="BL339" t="s">
        <v>13395</v>
      </c>
      <c r="BM339" t="s">
        <v>13395</v>
      </c>
      <c r="BN339" t="s">
        <v>83</v>
      </c>
      <c r="BO339" s="59" t="s">
        <v>83</v>
      </c>
      <c r="BP339" t="s">
        <v>10806</v>
      </c>
      <c r="BQ339" t="s">
        <v>84</v>
      </c>
      <c r="BR339" s="59" t="s">
        <v>84</v>
      </c>
      <c r="BS339" t="s">
        <v>85</v>
      </c>
    </row>
    <row r="340" spans="1:71" ht="12.8" customHeight="1" x14ac:dyDescent="0.2">
      <c r="A340" s="60">
        <v>23163</v>
      </c>
      <c r="B340" s="59" t="s">
        <v>11189</v>
      </c>
      <c r="C340">
        <v>338</v>
      </c>
      <c r="J340">
        <v>2</v>
      </c>
      <c r="K340" t="s">
        <v>156</v>
      </c>
      <c r="L340">
        <v>3001</v>
      </c>
      <c r="M340">
        <v>3163</v>
      </c>
      <c r="N340" t="s">
        <v>86</v>
      </c>
      <c r="O340" t="s">
        <v>1554</v>
      </c>
      <c r="P340" t="s">
        <v>1555</v>
      </c>
      <c r="Q340" t="s">
        <v>1556</v>
      </c>
      <c r="R340" t="s">
        <v>1557</v>
      </c>
      <c r="S340" s="2">
        <v>404.4</v>
      </c>
      <c r="T340" s="2">
        <v>329.3</v>
      </c>
      <c r="U340" s="2">
        <v>75.099999999999994</v>
      </c>
      <c r="V340" s="2">
        <v>0</v>
      </c>
      <c r="W340">
        <v>2540</v>
      </c>
      <c r="X340" s="3">
        <v>16.2</v>
      </c>
      <c r="Y340" s="3">
        <v>6.3</v>
      </c>
      <c r="Z340" s="3">
        <v>8.3000000000000007</v>
      </c>
      <c r="AA340">
        <v>0</v>
      </c>
      <c r="AB340" s="3">
        <v>0</v>
      </c>
      <c r="AC340">
        <v>0</v>
      </c>
      <c r="AD340" s="3">
        <v>0</v>
      </c>
      <c r="AE340">
        <v>0</v>
      </c>
      <c r="AF340" s="3">
        <v>0</v>
      </c>
      <c r="AG340" s="2">
        <v>329.3</v>
      </c>
      <c r="AH340" s="3">
        <v>100</v>
      </c>
      <c r="AI340" s="2">
        <v>329.3</v>
      </c>
      <c r="AJ340" s="3">
        <v>100</v>
      </c>
      <c r="AK340" t="s">
        <v>74</v>
      </c>
      <c r="AL340" t="s">
        <v>75</v>
      </c>
      <c r="AM340" t="s">
        <v>465</v>
      </c>
      <c r="AN340" t="s">
        <v>815</v>
      </c>
      <c r="AO340" t="s">
        <v>151</v>
      </c>
      <c r="BG340" s="3">
        <v>100</v>
      </c>
      <c r="BH340" t="s">
        <v>82</v>
      </c>
      <c r="BI340" t="s">
        <v>13419</v>
      </c>
      <c r="BJ340" t="s">
        <v>13395</v>
      </c>
      <c r="BK340" t="s">
        <v>13395</v>
      </c>
      <c r="BL340" t="s">
        <v>13395</v>
      </c>
      <c r="BM340" t="s">
        <v>13395</v>
      </c>
      <c r="BN340" t="s">
        <v>83</v>
      </c>
      <c r="BO340" s="59" t="s">
        <v>83</v>
      </c>
      <c r="BP340" t="s">
        <v>10806</v>
      </c>
      <c r="BQ340" t="s">
        <v>84</v>
      </c>
      <c r="BR340" s="59" t="s">
        <v>84</v>
      </c>
      <c r="BS340" t="s">
        <v>85</v>
      </c>
    </row>
    <row r="341" spans="1:71" ht="12.8" customHeight="1" x14ac:dyDescent="0.2">
      <c r="A341" s="60">
        <v>23164</v>
      </c>
      <c r="B341" s="59" t="s">
        <v>11190</v>
      </c>
      <c r="C341">
        <v>339</v>
      </c>
      <c r="J341">
        <v>2</v>
      </c>
      <c r="K341" t="s">
        <v>156</v>
      </c>
      <c r="L341">
        <v>3020</v>
      </c>
      <c r="M341">
        <v>3164</v>
      </c>
      <c r="N341" t="s">
        <v>103</v>
      </c>
      <c r="O341" t="s">
        <v>1558</v>
      </c>
      <c r="P341" t="s">
        <v>1559</v>
      </c>
      <c r="Q341" t="s">
        <v>1560</v>
      </c>
      <c r="R341" t="s">
        <v>1561</v>
      </c>
      <c r="S341" s="2">
        <v>104.1</v>
      </c>
      <c r="T341" s="2">
        <v>104.1</v>
      </c>
      <c r="U341" s="2">
        <v>0</v>
      </c>
      <c r="V341" s="2">
        <v>0</v>
      </c>
      <c r="W341">
        <v>608</v>
      </c>
      <c r="X341" s="3">
        <v>8.1</v>
      </c>
      <c r="Y341" s="3">
        <v>5.8</v>
      </c>
      <c r="Z341" s="3">
        <v>5.8</v>
      </c>
      <c r="AA341">
        <v>0</v>
      </c>
      <c r="AB341" s="3">
        <v>0</v>
      </c>
      <c r="AC341">
        <v>0</v>
      </c>
      <c r="AD341" s="3">
        <v>0</v>
      </c>
      <c r="AE341">
        <v>0</v>
      </c>
      <c r="AF341" s="3">
        <v>0</v>
      </c>
      <c r="AG341" s="2">
        <v>104.1</v>
      </c>
      <c r="AH341" s="3">
        <v>100</v>
      </c>
      <c r="AI341" s="2">
        <v>104.1</v>
      </c>
      <c r="AJ341" s="3">
        <v>100</v>
      </c>
      <c r="AK341" t="s">
        <v>74</v>
      </c>
      <c r="AL341" t="s">
        <v>75</v>
      </c>
      <c r="AM341" t="s">
        <v>806</v>
      </c>
      <c r="BG341" s="3">
        <v>100</v>
      </c>
      <c r="BH341" t="s">
        <v>82</v>
      </c>
      <c r="BI341" t="s">
        <v>13419</v>
      </c>
      <c r="BJ341" t="s">
        <v>13395</v>
      </c>
      <c r="BK341" t="s">
        <v>13395</v>
      </c>
      <c r="BL341" t="s">
        <v>13395</v>
      </c>
      <c r="BM341" t="s">
        <v>13395</v>
      </c>
      <c r="BN341" t="s">
        <v>83</v>
      </c>
      <c r="BO341" s="59" t="s">
        <v>83</v>
      </c>
      <c r="BP341" t="s">
        <v>10806</v>
      </c>
      <c r="BQ341" t="s">
        <v>84</v>
      </c>
      <c r="BR341" s="59" t="s">
        <v>84</v>
      </c>
      <c r="BS341" t="s">
        <v>85</v>
      </c>
    </row>
    <row r="342" spans="1:71" ht="12.8" customHeight="1" x14ac:dyDescent="0.2">
      <c r="A342" s="60">
        <v>23165</v>
      </c>
      <c r="B342" s="59" t="s">
        <v>11191</v>
      </c>
      <c r="C342">
        <v>340</v>
      </c>
      <c r="J342">
        <v>2</v>
      </c>
      <c r="K342" t="s">
        <v>156</v>
      </c>
      <c r="L342">
        <v>3021</v>
      </c>
      <c r="M342">
        <v>3165</v>
      </c>
      <c r="N342" t="s">
        <v>103</v>
      </c>
      <c r="O342" t="s">
        <v>1562</v>
      </c>
      <c r="P342" t="s">
        <v>1563</v>
      </c>
      <c r="Q342" t="s">
        <v>1564</v>
      </c>
      <c r="R342" t="s">
        <v>1565</v>
      </c>
      <c r="S342" s="2">
        <v>137.5</v>
      </c>
      <c r="T342" s="2">
        <v>137.5</v>
      </c>
      <c r="U342" s="2">
        <v>0</v>
      </c>
      <c r="V342" s="2">
        <v>0</v>
      </c>
      <c r="W342">
        <v>811</v>
      </c>
      <c r="X342" s="3">
        <v>7.9</v>
      </c>
      <c r="Y342" s="3">
        <v>5.8</v>
      </c>
      <c r="Z342" s="3">
        <v>5.9</v>
      </c>
      <c r="AA342">
        <v>0</v>
      </c>
      <c r="AB342" s="3">
        <v>0</v>
      </c>
      <c r="AC342">
        <v>0</v>
      </c>
      <c r="AD342" s="3">
        <v>0</v>
      </c>
      <c r="AE342">
        <v>0</v>
      </c>
      <c r="AF342" s="3">
        <v>0</v>
      </c>
      <c r="AG342" s="2">
        <v>137.5</v>
      </c>
      <c r="AH342" s="3">
        <v>100</v>
      </c>
      <c r="AI342" s="2">
        <v>137.5</v>
      </c>
      <c r="AJ342" s="3">
        <v>100</v>
      </c>
      <c r="AK342" t="s">
        <v>74</v>
      </c>
      <c r="AL342" t="s">
        <v>75</v>
      </c>
      <c r="AM342" t="s">
        <v>809</v>
      </c>
      <c r="BG342" s="3">
        <v>100</v>
      </c>
      <c r="BH342" t="s">
        <v>82</v>
      </c>
      <c r="BI342" t="s">
        <v>13419</v>
      </c>
      <c r="BJ342" t="s">
        <v>13395</v>
      </c>
      <c r="BK342" t="s">
        <v>13395</v>
      </c>
      <c r="BL342" t="s">
        <v>13395</v>
      </c>
      <c r="BM342" t="s">
        <v>13395</v>
      </c>
      <c r="BN342" t="s">
        <v>13395</v>
      </c>
      <c r="BP342" t="s">
        <v>13395</v>
      </c>
      <c r="BQ342" t="s">
        <v>84</v>
      </c>
      <c r="BR342" s="59" t="s">
        <v>84</v>
      </c>
      <c r="BS342" t="s">
        <v>85</v>
      </c>
    </row>
    <row r="343" spans="1:71" ht="12.8" customHeight="1" x14ac:dyDescent="0.2">
      <c r="A343" s="60">
        <v>23166</v>
      </c>
      <c r="B343" s="59" t="s">
        <v>11192</v>
      </c>
      <c r="C343">
        <v>341</v>
      </c>
      <c r="J343">
        <v>2</v>
      </c>
      <c r="K343" t="s">
        <v>156</v>
      </c>
      <c r="L343">
        <v>3022</v>
      </c>
      <c r="M343">
        <v>3166</v>
      </c>
      <c r="N343" t="s">
        <v>103</v>
      </c>
      <c r="O343" t="s">
        <v>1566</v>
      </c>
      <c r="P343" t="s">
        <v>1567</v>
      </c>
      <c r="Q343" t="s">
        <v>1568</v>
      </c>
      <c r="R343" t="s">
        <v>1569</v>
      </c>
      <c r="S343" s="2">
        <v>74</v>
      </c>
      <c r="T343" s="2">
        <v>74</v>
      </c>
      <c r="U343" s="2">
        <v>0</v>
      </c>
      <c r="V343" s="2">
        <v>0</v>
      </c>
      <c r="W343">
        <v>438</v>
      </c>
      <c r="X343" s="3">
        <v>7.9</v>
      </c>
      <c r="Y343" s="3">
        <v>5.8</v>
      </c>
      <c r="Z343" s="3">
        <v>5.9</v>
      </c>
      <c r="AA343">
        <v>0</v>
      </c>
      <c r="AB343" s="3">
        <v>0</v>
      </c>
      <c r="AC343">
        <v>0</v>
      </c>
      <c r="AD343" s="3">
        <v>0</v>
      </c>
      <c r="AE343">
        <v>0</v>
      </c>
      <c r="AF343" s="3">
        <v>0</v>
      </c>
      <c r="AG343" s="2">
        <v>74</v>
      </c>
      <c r="AH343" s="3">
        <v>100</v>
      </c>
      <c r="AI343" s="2">
        <v>74</v>
      </c>
      <c r="AJ343" s="3">
        <v>100</v>
      </c>
      <c r="AK343" t="s">
        <v>74</v>
      </c>
      <c r="AL343" t="s">
        <v>75</v>
      </c>
      <c r="AM343" t="s">
        <v>806</v>
      </c>
      <c r="BG343" s="3">
        <v>100</v>
      </c>
      <c r="BH343" t="s">
        <v>82</v>
      </c>
      <c r="BI343" t="s">
        <v>13419</v>
      </c>
      <c r="BJ343" t="s">
        <v>13395</v>
      </c>
      <c r="BK343" t="s">
        <v>13395</v>
      </c>
      <c r="BL343" t="s">
        <v>13395</v>
      </c>
      <c r="BM343" t="s">
        <v>13395</v>
      </c>
      <c r="BN343" t="s">
        <v>13395</v>
      </c>
      <c r="BP343" t="s">
        <v>13395</v>
      </c>
      <c r="BQ343" t="s">
        <v>84</v>
      </c>
      <c r="BR343" s="59" t="s">
        <v>84</v>
      </c>
      <c r="BS343" t="s">
        <v>85</v>
      </c>
    </row>
    <row r="344" spans="1:71" ht="12.8" customHeight="1" x14ac:dyDescent="0.2">
      <c r="A344" s="60">
        <v>23167</v>
      </c>
      <c r="B344" s="59" t="s">
        <v>11193</v>
      </c>
      <c r="C344">
        <v>342</v>
      </c>
      <c r="J344">
        <v>2</v>
      </c>
      <c r="K344" t="s">
        <v>156</v>
      </c>
      <c r="L344">
        <v>3023</v>
      </c>
      <c r="M344">
        <v>3167</v>
      </c>
      <c r="N344" t="s">
        <v>103</v>
      </c>
      <c r="O344" t="s">
        <v>1570</v>
      </c>
      <c r="P344" t="s">
        <v>1571</v>
      </c>
      <c r="Q344" t="s">
        <v>1572</v>
      </c>
      <c r="R344" t="s">
        <v>1573</v>
      </c>
      <c r="S344" s="2">
        <v>74.099999999999994</v>
      </c>
      <c r="T344" s="2">
        <v>74.099999999999994</v>
      </c>
      <c r="U344" s="2">
        <v>0</v>
      </c>
      <c r="V344" s="2">
        <v>0</v>
      </c>
      <c r="W344">
        <v>443</v>
      </c>
      <c r="X344" s="3">
        <v>7.9</v>
      </c>
      <c r="Y344" s="3">
        <v>5.8</v>
      </c>
      <c r="Z344" s="3">
        <v>6</v>
      </c>
      <c r="AA344">
        <v>0</v>
      </c>
      <c r="AB344" s="3">
        <v>0</v>
      </c>
      <c r="AC344">
        <v>0</v>
      </c>
      <c r="AD344" s="3">
        <v>0</v>
      </c>
      <c r="AE344">
        <v>0</v>
      </c>
      <c r="AF344" s="3">
        <v>0</v>
      </c>
      <c r="AG344" s="2">
        <v>74.099999999999994</v>
      </c>
      <c r="AH344" s="3">
        <v>100</v>
      </c>
      <c r="AI344" s="2">
        <v>74.099999999999994</v>
      </c>
      <c r="AJ344" s="3">
        <v>100</v>
      </c>
      <c r="AK344" t="s">
        <v>74</v>
      </c>
      <c r="AL344" t="s">
        <v>75</v>
      </c>
      <c r="AM344" t="s">
        <v>806</v>
      </c>
      <c r="BG344" s="3">
        <v>100</v>
      </c>
      <c r="BH344" t="s">
        <v>82</v>
      </c>
      <c r="BI344" t="s">
        <v>13419</v>
      </c>
      <c r="BJ344" t="s">
        <v>13395</v>
      </c>
      <c r="BK344" t="s">
        <v>13395</v>
      </c>
      <c r="BL344" t="s">
        <v>13395</v>
      </c>
      <c r="BM344" t="s">
        <v>13395</v>
      </c>
      <c r="BN344" t="s">
        <v>13395</v>
      </c>
      <c r="BP344" t="s">
        <v>13395</v>
      </c>
      <c r="BQ344" t="s">
        <v>84</v>
      </c>
      <c r="BR344" s="59" t="s">
        <v>84</v>
      </c>
      <c r="BS344" t="s">
        <v>85</v>
      </c>
    </row>
    <row r="345" spans="1:71" ht="12.8" customHeight="1" x14ac:dyDescent="0.2">
      <c r="A345" s="60">
        <v>23168</v>
      </c>
      <c r="B345" s="59" t="s">
        <v>11194</v>
      </c>
      <c r="C345">
        <v>343</v>
      </c>
      <c r="J345">
        <v>2</v>
      </c>
      <c r="K345" t="s">
        <v>156</v>
      </c>
      <c r="L345">
        <v>3024</v>
      </c>
      <c r="M345">
        <v>3168</v>
      </c>
      <c r="N345" t="s">
        <v>103</v>
      </c>
      <c r="O345" t="s">
        <v>1574</v>
      </c>
      <c r="P345" t="s">
        <v>1575</v>
      </c>
      <c r="Q345" t="s">
        <v>1576</v>
      </c>
      <c r="R345" t="s">
        <v>1577</v>
      </c>
      <c r="S345" s="2">
        <v>30.9</v>
      </c>
      <c r="T345" s="2">
        <v>30.9</v>
      </c>
      <c r="U345" s="2">
        <v>0</v>
      </c>
      <c r="V345" s="2">
        <v>0</v>
      </c>
      <c r="W345">
        <v>186</v>
      </c>
      <c r="X345" s="3">
        <v>6.3</v>
      </c>
      <c r="Y345" s="3">
        <v>5.8</v>
      </c>
      <c r="Z345" s="3">
        <v>6</v>
      </c>
      <c r="AA345">
        <v>0</v>
      </c>
      <c r="AB345" s="3">
        <v>0</v>
      </c>
      <c r="AC345">
        <v>0</v>
      </c>
      <c r="AD345" s="3">
        <v>0</v>
      </c>
      <c r="AE345">
        <v>0</v>
      </c>
      <c r="AF345" s="3">
        <v>0</v>
      </c>
      <c r="AG345" s="2">
        <v>30.9</v>
      </c>
      <c r="AH345" s="3">
        <v>100</v>
      </c>
      <c r="AI345" s="2">
        <v>30.9</v>
      </c>
      <c r="AJ345" s="3">
        <v>100</v>
      </c>
      <c r="AK345" t="s">
        <v>74</v>
      </c>
      <c r="AL345" t="s">
        <v>75</v>
      </c>
      <c r="AM345" t="s">
        <v>809</v>
      </c>
      <c r="BG345" s="3">
        <v>100</v>
      </c>
      <c r="BH345" t="s">
        <v>82</v>
      </c>
      <c r="BI345" t="s">
        <v>13419</v>
      </c>
      <c r="BJ345" t="s">
        <v>13395</v>
      </c>
      <c r="BK345" t="s">
        <v>13395</v>
      </c>
      <c r="BL345" t="s">
        <v>13395</v>
      </c>
      <c r="BM345" t="s">
        <v>13395</v>
      </c>
      <c r="BN345" t="s">
        <v>13395</v>
      </c>
      <c r="BP345" t="s">
        <v>13395</v>
      </c>
      <c r="BQ345" t="s">
        <v>84</v>
      </c>
      <c r="BR345" s="59" t="s">
        <v>84</v>
      </c>
      <c r="BS345" t="s">
        <v>85</v>
      </c>
    </row>
    <row r="346" spans="1:71" ht="12.8" customHeight="1" x14ac:dyDescent="0.2">
      <c r="A346" s="60">
        <v>23169</v>
      </c>
      <c r="B346" s="59" t="s">
        <v>11195</v>
      </c>
      <c r="C346">
        <v>344</v>
      </c>
      <c r="J346">
        <v>2</v>
      </c>
      <c r="K346" t="s">
        <v>156</v>
      </c>
      <c r="L346">
        <v>3025</v>
      </c>
      <c r="M346">
        <v>3169</v>
      </c>
      <c r="N346" t="s">
        <v>103</v>
      </c>
      <c r="O346" t="s">
        <v>1578</v>
      </c>
      <c r="P346" t="s">
        <v>1579</v>
      </c>
      <c r="Q346" t="s">
        <v>1580</v>
      </c>
      <c r="R346" t="s">
        <v>1581</v>
      </c>
      <c r="S346" s="2">
        <v>47</v>
      </c>
      <c r="T346" s="2">
        <v>47</v>
      </c>
      <c r="U346" s="2">
        <v>0</v>
      </c>
      <c r="V346" s="2">
        <v>0</v>
      </c>
      <c r="W346">
        <v>284</v>
      </c>
      <c r="X346" s="3">
        <v>7.9</v>
      </c>
      <c r="Y346" s="3">
        <v>5.8</v>
      </c>
      <c r="Z346" s="3">
        <v>6</v>
      </c>
      <c r="AA346">
        <v>0</v>
      </c>
      <c r="AB346" s="3">
        <v>0</v>
      </c>
      <c r="AC346">
        <v>0</v>
      </c>
      <c r="AD346" s="3">
        <v>0</v>
      </c>
      <c r="AE346">
        <v>0</v>
      </c>
      <c r="AF346" s="3">
        <v>0</v>
      </c>
      <c r="AG346" s="2">
        <v>47</v>
      </c>
      <c r="AH346" s="3">
        <v>100</v>
      </c>
      <c r="AI346" s="2">
        <v>47</v>
      </c>
      <c r="AJ346" s="3">
        <v>100</v>
      </c>
      <c r="AK346" t="s">
        <v>74</v>
      </c>
      <c r="AL346" t="s">
        <v>75</v>
      </c>
      <c r="AM346" t="s">
        <v>809</v>
      </c>
      <c r="BG346" s="3">
        <v>100</v>
      </c>
      <c r="BH346" t="s">
        <v>82</v>
      </c>
      <c r="BI346" t="s">
        <v>13419</v>
      </c>
      <c r="BJ346" t="s">
        <v>13395</v>
      </c>
      <c r="BK346" t="s">
        <v>13395</v>
      </c>
      <c r="BL346" t="s">
        <v>13395</v>
      </c>
      <c r="BM346" t="s">
        <v>13395</v>
      </c>
      <c r="BN346" t="s">
        <v>13395</v>
      </c>
      <c r="BP346" t="s">
        <v>13395</v>
      </c>
      <c r="BQ346" t="s">
        <v>84</v>
      </c>
      <c r="BR346" s="59" t="s">
        <v>84</v>
      </c>
      <c r="BS346" t="s">
        <v>85</v>
      </c>
    </row>
    <row r="347" spans="1:71" ht="12.8" customHeight="1" x14ac:dyDescent="0.2">
      <c r="A347" s="60">
        <v>23170</v>
      </c>
      <c r="B347" s="59" t="s">
        <v>11196</v>
      </c>
      <c r="C347">
        <v>345</v>
      </c>
      <c r="J347">
        <v>2</v>
      </c>
      <c r="K347" t="s">
        <v>156</v>
      </c>
      <c r="L347">
        <v>3028</v>
      </c>
      <c r="M347">
        <v>3170</v>
      </c>
      <c r="N347" t="s">
        <v>103</v>
      </c>
      <c r="O347" t="s">
        <v>1582</v>
      </c>
      <c r="P347" t="s">
        <v>1583</v>
      </c>
      <c r="Q347" t="s">
        <v>1584</v>
      </c>
      <c r="R347" t="s">
        <v>1585</v>
      </c>
      <c r="S347" s="2">
        <v>149.69999999999999</v>
      </c>
      <c r="T347" s="2">
        <v>149.69999999999999</v>
      </c>
      <c r="U347" s="2">
        <v>0</v>
      </c>
      <c r="V347" s="2">
        <v>0</v>
      </c>
      <c r="W347">
        <v>886</v>
      </c>
      <c r="X347" s="3">
        <v>7.9</v>
      </c>
      <c r="Y347" s="3">
        <v>5.8</v>
      </c>
      <c r="Z347" s="3">
        <v>5.9</v>
      </c>
      <c r="AA347">
        <v>0</v>
      </c>
      <c r="AB347" s="3">
        <v>0</v>
      </c>
      <c r="AC347">
        <v>0</v>
      </c>
      <c r="AD347" s="3">
        <v>0</v>
      </c>
      <c r="AE347">
        <v>0</v>
      </c>
      <c r="AF347" s="3">
        <v>0</v>
      </c>
      <c r="AG347" s="2">
        <v>149.69999999999999</v>
      </c>
      <c r="AH347" s="3">
        <v>100</v>
      </c>
      <c r="AI347" s="2">
        <v>149.69999999999999</v>
      </c>
      <c r="AJ347" s="3">
        <v>100</v>
      </c>
      <c r="AK347" t="s">
        <v>74</v>
      </c>
      <c r="AL347" t="s">
        <v>75</v>
      </c>
      <c r="AM347" t="s">
        <v>806</v>
      </c>
      <c r="BG347" s="3">
        <v>100</v>
      </c>
      <c r="BH347" t="s">
        <v>82</v>
      </c>
      <c r="BI347" t="s">
        <v>13419</v>
      </c>
      <c r="BJ347" t="s">
        <v>13395</v>
      </c>
      <c r="BK347" t="s">
        <v>13395</v>
      </c>
      <c r="BL347" t="s">
        <v>13395</v>
      </c>
      <c r="BM347" t="s">
        <v>13395</v>
      </c>
      <c r="BN347" t="s">
        <v>13395</v>
      </c>
      <c r="BP347" t="s">
        <v>13395</v>
      </c>
      <c r="BQ347" t="s">
        <v>84</v>
      </c>
      <c r="BR347" s="59" t="s">
        <v>84</v>
      </c>
      <c r="BS347" t="s">
        <v>85</v>
      </c>
    </row>
    <row r="348" spans="1:71" ht="12.8" customHeight="1" x14ac:dyDescent="0.2">
      <c r="A348" s="60">
        <v>23171</v>
      </c>
      <c r="B348" s="59" t="s">
        <v>11197</v>
      </c>
      <c r="C348">
        <v>346</v>
      </c>
      <c r="J348">
        <v>2</v>
      </c>
      <c r="K348" t="s">
        <v>156</v>
      </c>
      <c r="L348">
        <v>3029</v>
      </c>
      <c r="M348">
        <v>3171</v>
      </c>
      <c r="N348" t="s">
        <v>103</v>
      </c>
      <c r="O348" t="s">
        <v>1586</v>
      </c>
      <c r="P348" t="s">
        <v>1587</v>
      </c>
      <c r="Q348" t="s">
        <v>1588</v>
      </c>
      <c r="R348" t="s">
        <v>1589</v>
      </c>
      <c r="S348" s="2">
        <v>103.2</v>
      </c>
      <c r="T348" s="2">
        <v>103.2</v>
      </c>
      <c r="U348" s="2">
        <v>0</v>
      </c>
      <c r="V348" s="2">
        <v>0</v>
      </c>
      <c r="W348">
        <v>613</v>
      </c>
      <c r="X348" s="3">
        <v>8.5</v>
      </c>
      <c r="Y348" s="3">
        <v>5.8</v>
      </c>
      <c r="Z348" s="3">
        <v>5.9</v>
      </c>
      <c r="AA348">
        <v>0</v>
      </c>
      <c r="AB348" s="3">
        <v>0</v>
      </c>
      <c r="AC348">
        <v>0</v>
      </c>
      <c r="AD348" s="3">
        <v>0</v>
      </c>
      <c r="AE348">
        <v>0</v>
      </c>
      <c r="AF348" s="3">
        <v>0</v>
      </c>
      <c r="AG348" s="2">
        <v>103.2</v>
      </c>
      <c r="AH348" s="3">
        <v>100</v>
      </c>
      <c r="AI348" s="2">
        <v>103.2</v>
      </c>
      <c r="AJ348" s="3">
        <v>100</v>
      </c>
      <c r="AK348" t="s">
        <v>74</v>
      </c>
      <c r="AL348" t="s">
        <v>75</v>
      </c>
      <c r="AM348" t="s">
        <v>806</v>
      </c>
      <c r="BG348" s="3">
        <v>100</v>
      </c>
      <c r="BH348" t="s">
        <v>82</v>
      </c>
      <c r="BI348" t="s">
        <v>13419</v>
      </c>
      <c r="BJ348" t="s">
        <v>13395</v>
      </c>
      <c r="BK348" t="s">
        <v>13395</v>
      </c>
      <c r="BL348" t="s">
        <v>13395</v>
      </c>
      <c r="BM348" t="s">
        <v>13395</v>
      </c>
      <c r="BN348" t="s">
        <v>13395</v>
      </c>
      <c r="BP348" t="s">
        <v>13395</v>
      </c>
      <c r="BQ348" t="s">
        <v>84</v>
      </c>
      <c r="BR348" s="59" t="s">
        <v>84</v>
      </c>
      <c r="BS348" t="s">
        <v>85</v>
      </c>
    </row>
    <row r="349" spans="1:71" ht="12.8" customHeight="1" x14ac:dyDescent="0.2">
      <c r="A349" s="60">
        <v>23172</v>
      </c>
      <c r="B349" s="59" t="s">
        <v>11198</v>
      </c>
      <c r="C349">
        <v>347</v>
      </c>
      <c r="J349">
        <v>2</v>
      </c>
      <c r="K349" t="s">
        <v>156</v>
      </c>
      <c r="L349">
        <v>3039</v>
      </c>
      <c r="M349">
        <v>3172</v>
      </c>
      <c r="N349" t="s">
        <v>103</v>
      </c>
      <c r="O349" t="s">
        <v>1590</v>
      </c>
      <c r="P349" t="s">
        <v>1591</v>
      </c>
      <c r="Q349" t="s">
        <v>1592</v>
      </c>
      <c r="R349" t="s">
        <v>1593</v>
      </c>
      <c r="S349" s="2">
        <v>440.9</v>
      </c>
      <c r="T349" s="2">
        <v>440.9</v>
      </c>
      <c r="U349" s="2">
        <v>0</v>
      </c>
      <c r="V349" s="2">
        <v>0</v>
      </c>
      <c r="W349">
        <v>5555</v>
      </c>
      <c r="X349" s="3">
        <v>12.6</v>
      </c>
      <c r="Y349" s="3">
        <v>12.6</v>
      </c>
      <c r="Z349" s="3">
        <v>12.6</v>
      </c>
      <c r="AA349">
        <v>0</v>
      </c>
      <c r="AB349" s="3">
        <v>0</v>
      </c>
      <c r="AC349">
        <v>0</v>
      </c>
      <c r="AD349" s="3">
        <v>0</v>
      </c>
      <c r="AE349">
        <v>0</v>
      </c>
      <c r="AF349" s="3">
        <v>0</v>
      </c>
      <c r="AG349" s="2">
        <v>440.9</v>
      </c>
      <c r="AH349" s="3">
        <v>100</v>
      </c>
      <c r="AI349" s="2">
        <v>440.9</v>
      </c>
      <c r="AJ349" s="3">
        <v>100</v>
      </c>
      <c r="AK349" t="s">
        <v>1189</v>
      </c>
      <c r="AL349" t="s">
        <v>1594</v>
      </c>
      <c r="AM349" t="s">
        <v>809</v>
      </c>
      <c r="AN349" t="s">
        <v>806</v>
      </c>
      <c r="BG349" s="3">
        <v>100</v>
      </c>
      <c r="BH349" t="s">
        <v>100</v>
      </c>
      <c r="BI349" t="s">
        <v>13419</v>
      </c>
      <c r="BJ349" t="s">
        <v>101</v>
      </c>
      <c r="BK349" t="s">
        <v>13427</v>
      </c>
      <c r="BL349" t="s">
        <v>277</v>
      </c>
      <c r="BM349" t="s">
        <v>13432</v>
      </c>
      <c r="BN349" t="s">
        <v>102</v>
      </c>
      <c r="BO349" s="59" t="s">
        <v>102</v>
      </c>
      <c r="BP349" t="s">
        <v>10806</v>
      </c>
      <c r="BQ349" t="s">
        <v>84</v>
      </c>
      <c r="BR349" s="59" t="s">
        <v>84</v>
      </c>
      <c r="BS349" t="s">
        <v>85</v>
      </c>
    </row>
    <row r="350" spans="1:71" ht="12.8" customHeight="1" x14ac:dyDescent="0.2">
      <c r="A350" s="60">
        <v>23173</v>
      </c>
      <c r="B350" s="59" t="s">
        <v>11199</v>
      </c>
      <c r="C350">
        <v>348</v>
      </c>
      <c r="J350">
        <v>2</v>
      </c>
      <c r="K350" t="s">
        <v>156</v>
      </c>
      <c r="L350">
        <v>3258</v>
      </c>
      <c r="M350">
        <v>3173</v>
      </c>
      <c r="N350" t="s">
        <v>103</v>
      </c>
      <c r="O350" t="s">
        <v>1595</v>
      </c>
      <c r="P350" t="s">
        <v>1596</v>
      </c>
      <c r="Q350" t="s">
        <v>1597</v>
      </c>
      <c r="R350" t="s">
        <v>1598</v>
      </c>
      <c r="S350" s="2">
        <v>82.6</v>
      </c>
      <c r="T350" s="2">
        <v>82.6</v>
      </c>
      <c r="U350" s="2">
        <v>0</v>
      </c>
      <c r="V350" s="2">
        <v>0</v>
      </c>
      <c r="W350">
        <v>596</v>
      </c>
      <c r="X350" s="3">
        <v>9.6999999999999993</v>
      </c>
      <c r="Y350" s="3">
        <v>6</v>
      </c>
      <c r="Z350" s="3">
        <v>7.2</v>
      </c>
      <c r="AA350">
        <v>0</v>
      </c>
      <c r="AB350" s="3">
        <v>0</v>
      </c>
      <c r="AC350">
        <v>0</v>
      </c>
      <c r="AD350" s="3">
        <v>0</v>
      </c>
      <c r="AE350">
        <v>0</v>
      </c>
      <c r="AF350" s="3">
        <v>0</v>
      </c>
      <c r="AG350" s="2">
        <v>82.6</v>
      </c>
      <c r="AH350" s="3">
        <v>100</v>
      </c>
      <c r="AI350" s="2">
        <v>82.6</v>
      </c>
      <c r="AJ350" s="3">
        <v>100</v>
      </c>
      <c r="AK350" t="s">
        <v>1599</v>
      </c>
      <c r="AL350" t="s">
        <v>1600</v>
      </c>
      <c r="AM350" t="s">
        <v>222</v>
      </c>
      <c r="BG350" s="3">
        <v>100</v>
      </c>
      <c r="BH350" t="s">
        <v>82</v>
      </c>
      <c r="BI350" t="s">
        <v>13419</v>
      </c>
      <c r="BJ350" t="s">
        <v>13395</v>
      </c>
      <c r="BK350" t="s">
        <v>13395</v>
      </c>
      <c r="BL350" t="s">
        <v>13395</v>
      </c>
      <c r="BM350" t="s">
        <v>13395</v>
      </c>
      <c r="BN350" t="s">
        <v>129</v>
      </c>
      <c r="BO350" s="59" t="s">
        <v>129</v>
      </c>
      <c r="BP350" t="s">
        <v>10806</v>
      </c>
      <c r="BQ350" t="s">
        <v>129</v>
      </c>
      <c r="BR350" s="59" t="s">
        <v>129</v>
      </c>
      <c r="BS350" t="s">
        <v>85</v>
      </c>
    </row>
    <row r="351" spans="1:71" ht="12.8" customHeight="1" x14ac:dyDescent="0.2">
      <c r="A351" s="60">
        <v>23174</v>
      </c>
      <c r="B351" s="59" t="s">
        <v>11200</v>
      </c>
      <c r="C351">
        <v>349</v>
      </c>
      <c r="J351">
        <v>2</v>
      </c>
      <c r="K351" t="s">
        <v>156</v>
      </c>
      <c r="L351">
        <v>3004</v>
      </c>
      <c r="M351">
        <v>3174</v>
      </c>
      <c r="N351" t="s">
        <v>103</v>
      </c>
      <c r="O351" t="s">
        <v>1601</v>
      </c>
      <c r="P351" t="s">
        <v>1602</v>
      </c>
      <c r="Q351" t="s">
        <v>1603</v>
      </c>
      <c r="R351" t="s">
        <v>1604</v>
      </c>
      <c r="S351" s="2">
        <v>264.3</v>
      </c>
      <c r="T351" s="2">
        <v>221.3</v>
      </c>
      <c r="U351" s="2">
        <v>43</v>
      </c>
      <c r="V351" s="2">
        <v>0</v>
      </c>
      <c r="W351">
        <v>996</v>
      </c>
      <c r="X351" s="3">
        <v>8.1999999999999993</v>
      </c>
      <c r="Y351" s="3">
        <v>3.4</v>
      </c>
      <c r="Z351" s="3">
        <v>4.5999999999999996</v>
      </c>
      <c r="AA351">
        <v>0</v>
      </c>
      <c r="AB351" s="3">
        <v>0</v>
      </c>
      <c r="AC351">
        <v>0</v>
      </c>
      <c r="AD351" s="3">
        <v>0</v>
      </c>
      <c r="AE351">
        <v>0</v>
      </c>
      <c r="AF351" s="3">
        <v>0</v>
      </c>
      <c r="AG351" s="2">
        <v>99.7</v>
      </c>
      <c r="AH351" s="3">
        <v>45.1</v>
      </c>
      <c r="AI351" s="2">
        <v>221.3</v>
      </c>
      <c r="AJ351" s="3">
        <v>100</v>
      </c>
      <c r="AK351" t="s">
        <v>74</v>
      </c>
      <c r="AL351" t="s">
        <v>75</v>
      </c>
      <c r="AM351" t="s">
        <v>979</v>
      </c>
      <c r="AN351" t="s">
        <v>815</v>
      </c>
      <c r="BG351" s="3">
        <v>100</v>
      </c>
      <c r="BH351" t="s">
        <v>82</v>
      </c>
      <c r="BI351" t="s">
        <v>13419</v>
      </c>
      <c r="BJ351" t="s">
        <v>13395</v>
      </c>
      <c r="BK351" t="s">
        <v>13395</v>
      </c>
      <c r="BL351" t="s">
        <v>13395</v>
      </c>
      <c r="BM351" t="s">
        <v>13395</v>
      </c>
      <c r="BN351" t="s">
        <v>83</v>
      </c>
      <c r="BO351" s="59" t="s">
        <v>83</v>
      </c>
      <c r="BP351" t="s">
        <v>10806</v>
      </c>
      <c r="BQ351" t="s">
        <v>84</v>
      </c>
      <c r="BR351" s="59" t="s">
        <v>84</v>
      </c>
      <c r="BS351" t="s">
        <v>85</v>
      </c>
    </row>
    <row r="352" spans="1:71" ht="12.8" customHeight="1" x14ac:dyDescent="0.2">
      <c r="A352" s="60">
        <v>23175</v>
      </c>
      <c r="B352" s="59" t="s">
        <v>11201</v>
      </c>
      <c r="C352">
        <v>350</v>
      </c>
      <c r="J352">
        <v>2</v>
      </c>
      <c r="K352" t="s">
        <v>156</v>
      </c>
      <c r="L352">
        <v>3005</v>
      </c>
      <c r="M352">
        <v>3175</v>
      </c>
      <c r="N352" t="s">
        <v>103</v>
      </c>
      <c r="O352" t="s">
        <v>1605</v>
      </c>
      <c r="P352" t="s">
        <v>1606</v>
      </c>
      <c r="Q352" t="s">
        <v>1607</v>
      </c>
      <c r="R352" t="s">
        <v>1608</v>
      </c>
      <c r="S352" s="2">
        <v>92.3</v>
      </c>
      <c r="T352" s="2">
        <v>92.3</v>
      </c>
      <c r="U352" s="2">
        <v>0</v>
      </c>
      <c r="V352" s="2">
        <v>0</v>
      </c>
      <c r="W352">
        <v>409</v>
      </c>
      <c r="X352" s="3">
        <v>7</v>
      </c>
      <c r="Y352" s="3">
        <v>4</v>
      </c>
      <c r="Z352" s="3">
        <v>4.4000000000000004</v>
      </c>
      <c r="AA352">
        <v>0</v>
      </c>
      <c r="AB352" s="3">
        <v>0</v>
      </c>
      <c r="AC352">
        <v>0</v>
      </c>
      <c r="AD352" s="3">
        <v>0</v>
      </c>
      <c r="AE352">
        <v>0</v>
      </c>
      <c r="AF352" s="3">
        <v>0</v>
      </c>
      <c r="AG352" s="2">
        <v>0</v>
      </c>
      <c r="AH352" s="3">
        <v>0</v>
      </c>
      <c r="AI352" s="2">
        <v>92.3</v>
      </c>
      <c r="AJ352" s="3">
        <v>100</v>
      </c>
      <c r="AK352" t="s">
        <v>74</v>
      </c>
      <c r="AL352" t="s">
        <v>75</v>
      </c>
      <c r="AM352" t="s">
        <v>979</v>
      </c>
      <c r="AN352" t="s">
        <v>815</v>
      </c>
      <c r="BG352" s="3">
        <v>100</v>
      </c>
      <c r="BH352" t="s">
        <v>82</v>
      </c>
      <c r="BI352" t="s">
        <v>13419</v>
      </c>
      <c r="BJ352" t="s">
        <v>13395</v>
      </c>
      <c r="BK352" t="s">
        <v>13395</v>
      </c>
      <c r="BL352" t="s">
        <v>13395</v>
      </c>
      <c r="BM352" t="s">
        <v>13395</v>
      </c>
      <c r="BN352" t="s">
        <v>83</v>
      </c>
      <c r="BO352" s="59" t="s">
        <v>83</v>
      </c>
      <c r="BP352" t="s">
        <v>10806</v>
      </c>
      <c r="BQ352" t="s">
        <v>84</v>
      </c>
      <c r="BR352" s="59" t="s">
        <v>84</v>
      </c>
      <c r="BS352" t="s">
        <v>85</v>
      </c>
    </row>
    <row r="353" spans="1:71" ht="12.8" customHeight="1" x14ac:dyDescent="0.2">
      <c r="A353" s="60">
        <v>23176</v>
      </c>
      <c r="B353" s="59" t="s">
        <v>11202</v>
      </c>
      <c r="C353">
        <v>351</v>
      </c>
      <c r="J353">
        <v>2</v>
      </c>
      <c r="K353" t="s">
        <v>156</v>
      </c>
      <c r="L353">
        <v>3011</v>
      </c>
      <c r="M353">
        <v>3176</v>
      </c>
      <c r="N353" t="s">
        <v>103</v>
      </c>
      <c r="O353" t="s">
        <v>1609</v>
      </c>
      <c r="P353" t="s">
        <v>1610</v>
      </c>
      <c r="Q353" t="s">
        <v>1611</v>
      </c>
      <c r="R353" t="s">
        <v>1612</v>
      </c>
      <c r="S353" s="2">
        <v>320.60000000000002</v>
      </c>
      <c r="T353" s="2">
        <v>312.60000000000002</v>
      </c>
      <c r="U353" s="2">
        <v>8</v>
      </c>
      <c r="V353" s="2">
        <v>0</v>
      </c>
      <c r="W353">
        <v>2530</v>
      </c>
      <c r="X353" s="3">
        <v>12.2</v>
      </c>
      <c r="Y353" s="3">
        <v>7.8</v>
      </c>
      <c r="Z353" s="3">
        <v>8.1999999999999993</v>
      </c>
      <c r="AA353">
        <v>0</v>
      </c>
      <c r="AB353" s="3">
        <v>0</v>
      </c>
      <c r="AC353">
        <v>0</v>
      </c>
      <c r="AD353" s="3">
        <v>0</v>
      </c>
      <c r="AE353">
        <v>0</v>
      </c>
      <c r="AF353" s="3">
        <v>0</v>
      </c>
      <c r="AG353" s="2">
        <v>312.60000000000002</v>
      </c>
      <c r="AH353" s="3">
        <v>100</v>
      </c>
      <c r="AI353" s="2">
        <v>312.60000000000002</v>
      </c>
      <c r="AJ353" s="3">
        <v>100</v>
      </c>
      <c r="AK353" t="s">
        <v>74</v>
      </c>
      <c r="AL353" t="s">
        <v>75</v>
      </c>
      <c r="AM353" t="s">
        <v>815</v>
      </c>
      <c r="AN353" t="s">
        <v>465</v>
      </c>
      <c r="AO353" t="s">
        <v>99</v>
      </c>
      <c r="BG353" s="3">
        <v>100</v>
      </c>
      <c r="BH353" t="s">
        <v>100</v>
      </c>
      <c r="BI353" t="s">
        <v>13419</v>
      </c>
      <c r="BJ353" t="s">
        <v>101</v>
      </c>
      <c r="BK353" t="s">
        <v>13427</v>
      </c>
      <c r="BL353" t="s">
        <v>13395</v>
      </c>
      <c r="BM353" t="s">
        <v>13395</v>
      </c>
      <c r="BN353" t="s">
        <v>102</v>
      </c>
      <c r="BO353" s="59" t="s">
        <v>102</v>
      </c>
      <c r="BP353" t="s">
        <v>10806</v>
      </c>
      <c r="BQ353" t="s">
        <v>474</v>
      </c>
      <c r="BR353" s="59" t="s">
        <v>474</v>
      </c>
      <c r="BS353" t="s">
        <v>85</v>
      </c>
    </row>
    <row r="354" spans="1:71" ht="12.8" customHeight="1" x14ac:dyDescent="0.2">
      <c r="A354" s="60">
        <v>23177</v>
      </c>
      <c r="B354" s="59" t="s">
        <v>11203</v>
      </c>
      <c r="C354">
        <v>352</v>
      </c>
      <c r="J354">
        <v>2</v>
      </c>
      <c r="K354" t="s">
        <v>156</v>
      </c>
      <c r="L354">
        <v>3009</v>
      </c>
      <c r="M354">
        <v>3177</v>
      </c>
      <c r="N354" t="s">
        <v>103</v>
      </c>
      <c r="O354" t="s">
        <v>1613</v>
      </c>
      <c r="P354" t="s">
        <v>1614</v>
      </c>
      <c r="Q354" t="s">
        <v>1615</v>
      </c>
      <c r="R354" t="s">
        <v>1616</v>
      </c>
      <c r="S354" s="2">
        <v>332.4</v>
      </c>
      <c r="T354" s="2">
        <v>332.4</v>
      </c>
      <c r="U354" s="2">
        <v>0</v>
      </c>
      <c r="V354" s="2">
        <v>0</v>
      </c>
      <c r="W354">
        <v>3306</v>
      </c>
      <c r="X354" s="3">
        <v>9.8000000000000007</v>
      </c>
      <c r="Y354" s="3">
        <v>9.8000000000000007</v>
      </c>
      <c r="Z354" s="3">
        <v>9.9</v>
      </c>
      <c r="AA354">
        <v>0</v>
      </c>
      <c r="AB354" s="3">
        <v>0</v>
      </c>
      <c r="AC354">
        <v>0</v>
      </c>
      <c r="AD354" s="3">
        <v>0</v>
      </c>
      <c r="AE354">
        <v>0</v>
      </c>
      <c r="AF354" s="3">
        <v>0</v>
      </c>
      <c r="AG354" s="2">
        <v>332.4</v>
      </c>
      <c r="AH354" s="3">
        <v>100</v>
      </c>
      <c r="AI354" s="2">
        <v>332.4</v>
      </c>
      <c r="AJ354" s="3">
        <v>100</v>
      </c>
      <c r="AK354" t="s">
        <v>74</v>
      </c>
      <c r="AL354" t="s">
        <v>75</v>
      </c>
      <c r="AM354" t="s">
        <v>815</v>
      </c>
      <c r="AN354" t="s">
        <v>465</v>
      </c>
      <c r="BG354" s="3">
        <v>100</v>
      </c>
      <c r="BH354" t="s">
        <v>100</v>
      </c>
      <c r="BI354" t="s">
        <v>13419</v>
      </c>
      <c r="BJ354" t="s">
        <v>101</v>
      </c>
      <c r="BK354" t="s">
        <v>13427</v>
      </c>
      <c r="BL354" t="s">
        <v>13395</v>
      </c>
      <c r="BM354" t="s">
        <v>13395</v>
      </c>
      <c r="BN354" t="s">
        <v>102</v>
      </c>
      <c r="BO354" s="59" t="s">
        <v>102</v>
      </c>
      <c r="BP354" t="s">
        <v>10806</v>
      </c>
      <c r="BQ354" t="s">
        <v>474</v>
      </c>
      <c r="BR354" s="59" t="s">
        <v>474</v>
      </c>
      <c r="BS354" t="s">
        <v>85</v>
      </c>
    </row>
    <row r="355" spans="1:71" ht="12.8" customHeight="1" x14ac:dyDescent="0.2">
      <c r="A355" s="60">
        <v>23178</v>
      </c>
      <c r="B355" s="59" t="s">
        <v>11204</v>
      </c>
      <c r="C355">
        <v>353</v>
      </c>
      <c r="J355">
        <v>2</v>
      </c>
      <c r="K355" t="s">
        <v>156</v>
      </c>
      <c r="L355">
        <v>3007</v>
      </c>
      <c r="M355">
        <v>3178</v>
      </c>
      <c r="N355" t="s">
        <v>103</v>
      </c>
      <c r="O355" t="s">
        <v>1617</v>
      </c>
      <c r="P355" t="s">
        <v>1618</v>
      </c>
      <c r="Q355" t="s">
        <v>1619</v>
      </c>
      <c r="R355" t="s">
        <v>1620</v>
      </c>
      <c r="S355" s="2">
        <v>342</v>
      </c>
      <c r="T355" s="2">
        <v>334.1</v>
      </c>
      <c r="U355" s="2">
        <v>7.9</v>
      </c>
      <c r="V355" s="2">
        <v>0</v>
      </c>
      <c r="W355">
        <v>2628</v>
      </c>
      <c r="X355" s="3">
        <v>12.2</v>
      </c>
      <c r="Y355" s="3">
        <v>7.8</v>
      </c>
      <c r="Z355" s="3">
        <v>8</v>
      </c>
      <c r="AA355">
        <v>0</v>
      </c>
      <c r="AB355" s="3">
        <v>0</v>
      </c>
      <c r="AC355">
        <v>0</v>
      </c>
      <c r="AD355" s="3">
        <v>0</v>
      </c>
      <c r="AE355">
        <v>0</v>
      </c>
      <c r="AF355" s="3">
        <v>0</v>
      </c>
      <c r="AG355" s="2">
        <v>334.1</v>
      </c>
      <c r="AH355" s="3">
        <v>100</v>
      </c>
      <c r="AI355" s="2">
        <v>334.1</v>
      </c>
      <c r="AJ355" s="3">
        <v>100</v>
      </c>
      <c r="AK355" t="s">
        <v>74</v>
      </c>
      <c r="AL355" t="s">
        <v>75</v>
      </c>
      <c r="AM355" t="s">
        <v>815</v>
      </c>
      <c r="AN355" t="s">
        <v>465</v>
      </c>
      <c r="BG355" s="3">
        <v>100</v>
      </c>
      <c r="BH355" t="s">
        <v>82</v>
      </c>
      <c r="BI355" t="s">
        <v>13419</v>
      </c>
      <c r="BJ355" t="s">
        <v>13395</v>
      </c>
      <c r="BK355" t="s">
        <v>13395</v>
      </c>
      <c r="BL355" t="s">
        <v>13395</v>
      </c>
      <c r="BM355" t="s">
        <v>13395</v>
      </c>
      <c r="BN355" t="s">
        <v>83</v>
      </c>
      <c r="BO355" s="59" t="s">
        <v>83</v>
      </c>
      <c r="BP355" t="s">
        <v>10806</v>
      </c>
      <c r="BQ355" t="s">
        <v>84</v>
      </c>
      <c r="BR355" s="59" t="s">
        <v>84</v>
      </c>
      <c r="BS355" t="s">
        <v>85</v>
      </c>
    </row>
    <row r="356" spans="1:71" ht="12.8" customHeight="1" x14ac:dyDescent="0.2">
      <c r="A356" s="60">
        <v>23179</v>
      </c>
      <c r="B356" s="59" t="s">
        <v>11205</v>
      </c>
      <c r="C356">
        <v>354</v>
      </c>
      <c r="J356">
        <v>2</v>
      </c>
      <c r="K356" t="s">
        <v>156</v>
      </c>
      <c r="L356">
        <v>3062</v>
      </c>
      <c r="M356">
        <v>3179</v>
      </c>
      <c r="N356" t="s">
        <v>1621</v>
      </c>
      <c r="O356" t="s">
        <v>1622</v>
      </c>
      <c r="P356" t="s">
        <v>1623</v>
      </c>
      <c r="Q356" t="s">
        <v>1624</v>
      </c>
      <c r="R356" t="s">
        <v>1625</v>
      </c>
      <c r="S356" s="2">
        <v>504.7</v>
      </c>
      <c r="T356" s="2">
        <v>419.4</v>
      </c>
      <c r="U356" s="2">
        <v>85.3</v>
      </c>
      <c r="V356" s="2">
        <v>0</v>
      </c>
      <c r="W356">
        <v>2076</v>
      </c>
      <c r="X356" s="3">
        <v>33.700000000000003</v>
      </c>
      <c r="Y356" s="3">
        <v>2</v>
      </c>
      <c r="Z356" s="3">
        <v>8</v>
      </c>
      <c r="AA356">
        <v>0</v>
      </c>
      <c r="AB356" s="3">
        <v>0</v>
      </c>
      <c r="AC356">
        <v>0</v>
      </c>
      <c r="AD356" s="3">
        <v>0</v>
      </c>
      <c r="AE356">
        <v>0</v>
      </c>
      <c r="AF356" s="3">
        <v>0</v>
      </c>
      <c r="AG356" s="2">
        <v>58.3</v>
      </c>
      <c r="AH356" s="3">
        <v>13.9</v>
      </c>
      <c r="AI356" s="2">
        <v>419.4</v>
      </c>
      <c r="AJ356" s="3">
        <v>100</v>
      </c>
      <c r="AK356" t="s">
        <v>74</v>
      </c>
      <c r="AL356" t="s">
        <v>75</v>
      </c>
      <c r="AM356" t="s">
        <v>807</v>
      </c>
      <c r="AN356" t="s">
        <v>806</v>
      </c>
      <c r="AO356" t="s">
        <v>805</v>
      </c>
      <c r="BG356" s="3">
        <v>100</v>
      </c>
      <c r="BH356" t="s">
        <v>82</v>
      </c>
      <c r="BI356" t="s">
        <v>13419</v>
      </c>
      <c r="BJ356" t="s">
        <v>13395</v>
      </c>
      <c r="BK356" t="s">
        <v>13395</v>
      </c>
      <c r="BL356" t="s">
        <v>13395</v>
      </c>
      <c r="BM356" t="s">
        <v>13395</v>
      </c>
      <c r="BN356" t="s">
        <v>83</v>
      </c>
      <c r="BO356" s="59" t="s">
        <v>83</v>
      </c>
      <c r="BP356" t="s">
        <v>10806</v>
      </c>
      <c r="BQ356" t="s">
        <v>84</v>
      </c>
      <c r="BR356" s="59" t="s">
        <v>84</v>
      </c>
      <c r="BS356" t="s">
        <v>85</v>
      </c>
    </row>
    <row r="357" spans="1:71" ht="12.8" customHeight="1" x14ac:dyDescent="0.2">
      <c r="A357" s="60">
        <v>23180</v>
      </c>
      <c r="B357" s="59" t="s">
        <v>11206</v>
      </c>
      <c r="C357">
        <v>355</v>
      </c>
      <c r="J357">
        <v>2</v>
      </c>
      <c r="K357" t="s">
        <v>156</v>
      </c>
      <c r="L357">
        <v>3063</v>
      </c>
      <c r="M357">
        <v>3180</v>
      </c>
      <c r="N357" t="s">
        <v>1621</v>
      </c>
      <c r="O357" t="s">
        <v>1626</v>
      </c>
      <c r="P357" t="s">
        <v>1627</v>
      </c>
      <c r="Q357" t="s">
        <v>1628</v>
      </c>
      <c r="R357" t="s">
        <v>1629</v>
      </c>
      <c r="S357" s="2">
        <v>131</v>
      </c>
      <c r="T357" s="2">
        <v>131</v>
      </c>
      <c r="U357" s="2">
        <v>0</v>
      </c>
      <c r="V357" s="2">
        <v>0</v>
      </c>
      <c r="W357">
        <v>941</v>
      </c>
      <c r="X357" s="3">
        <v>11.4</v>
      </c>
      <c r="Y357" s="3">
        <v>6.6</v>
      </c>
      <c r="Z357" s="3">
        <v>7.2</v>
      </c>
      <c r="AA357">
        <v>0</v>
      </c>
      <c r="AB357" s="3">
        <v>0</v>
      </c>
      <c r="AC357">
        <v>0</v>
      </c>
      <c r="AD357" s="3">
        <v>0</v>
      </c>
      <c r="AE357">
        <v>0</v>
      </c>
      <c r="AF357" s="3">
        <v>0</v>
      </c>
      <c r="AG357" s="2">
        <v>131</v>
      </c>
      <c r="AH357" s="3">
        <v>100</v>
      </c>
      <c r="AI357" s="2">
        <v>131</v>
      </c>
      <c r="AJ357" s="3">
        <v>100</v>
      </c>
      <c r="AK357" t="s">
        <v>74</v>
      </c>
      <c r="AL357" t="s">
        <v>75</v>
      </c>
      <c r="AM357" t="s">
        <v>806</v>
      </c>
      <c r="BG357" s="3">
        <v>100</v>
      </c>
      <c r="BH357" t="s">
        <v>82</v>
      </c>
      <c r="BI357" t="s">
        <v>13419</v>
      </c>
      <c r="BJ357" t="s">
        <v>13395</v>
      </c>
      <c r="BK357" t="s">
        <v>13395</v>
      </c>
      <c r="BL357" t="s">
        <v>13395</v>
      </c>
      <c r="BM357" t="s">
        <v>13395</v>
      </c>
      <c r="BN357" t="s">
        <v>83</v>
      </c>
      <c r="BO357" s="59" t="s">
        <v>83</v>
      </c>
      <c r="BP357" t="s">
        <v>10806</v>
      </c>
      <c r="BQ357" t="s">
        <v>84</v>
      </c>
      <c r="BR357" s="59" t="s">
        <v>84</v>
      </c>
      <c r="BS357" t="s">
        <v>85</v>
      </c>
    </row>
    <row r="358" spans="1:71" ht="12.8" customHeight="1" x14ac:dyDescent="0.2">
      <c r="A358" s="60">
        <v>23181</v>
      </c>
      <c r="B358" s="59" t="s">
        <v>11207</v>
      </c>
      <c r="C358">
        <v>356</v>
      </c>
      <c r="J358">
        <v>2</v>
      </c>
      <c r="K358" t="s">
        <v>156</v>
      </c>
      <c r="L358">
        <v>3064</v>
      </c>
      <c r="M358">
        <v>3181</v>
      </c>
      <c r="N358" t="s">
        <v>1621</v>
      </c>
      <c r="O358" t="s">
        <v>1630</v>
      </c>
      <c r="P358" t="s">
        <v>1631</v>
      </c>
      <c r="Q358" t="s">
        <v>1632</v>
      </c>
      <c r="R358" t="s">
        <v>1633</v>
      </c>
      <c r="S358" s="2">
        <v>187.7</v>
      </c>
      <c r="T358" s="2">
        <v>187.7</v>
      </c>
      <c r="U358" s="2">
        <v>0</v>
      </c>
      <c r="V358" s="2">
        <v>0</v>
      </c>
      <c r="W358">
        <v>1469</v>
      </c>
      <c r="X358" s="3">
        <v>9.4</v>
      </c>
      <c r="Y358" s="3">
        <v>6.3</v>
      </c>
      <c r="Z358" s="3">
        <v>7.8</v>
      </c>
      <c r="AA358">
        <v>0</v>
      </c>
      <c r="AB358" s="3">
        <v>0</v>
      </c>
      <c r="AC358">
        <v>0</v>
      </c>
      <c r="AD358" s="3">
        <v>0</v>
      </c>
      <c r="AE358">
        <v>0</v>
      </c>
      <c r="AF358" s="3">
        <v>0</v>
      </c>
      <c r="AG358" s="2">
        <v>187.7</v>
      </c>
      <c r="AH358" s="3">
        <v>100</v>
      </c>
      <c r="AI358" s="2">
        <v>187.7</v>
      </c>
      <c r="AJ358" s="3">
        <v>100</v>
      </c>
      <c r="AK358" t="s">
        <v>74</v>
      </c>
      <c r="AL358" t="s">
        <v>75</v>
      </c>
      <c r="AM358" t="s">
        <v>805</v>
      </c>
      <c r="AN358" t="s">
        <v>1218</v>
      </c>
      <c r="BG358" s="3">
        <v>100</v>
      </c>
      <c r="BH358" t="s">
        <v>82</v>
      </c>
      <c r="BI358" t="s">
        <v>13419</v>
      </c>
      <c r="BJ358" t="s">
        <v>13395</v>
      </c>
      <c r="BK358" t="s">
        <v>13395</v>
      </c>
      <c r="BL358" t="s">
        <v>13395</v>
      </c>
      <c r="BM358" t="s">
        <v>13395</v>
      </c>
      <c r="BN358" t="s">
        <v>83</v>
      </c>
      <c r="BO358" s="59" t="s">
        <v>83</v>
      </c>
      <c r="BP358" t="s">
        <v>10806</v>
      </c>
      <c r="BQ358" t="s">
        <v>84</v>
      </c>
      <c r="BR358" s="59" t="s">
        <v>84</v>
      </c>
      <c r="BS358" t="s">
        <v>85</v>
      </c>
    </row>
    <row r="359" spans="1:71" ht="12.8" customHeight="1" x14ac:dyDescent="0.2">
      <c r="A359" s="60">
        <v>23182</v>
      </c>
      <c r="B359" s="59" t="s">
        <v>11208</v>
      </c>
      <c r="C359">
        <v>357</v>
      </c>
      <c r="J359">
        <v>2</v>
      </c>
      <c r="K359" t="s">
        <v>156</v>
      </c>
      <c r="L359">
        <v>3067</v>
      </c>
      <c r="M359">
        <v>3182</v>
      </c>
      <c r="N359" t="s">
        <v>1621</v>
      </c>
      <c r="O359" t="s">
        <v>1634</v>
      </c>
      <c r="P359" t="s">
        <v>1635</v>
      </c>
      <c r="Q359" t="s">
        <v>1636</v>
      </c>
      <c r="R359" t="s">
        <v>1637</v>
      </c>
      <c r="S359" s="2">
        <v>124.3</v>
      </c>
      <c r="T359" s="2">
        <v>124.3</v>
      </c>
      <c r="U359" s="2">
        <v>0</v>
      </c>
      <c r="V359" s="2">
        <v>0</v>
      </c>
      <c r="W359">
        <v>699</v>
      </c>
      <c r="X359" s="3">
        <v>6.2</v>
      </c>
      <c r="Y359" s="3">
        <v>5.5</v>
      </c>
      <c r="Z359" s="3">
        <v>5.6</v>
      </c>
      <c r="AA359">
        <v>0</v>
      </c>
      <c r="AB359" s="3">
        <v>0</v>
      </c>
      <c r="AC359">
        <v>0</v>
      </c>
      <c r="AD359" s="3">
        <v>0</v>
      </c>
      <c r="AE359">
        <v>0</v>
      </c>
      <c r="AF359" s="3">
        <v>0</v>
      </c>
      <c r="AG359" s="2">
        <v>124.3</v>
      </c>
      <c r="AH359" s="3">
        <v>100</v>
      </c>
      <c r="AI359" s="2">
        <v>124.3</v>
      </c>
      <c r="AJ359" s="3">
        <v>100</v>
      </c>
      <c r="AK359" t="s">
        <v>74</v>
      </c>
      <c r="AL359" t="s">
        <v>75</v>
      </c>
      <c r="AM359" t="s">
        <v>805</v>
      </c>
      <c r="BG359" s="3">
        <v>100</v>
      </c>
      <c r="BH359" t="s">
        <v>82</v>
      </c>
      <c r="BI359" t="s">
        <v>13419</v>
      </c>
      <c r="BJ359" t="s">
        <v>13395</v>
      </c>
      <c r="BK359" t="s">
        <v>13395</v>
      </c>
      <c r="BL359" t="s">
        <v>13395</v>
      </c>
      <c r="BM359" t="s">
        <v>13395</v>
      </c>
      <c r="BN359" t="s">
        <v>13395</v>
      </c>
      <c r="BP359" t="s">
        <v>13395</v>
      </c>
      <c r="BQ359" t="s">
        <v>84</v>
      </c>
      <c r="BR359" s="59" t="s">
        <v>84</v>
      </c>
      <c r="BS359" t="s">
        <v>85</v>
      </c>
    </row>
    <row r="360" spans="1:71" ht="12.8" customHeight="1" x14ac:dyDescent="0.2">
      <c r="A360" s="60">
        <v>23183</v>
      </c>
      <c r="B360" s="59" t="s">
        <v>11209</v>
      </c>
      <c r="C360">
        <v>358</v>
      </c>
      <c r="J360">
        <v>2</v>
      </c>
      <c r="K360" t="s">
        <v>156</v>
      </c>
      <c r="L360">
        <v>3068</v>
      </c>
      <c r="M360">
        <v>3183</v>
      </c>
      <c r="N360" t="s">
        <v>1621</v>
      </c>
      <c r="O360" t="s">
        <v>1638</v>
      </c>
      <c r="P360" t="s">
        <v>1639</v>
      </c>
      <c r="Q360" t="s">
        <v>1640</v>
      </c>
      <c r="R360" t="s">
        <v>1641</v>
      </c>
      <c r="S360" s="2">
        <v>68.099999999999994</v>
      </c>
      <c r="T360" s="2">
        <v>68.099999999999994</v>
      </c>
      <c r="U360" s="2">
        <v>0</v>
      </c>
      <c r="V360" s="2">
        <v>0</v>
      </c>
      <c r="W360">
        <v>423</v>
      </c>
      <c r="X360" s="3">
        <v>10.5</v>
      </c>
      <c r="Y360" s="3">
        <v>5.8</v>
      </c>
      <c r="Z360" s="3">
        <v>6.2</v>
      </c>
      <c r="AA360">
        <v>0</v>
      </c>
      <c r="AB360" s="3">
        <v>0</v>
      </c>
      <c r="AC360">
        <v>0</v>
      </c>
      <c r="AD360" s="3">
        <v>0</v>
      </c>
      <c r="AE360">
        <v>0</v>
      </c>
      <c r="AF360" s="3">
        <v>0</v>
      </c>
      <c r="AG360" s="2">
        <v>68.099999999999994</v>
      </c>
      <c r="AH360" s="3">
        <v>100</v>
      </c>
      <c r="AI360" s="2">
        <v>68.099999999999994</v>
      </c>
      <c r="AJ360" s="3">
        <v>100</v>
      </c>
      <c r="AK360" t="s">
        <v>74</v>
      </c>
      <c r="AL360" t="s">
        <v>75</v>
      </c>
      <c r="AM360" t="s">
        <v>805</v>
      </c>
      <c r="AN360" t="s">
        <v>1218</v>
      </c>
      <c r="BG360" s="3">
        <v>100</v>
      </c>
      <c r="BH360" t="s">
        <v>82</v>
      </c>
      <c r="BI360" t="s">
        <v>13419</v>
      </c>
      <c r="BJ360" t="s">
        <v>13395</v>
      </c>
      <c r="BK360" t="s">
        <v>13395</v>
      </c>
      <c r="BL360" t="s">
        <v>13395</v>
      </c>
      <c r="BM360" t="s">
        <v>13395</v>
      </c>
      <c r="BN360" t="s">
        <v>13395</v>
      </c>
      <c r="BP360" t="s">
        <v>13395</v>
      </c>
      <c r="BQ360" t="s">
        <v>84</v>
      </c>
      <c r="BR360" s="59" t="s">
        <v>84</v>
      </c>
      <c r="BS360" t="s">
        <v>85</v>
      </c>
    </row>
    <row r="361" spans="1:71" ht="12.8" customHeight="1" x14ac:dyDescent="0.2">
      <c r="A361" s="60">
        <v>23184</v>
      </c>
      <c r="B361" s="59" t="s">
        <v>11210</v>
      </c>
      <c r="C361">
        <v>359</v>
      </c>
      <c r="J361">
        <v>2</v>
      </c>
      <c r="K361" t="s">
        <v>156</v>
      </c>
      <c r="L361">
        <v>3139</v>
      </c>
      <c r="M361">
        <v>3184</v>
      </c>
      <c r="N361" t="s">
        <v>1621</v>
      </c>
      <c r="O361" t="s">
        <v>1642</v>
      </c>
      <c r="P361" t="s">
        <v>1643</v>
      </c>
      <c r="Q361" t="s">
        <v>1644</v>
      </c>
      <c r="R361" t="s">
        <v>1645</v>
      </c>
      <c r="S361" s="2">
        <v>165.9</v>
      </c>
      <c r="T361" s="2">
        <v>165.9</v>
      </c>
      <c r="U361" s="2">
        <v>0</v>
      </c>
      <c r="V361" s="2">
        <v>0</v>
      </c>
      <c r="W361">
        <v>924</v>
      </c>
      <c r="X361" s="3">
        <v>15</v>
      </c>
      <c r="Y361" s="3">
        <v>4.5</v>
      </c>
      <c r="Z361" s="3">
        <v>5.6</v>
      </c>
      <c r="AA361">
        <v>0</v>
      </c>
      <c r="AB361" s="3">
        <v>0</v>
      </c>
      <c r="AC361">
        <v>0</v>
      </c>
      <c r="AD361" s="3">
        <v>0</v>
      </c>
      <c r="AE361">
        <v>0</v>
      </c>
      <c r="AF361" s="3">
        <v>0</v>
      </c>
      <c r="AG361" s="2">
        <v>94.4</v>
      </c>
      <c r="AH361" s="3">
        <v>56.9</v>
      </c>
      <c r="AI361" s="2">
        <v>165.9</v>
      </c>
      <c r="AJ361" s="3">
        <v>100</v>
      </c>
      <c r="AK361" t="s">
        <v>74</v>
      </c>
      <c r="AL361" t="s">
        <v>75</v>
      </c>
      <c r="AM361" t="s">
        <v>1218</v>
      </c>
      <c r="BG361" s="3">
        <v>100</v>
      </c>
      <c r="BH361" t="s">
        <v>82</v>
      </c>
      <c r="BI361" t="s">
        <v>13419</v>
      </c>
      <c r="BJ361" t="s">
        <v>13395</v>
      </c>
      <c r="BK361" t="s">
        <v>13395</v>
      </c>
      <c r="BL361" t="s">
        <v>13395</v>
      </c>
      <c r="BM361" t="s">
        <v>13395</v>
      </c>
      <c r="BN361" t="s">
        <v>13395</v>
      </c>
      <c r="BP361" t="s">
        <v>13395</v>
      </c>
      <c r="BQ361" t="s">
        <v>84</v>
      </c>
      <c r="BR361" s="59" t="s">
        <v>84</v>
      </c>
      <c r="BS361" t="s">
        <v>85</v>
      </c>
    </row>
    <row r="362" spans="1:71" ht="12.8" customHeight="1" x14ac:dyDescent="0.2">
      <c r="A362" s="60">
        <v>23185</v>
      </c>
      <c r="B362" s="59" t="s">
        <v>11211</v>
      </c>
      <c r="C362">
        <v>360</v>
      </c>
      <c r="J362">
        <v>2</v>
      </c>
      <c r="K362" t="s">
        <v>156</v>
      </c>
      <c r="L362">
        <v>3140</v>
      </c>
      <c r="M362">
        <v>3185</v>
      </c>
      <c r="N362" t="s">
        <v>1621</v>
      </c>
      <c r="O362" t="s">
        <v>1646</v>
      </c>
      <c r="P362" t="s">
        <v>1647</v>
      </c>
      <c r="Q362" t="s">
        <v>1648</v>
      </c>
      <c r="R362" t="s">
        <v>1649</v>
      </c>
      <c r="S362" s="2">
        <v>100.2</v>
      </c>
      <c r="T362" s="2">
        <v>100.2</v>
      </c>
      <c r="U362" s="2">
        <v>0</v>
      </c>
      <c r="V362" s="2">
        <v>0</v>
      </c>
      <c r="W362">
        <v>735</v>
      </c>
      <c r="X362" s="3">
        <v>21.5</v>
      </c>
      <c r="Y362" s="3">
        <v>5.6</v>
      </c>
      <c r="Z362" s="3">
        <v>7.3</v>
      </c>
      <c r="AA362">
        <v>0</v>
      </c>
      <c r="AB362" s="3">
        <v>0</v>
      </c>
      <c r="AC362">
        <v>0</v>
      </c>
      <c r="AD362" s="3">
        <v>0</v>
      </c>
      <c r="AE362">
        <v>0</v>
      </c>
      <c r="AF362" s="3">
        <v>0</v>
      </c>
      <c r="AG362" s="2">
        <v>100.2</v>
      </c>
      <c r="AH362" s="3">
        <v>100</v>
      </c>
      <c r="AI362" s="2">
        <v>100.2</v>
      </c>
      <c r="AJ362" s="3">
        <v>100</v>
      </c>
      <c r="AK362" t="s">
        <v>74</v>
      </c>
      <c r="AL362" t="s">
        <v>75</v>
      </c>
      <c r="AM362" t="s">
        <v>1218</v>
      </c>
      <c r="BG362" s="3">
        <v>100</v>
      </c>
      <c r="BH362" t="s">
        <v>82</v>
      </c>
      <c r="BI362" t="s">
        <v>13419</v>
      </c>
      <c r="BJ362" t="s">
        <v>13395</v>
      </c>
      <c r="BK362" t="s">
        <v>13395</v>
      </c>
      <c r="BL362" t="s">
        <v>13395</v>
      </c>
      <c r="BM362" t="s">
        <v>13395</v>
      </c>
      <c r="BN362" t="s">
        <v>83</v>
      </c>
      <c r="BO362" s="59" t="s">
        <v>83</v>
      </c>
      <c r="BP362" t="s">
        <v>10806</v>
      </c>
      <c r="BQ362" t="s">
        <v>84</v>
      </c>
      <c r="BR362" s="59" t="s">
        <v>84</v>
      </c>
      <c r="BS362" t="s">
        <v>85</v>
      </c>
    </row>
    <row r="363" spans="1:71" ht="12.8" customHeight="1" x14ac:dyDescent="0.2">
      <c r="A363" s="60">
        <v>23186</v>
      </c>
      <c r="B363" s="59" t="s">
        <v>11212</v>
      </c>
      <c r="C363">
        <v>361</v>
      </c>
      <c r="J363">
        <v>2</v>
      </c>
      <c r="K363" t="s">
        <v>156</v>
      </c>
      <c r="L363">
        <v>3141</v>
      </c>
      <c r="M363">
        <v>3186</v>
      </c>
      <c r="N363" t="s">
        <v>1621</v>
      </c>
      <c r="O363" t="s">
        <v>1650</v>
      </c>
      <c r="P363" t="s">
        <v>1651</v>
      </c>
      <c r="Q363" t="s">
        <v>1652</v>
      </c>
      <c r="R363" t="s">
        <v>1653</v>
      </c>
      <c r="S363" s="2">
        <v>98.5</v>
      </c>
      <c r="T363" s="2">
        <v>98.5</v>
      </c>
      <c r="U363" s="2">
        <v>0</v>
      </c>
      <c r="V363" s="2">
        <v>0</v>
      </c>
      <c r="W363">
        <v>661</v>
      </c>
      <c r="X363" s="3">
        <v>10.199999999999999</v>
      </c>
      <c r="Y363" s="3">
        <v>5.8</v>
      </c>
      <c r="Z363" s="3">
        <v>6.7</v>
      </c>
      <c r="AA363">
        <v>0</v>
      </c>
      <c r="AB363" s="3">
        <v>0</v>
      </c>
      <c r="AC363">
        <v>0</v>
      </c>
      <c r="AD363" s="3">
        <v>0</v>
      </c>
      <c r="AE363">
        <v>0</v>
      </c>
      <c r="AF363" s="3">
        <v>0</v>
      </c>
      <c r="AG363" s="2">
        <v>98.5</v>
      </c>
      <c r="AH363" s="3">
        <v>100</v>
      </c>
      <c r="AI363" s="2">
        <v>98.5</v>
      </c>
      <c r="AJ363" s="3">
        <v>100</v>
      </c>
      <c r="AK363" t="s">
        <v>74</v>
      </c>
      <c r="AL363" t="s">
        <v>75</v>
      </c>
      <c r="AM363" t="s">
        <v>1218</v>
      </c>
      <c r="BG363" s="3">
        <v>100</v>
      </c>
      <c r="BH363" t="s">
        <v>82</v>
      </c>
      <c r="BI363" t="s">
        <v>13419</v>
      </c>
      <c r="BJ363" t="s">
        <v>13395</v>
      </c>
      <c r="BK363" t="s">
        <v>13395</v>
      </c>
      <c r="BL363" t="s">
        <v>13395</v>
      </c>
      <c r="BM363" t="s">
        <v>13395</v>
      </c>
      <c r="BN363" t="s">
        <v>83</v>
      </c>
      <c r="BO363" s="59" t="s">
        <v>83</v>
      </c>
      <c r="BP363" t="s">
        <v>10806</v>
      </c>
      <c r="BQ363" t="s">
        <v>84</v>
      </c>
      <c r="BR363" s="59" t="s">
        <v>84</v>
      </c>
      <c r="BS363" t="s">
        <v>85</v>
      </c>
    </row>
    <row r="364" spans="1:71" ht="12.8" customHeight="1" x14ac:dyDescent="0.2">
      <c r="A364" s="60">
        <v>23187</v>
      </c>
      <c r="B364" s="59" t="s">
        <v>11213</v>
      </c>
      <c r="C364">
        <v>362</v>
      </c>
      <c r="J364">
        <v>2</v>
      </c>
      <c r="K364" t="s">
        <v>156</v>
      </c>
      <c r="L364">
        <v>3252</v>
      </c>
      <c r="M364">
        <v>3187</v>
      </c>
      <c r="N364" t="s">
        <v>1621</v>
      </c>
      <c r="O364" t="s">
        <v>1654</v>
      </c>
      <c r="P364" t="s">
        <v>1655</v>
      </c>
      <c r="Q364" t="s">
        <v>1656</v>
      </c>
      <c r="R364" t="s">
        <v>1657</v>
      </c>
      <c r="S364" s="2">
        <v>132.69999999999999</v>
      </c>
      <c r="T364" s="2">
        <v>132.69999999999999</v>
      </c>
      <c r="U364" s="2">
        <v>0</v>
      </c>
      <c r="V364" s="2">
        <v>0</v>
      </c>
      <c r="W364">
        <v>816</v>
      </c>
      <c r="X364" s="3">
        <v>11</v>
      </c>
      <c r="Y364" s="3">
        <v>4.7</v>
      </c>
      <c r="Z364" s="3">
        <v>6.1</v>
      </c>
      <c r="AA364">
        <v>0</v>
      </c>
      <c r="AB364" s="3">
        <v>0</v>
      </c>
      <c r="AC364">
        <v>0</v>
      </c>
      <c r="AD364" s="3">
        <v>0</v>
      </c>
      <c r="AE364">
        <v>0</v>
      </c>
      <c r="AF364" s="3">
        <v>0</v>
      </c>
      <c r="AG364" s="2">
        <v>119.4</v>
      </c>
      <c r="AH364" s="3">
        <v>90</v>
      </c>
      <c r="AI364" s="2">
        <v>132.69999999999999</v>
      </c>
      <c r="AJ364" s="3">
        <v>100</v>
      </c>
      <c r="AK364" t="s">
        <v>1520</v>
      </c>
      <c r="AL364" t="s">
        <v>1521</v>
      </c>
      <c r="AM364" t="s">
        <v>909</v>
      </c>
      <c r="BG364" s="3">
        <v>100</v>
      </c>
      <c r="BH364" t="s">
        <v>82</v>
      </c>
      <c r="BI364" t="s">
        <v>13419</v>
      </c>
      <c r="BJ364" t="s">
        <v>13395</v>
      </c>
      <c r="BK364" t="s">
        <v>13395</v>
      </c>
      <c r="BL364" t="s">
        <v>13395</v>
      </c>
      <c r="BM364" t="s">
        <v>13395</v>
      </c>
      <c r="BN364" t="s">
        <v>83</v>
      </c>
      <c r="BO364" s="59" t="s">
        <v>83</v>
      </c>
      <c r="BP364" t="s">
        <v>10806</v>
      </c>
      <c r="BQ364" t="s">
        <v>84</v>
      </c>
      <c r="BR364" s="59" t="s">
        <v>84</v>
      </c>
      <c r="BS364" t="s">
        <v>85</v>
      </c>
    </row>
    <row r="365" spans="1:71" ht="12.8" customHeight="1" x14ac:dyDescent="0.2">
      <c r="A365" s="60">
        <v>23188</v>
      </c>
      <c r="B365" s="59" t="s">
        <v>11214</v>
      </c>
      <c r="C365">
        <v>363</v>
      </c>
      <c r="J365">
        <v>2</v>
      </c>
      <c r="K365" t="s">
        <v>156</v>
      </c>
      <c r="L365">
        <v>3253</v>
      </c>
      <c r="M365">
        <v>3188</v>
      </c>
      <c r="N365" t="s">
        <v>1621</v>
      </c>
      <c r="O365" t="s">
        <v>1658</v>
      </c>
      <c r="P365" t="s">
        <v>1659</v>
      </c>
      <c r="Q365" t="s">
        <v>1660</v>
      </c>
      <c r="R365" t="s">
        <v>1661</v>
      </c>
      <c r="S365" s="2">
        <v>62.8</v>
      </c>
      <c r="T365" s="2">
        <v>62.8</v>
      </c>
      <c r="U365" s="2">
        <v>0</v>
      </c>
      <c r="V365" s="2">
        <v>0</v>
      </c>
      <c r="W365">
        <v>358</v>
      </c>
      <c r="X365" s="3">
        <v>5.7</v>
      </c>
      <c r="Y365" s="3">
        <v>5.7</v>
      </c>
      <c r="Z365" s="3">
        <v>5.7</v>
      </c>
      <c r="AA365">
        <v>0</v>
      </c>
      <c r="AB365" s="3">
        <v>0</v>
      </c>
      <c r="AC365">
        <v>0</v>
      </c>
      <c r="AD365" s="3">
        <v>0</v>
      </c>
      <c r="AE365">
        <v>0</v>
      </c>
      <c r="AF365" s="3">
        <v>0</v>
      </c>
      <c r="AG365" s="2">
        <v>62.8</v>
      </c>
      <c r="AH365" s="3">
        <v>100</v>
      </c>
      <c r="AI365" s="2">
        <v>62.8</v>
      </c>
      <c r="AJ365" s="3">
        <v>100</v>
      </c>
      <c r="AK365" t="s">
        <v>1520</v>
      </c>
      <c r="AL365" t="s">
        <v>1521</v>
      </c>
      <c r="AM365" t="s">
        <v>909</v>
      </c>
      <c r="BG365" s="3">
        <v>100</v>
      </c>
      <c r="BH365" t="s">
        <v>82</v>
      </c>
      <c r="BI365" t="s">
        <v>13419</v>
      </c>
      <c r="BJ365" t="s">
        <v>13395</v>
      </c>
      <c r="BK365" t="s">
        <v>13395</v>
      </c>
      <c r="BL365" t="s">
        <v>13395</v>
      </c>
      <c r="BM365" t="s">
        <v>13395</v>
      </c>
      <c r="BN365" t="s">
        <v>83</v>
      </c>
      <c r="BO365" s="59" t="s">
        <v>83</v>
      </c>
      <c r="BP365" t="s">
        <v>10806</v>
      </c>
      <c r="BQ365" t="s">
        <v>84</v>
      </c>
      <c r="BR365" s="59" t="s">
        <v>84</v>
      </c>
      <c r="BS365" t="s">
        <v>85</v>
      </c>
    </row>
    <row r="366" spans="1:71" ht="12.8" customHeight="1" x14ac:dyDescent="0.2">
      <c r="A366" s="60">
        <v>23189</v>
      </c>
      <c r="B366" s="59" t="s">
        <v>11215</v>
      </c>
      <c r="C366">
        <v>364</v>
      </c>
      <c r="J366">
        <v>2</v>
      </c>
      <c r="K366" t="s">
        <v>156</v>
      </c>
      <c r="L366">
        <v>3136</v>
      </c>
      <c r="M366">
        <v>3189</v>
      </c>
      <c r="N366" t="s">
        <v>1621</v>
      </c>
      <c r="O366" t="s">
        <v>1662</v>
      </c>
      <c r="P366" t="s">
        <v>1663</v>
      </c>
      <c r="Q366" t="s">
        <v>1664</v>
      </c>
      <c r="R366" t="s">
        <v>1665</v>
      </c>
      <c r="S366" s="2">
        <v>675.4</v>
      </c>
      <c r="T366" s="2">
        <v>664.3</v>
      </c>
      <c r="U366" s="2">
        <v>11.1</v>
      </c>
      <c r="V366" s="2">
        <v>0</v>
      </c>
      <c r="W366">
        <v>5282</v>
      </c>
      <c r="X366" s="3">
        <v>14.1</v>
      </c>
      <c r="Y366" s="3">
        <v>7.7</v>
      </c>
      <c r="Z366" s="3">
        <v>8</v>
      </c>
      <c r="AA366">
        <v>0</v>
      </c>
      <c r="AB366" s="3">
        <v>0</v>
      </c>
      <c r="AC366">
        <v>0</v>
      </c>
      <c r="AD366" s="3">
        <v>0</v>
      </c>
      <c r="AE366">
        <v>0</v>
      </c>
      <c r="AF366" s="3">
        <v>0</v>
      </c>
      <c r="AG366" s="2">
        <v>664.3</v>
      </c>
      <c r="AH366" s="3">
        <v>100</v>
      </c>
      <c r="AI366" s="2">
        <v>664.3</v>
      </c>
      <c r="AJ366" s="3">
        <v>100</v>
      </c>
      <c r="AK366" t="s">
        <v>74</v>
      </c>
      <c r="AL366" t="s">
        <v>75</v>
      </c>
      <c r="AM366" t="s">
        <v>1218</v>
      </c>
      <c r="AN366" t="s">
        <v>909</v>
      </c>
      <c r="AO366" t="s">
        <v>910</v>
      </c>
      <c r="AP366" t="s">
        <v>935</v>
      </c>
      <c r="BG366" s="3">
        <v>100</v>
      </c>
      <c r="BH366" t="s">
        <v>82</v>
      </c>
      <c r="BI366" t="s">
        <v>13419</v>
      </c>
      <c r="BJ366" t="s">
        <v>13395</v>
      </c>
      <c r="BK366" t="s">
        <v>13395</v>
      </c>
      <c r="BL366" t="s">
        <v>13395</v>
      </c>
      <c r="BM366" t="s">
        <v>13395</v>
      </c>
      <c r="BN366" t="s">
        <v>83</v>
      </c>
      <c r="BO366" s="59" t="s">
        <v>83</v>
      </c>
      <c r="BP366" t="s">
        <v>10806</v>
      </c>
      <c r="BQ366" t="s">
        <v>84</v>
      </c>
      <c r="BR366" s="59" t="s">
        <v>84</v>
      </c>
      <c r="BS366" t="s">
        <v>85</v>
      </c>
    </row>
    <row r="367" spans="1:71" ht="12.8" customHeight="1" x14ac:dyDescent="0.2">
      <c r="A367" s="60">
        <v>23190</v>
      </c>
      <c r="B367" s="59" t="s">
        <v>11216</v>
      </c>
      <c r="C367">
        <v>365</v>
      </c>
      <c r="J367">
        <v>2</v>
      </c>
      <c r="K367" t="s">
        <v>156</v>
      </c>
      <c r="L367">
        <v>3122</v>
      </c>
      <c r="M367">
        <v>3190</v>
      </c>
      <c r="N367" t="s">
        <v>1621</v>
      </c>
      <c r="O367" t="s">
        <v>1666</v>
      </c>
      <c r="P367" t="s">
        <v>1667</v>
      </c>
      <c r="Q367" t="s">
        <v>1668</v>
      </c>
      <c r="R367" t="s">
        <v>1669</v>
      </c>
      <c r="S367" s="2">
        <v>722.2</v>
      </c>
      <c r="T367" s="2">
        <v>697.2</v>
      </c>
      <c r="U367" s="2">
        <v>25</v>
      </c>
      <c r="V367" s="2">
        <v>0</v>
      </c>
      <c r="W367">
        <v>5168</v>
      </c>
      <c r="X367" s="3">
        <v>16.5</v>
      </c>
      <c r="Y367" s="3">
        <v>5.2</v>
      </c>
      <c r="Z367" s="3">
        <v>7.7</v>
      </c>
      <c r="AA367">
        <v>1</v>
      </c>
      <c r="AB367" s="3">
        <v>4.80000000000007</v>
      </c>
      <c r="AC367">
        <v>0</v>
      </c>
      <c r="AD367" s="3">
        <v>0</v>
      </c>
      <c r="AE367">
        <v>0</v>
      </c>
      <c r="AF367" s="3">
        <v>0</v>
      </c>
      <c r="AG367" s="2">
        <v>697.2</v>
      </c>
      <c r="AH367" s="3">
        <v>100</v>
      </c>
      <c r="AI367" s="2">
        <v>697.2</v>
      </c>
      <c r="AJ367" s="3">
        <v>100</v>
      </c>
      <c r="AK367" t="s">
        <v>74</v>
      </c>
      <c r="AL367" t="s">
        <v>75</v>
      </c>
      <c r="AM367" t="s">
        <v>909</v>
      </c>
      <c r="AN367" t="s">
        <v>910</v>
      </c>
      <c r="AO367" t="s">
        <v>829</v>
      </c>
      <c r="BG367" s="3">
        <v>100</v>
      </c>
      <c r="BH367" t="s">
        <v>82</v>
      </c>
      <c r="BI367" t="s">
        <v>13419</v>
      </c>
      <c r="BJ367" t="s">
        <v>13395</v>
      </c>
      <c r="BK367" t="s">
        <v>13395</v>
      </c>
      <c r="BL367" t="s">
        <v>13395</v>
      </c>
      <c r="BM367" t="s">
        <v>13395</v>
      </c>
      <c r="BN367" t="s">
        <v>83</v>
      </c>
      <c r="BO367" s="59" t="s">
        <v>83</v>
      </c>
      <c r="BP367" t="s">
        <v>10806</v>
      </c>
      <c r="BQ367" t="s">
        <v>84</v>
      </c>
      <c r="BR367" s="59" t="s">
        <v>84</v>
      </c>
      <c r="BS367" t="s">
        <v>85</v>
      </c>
    </row>
    <row r="368" spans="1:71" ht="12.8" customHeight="1" x14ac:dyDescent="0.2">
      <c r="A368" s="60">
        <v>23191</v>
      </c>
      <c r="B368" s="59" t="s">
        <v>11217</v>
      </c>
      <c r="C368">
        <v>366</v>
      </c>
      <c r="J368">
        <v>2</v>
      </c>
      <c r="K368" t="s">
        <v>156</v>
      </c>
      <c r="L368">
        <v>3172</v>
      </c>
      <c r="M368">
        <v>3191</v>
      </c>
      <c r="N368" t="s">
        <v>111</v>
      </c>
      <c r="O368" t="s">
        <v>1670</v>
      </c>
      <c r="P368" t="s">
        <v>1671</v>
      </c>
      <c r="Q368" t="s">
        <v>1672</v>
      </c>
      <c r="R368" t="s">
        <v>1673</v>
      </c>
      <c r="S368" s="2">
        <v>160.1</v>
      </c>
      <c r="T368" s="2">
        <v>160.1</v>
      </c>
      <c r="U368" s="2">
        <v>0</v>
      </c>
      <c r="V368" s="2">
        <v>0</v>
      </c>
      <c r="W368">
        <v>947</v>
      </c>
      <c r="X368" s="3">
        <v>9</v>
      </c>
      <c r="Y368" s="3">
        <v>5.5</v>
      </c>
      <c r="Z368" s="3">
        <v>5.9</v>
      </c>
      <c r="AA368">
        <v>0</v>
      </c>
      <c r="AB368" s="3">
        <v>0</v>
      </c>
      <c r="AC368">
        <v>0</v>
      </c>
      <c r="AD368" s="3">
        <v>0</v>
      </c>
      <c r="AE368">
        <v>0</v>
      </c>
      <c r="AF368" s="3">
        <v>0</v>
      </c>
      <c r="AG368" s="2">
        <v>160.1</v>
      </c>
      <c r="AH368" s="3">
        <v>100</v>
      </c>
      <c r="AI368" s="2">
        <v>160.1</v>
      </c>
      <c r="AJ368" s="3">
        <v>100</v>
      </c>
      <c r="AK368" t="s">
        <v>74</v>
      </c>
      <c r="AL368" t="s">
        <v>75</v>
      </c>
      <c r="AM368" t="s">
        <v>828</v>
      </c>
      <c r="AN368" t="s">
        <v>222</v>
      </c>
      <c r="BG368" s="3">
        <v>100</v>
      </c>
      <c r="BH368" t="s">
        <v>101</v>
      </c>
      <c r="BI368" t="s">
        <v>13419</v>
      </c>
      <c r="BJ368" t="s">
        <v>109</v>
      </c>
      <c r="BK368" t="s">
        <v>13427</v>
      </c>
      <c r="BL368" t="s">
        <v>13395</v>
      </c>
      <c r="BM368" t="s">
        <v>13395</v>
      </c>
      <c r="BN368" t="s">
        <v>277</v>
      </c>
      <c r="BO368" s="59" t="s">
        <v>277</v>
      </c>
      <c r="BP368" t="s">
        <v>10806</v>
      </c>
      <c r="BQ368" t="s">
        <v>110</v>
      </c>
      <c r="BR368" s="59" t="s">
        <v>110</v>
      </c>
      <c r="BS368" t="s">
        <v>85</v>
      </c>
    </row>
    <row r="369" spans="1:71" ht="12.8" customHeight="1" x14ac:dyDescent="0.2">
      <c r="A369" s="60">
        <v>23192</v>
      </c>
      <c r="B369" s="59" t="s">
        <v>11218</v>
      </c>
      <c r="C369">
        <v>367</v>
      </c>
      <c r="J369">
        <v>2</v>
      </c>
      <c r="K369" t="s">
        <v>156</v>
      </c>
      <c r="L369">
        <v>3173</v>
      </c>
      <c r="M369">
        <v>3192</v>
      </c>
      <c r="N369" t="s">
        <v>111</v>
      </c>
      <c r="O369" t="s">
        <v>1674</v>
      </c>
      <c r="P369" t="s">
        <v>1675</v>
      </c>
      <c r="Q369" t="s">
        <v>1676</v>
      </c>
      <c r="R369" t="s">
        <v>1673</v>
      </c>
      <c r="S369" s="2">
        <v>160.5</v>
      </c>
      <c r="T369" s="2">
        <v>160.5</v>
      </c>
      <c r="U369" s="2">
        <v>0</v>
      </c>
      <c r="V369" s="2">
        <v>0</v>
      </c>
      <c r="W369">
        <v>944</v>
      </c>
      <c r="X369" s="3">
        <v>9.6999999999999993</v>
      </c>
      <c r="Y369" s="3">
        <v>5.4</v>
      </c>
      <c r="Z369" s="3">
        <v>5.9</v>
      </c>
      <c r="AA369">
        <v>0</v>
      </c>
      <c r="AB369" s="3">
        <v>0</v>
      </c>
      <c r="AC369">
        <v>0</v>
      </c>
      <c r="AD369" s="3">
        <v>0</v>
      </c>
      <c r="AE369">
        <v>0</v>
      </c>
      <c r="AF369" s="3">
        <v>0</v>
      </c>
      <c r="AG369" s="2">
        <v>111.5</v>
      </c>
      <c r="AH369" s="3">
        <v>69.5</v>
      </c>
      <c r="AI369" s="2">
        <v>160.5</v>
      </c>
      <c r="AJ369" s="3">
        <v>100</v>
      </c>
      <c r="AK369" t="s">
        <v>74</v>
      </c>
      <c r="AL369" t="s">
        <v>75</v>
      </c>
      <c r="AM369" t="s">
        <v>828</v>
      </c>
      <c r="AN369" t="s">
        <v>222</v>
      </c>
      <c r="BG369" s="3">
        <v>100</v>
      </c>
      <c r="BH369" t="s">
        <v>101</v>
      </c>
      <c r="BI369" t="s">
        <v>13419</v>
      </c>
      <c r="BJ369" t="s">
        <v>109</v>
      </c>
      <c r="BK369" t="s">
        <v>13427</v>
      </c>
      <c r="BL369" t="s">
        <v>13395</v>
      </c>
      <c r="BM369" t="s">
        <v>13395</v>
      </c>
      <c r="BN369" t="s">
        <v>277</v>
      </c>
      <c r="BO369" s="59" t="s">
        <v>277</v>
      </c>
      <c r="BP369" t="s">
        <v>10806</v>
      </c>
      <c r="BQ369" t="s">
        <v>110</v>
      </c>
      <c r="BR369" s="59" t="s">
        <v>110</v>
      </c>
      <c r="BS369" t="s">
        <v>85</v>
      </c>
    </row>
    <row r="370" spans="1:71" ht="12.8" customHeight="1" x14ac:dyDescent="0.2">
      <c r="A370" s="60">
        <v>23193</v>
      </c>
      <c r="B370" s="59" t="s">
        <v>11219</v>
      </c>
      <c r="C370">
        <v>368</v>
      </c>
      <c r="J370">
        <v>2</v>
      </c>
      <c r="K370" t="s">
        <v>156</v>
      </c>
      <c r="L370">
        <v>3174</v>
      </c>
      <c r="M370">
        <v>3193</v>
      </c>
      <c r="N370" t="s">
        <v>111</v>
      </c>
      <c r="O370" t="s">
        <v>1677</v>
      </c>
      <c r="P370" t="s">
        <v>1678</v>
      </c>
      <c r="Q370" t="s">
        <v>1679</v>
      </c>
      <c r="R370" t="s">
        <v>1680</v>
      </c>
      <c r="S370" s="2">
        <v>276.39999999999998</v>
      </c>
      <c r="T370" s="2">
        <v>257.3</v>
      </c>
      <c r="U370" s="2">
        <v>19.100000000000001</v>
      </c>
      <c r="V370" s="2">
        <v>0</v>
      </c>
      <c r="W370">
        <v>1464</v>
      </c>
      <c r="X370" s="3">
        <v>13.5</v>
      </c>
      <c r="Y370" s="3">
        <v>4.9000000000000004</v>
      </c>
      <c r="Z370" s="3">
        <v>6.1</v>
      </c>
      <c r="AA370">
        <v>0</v>
      </c>
      <c r="AB370" s="3">
        <v>0</v>
      </c>
      <c r="AC370">
        <v>0</v>
      </c>
      <c r="AD370" s="3">
        <v>0</v>
      </c>
      <c r="AE370">
        <v>0</v>
      </c>
      <c r="AF370" s="3">
        <v>0</v>
      </c>
      <c r="AG370" s="2">
        <v>257.3</v>
      </c>
      <c r="AH370" s="3">
        <v>100</v>
      </c>
      <c r="AI370" s="2">
        <v>257.3</v>
      </c>
      <c r="AJ370" s="3">
        <v>100</v>
      </c>
      <c r="AK370" t="s">
        <v>74</v>
      </c>
      <c r="AL370" t="s">
        <v>75</v>
      </c>
      <c r="AM370" t="s">
        <v>828</v>
      </c>
      <c r="AN370" t="s">
        <v>222</v>
      </c>
      <c r="BG370" s="3">
        <v>100</v>
      </c>
      <c r="BH370" t="s">
        <v>101</v>
      </c>
      <c r="BI370" t="s">
        <v>13419</v>
      </c>
      <c r="BJ370" t="s">
        <v>109</v>
      </c>
      <c r="BK370" t="s">
        <v>13427</v>
      </c>
      <c r="BL370" t="s">
        <v>13395</v>
      </c>
      <c r="BM370" t="s">
        <v>13395</v>
      </c>
      <c r="BN370" t="s">
        <v>277</v>
      </c>
      <c r="BO370" s="59" t="s">
        <v>277</v>
      </c>
      <c r="BP370" t="s">
        <v>10806</v>
      </c>
      <c r="BQ370" t="s">
        <v>110</v>
      </c>
      <c r="BR370" s="59" t="s">
        <v>110</v>
      </c>
      <c r="BS370" t="s">
        <v>85</v>
      </c>
    </row>
    <row r="371" spans="1:71" ht="12.8" customHeight="1" x14ac:dyDescent="0.2">
      <c r="A371" s="60">
        <v>23194</v>
      </c>
      <c r="B371" s="59" t="s">
        <v>11220</v>
      </c>
      <c r="C371">
        <v>369</v>
      </c>
      <c r="J371">
        <v>2</v>
      </c>
      <c r="K371" t="s">
        <v>156</v>
      </c>
      <c r="L371">
        <v>3175</v>
      </c>
      <c r="M371">
        <v>3194</v>
      </c>
      <c r="N371" t="s">
        <v>111</v>
      </c>
      <c r="O371" t="s">
        <v>1681</v>
      </c>
      <c r="P371" t="s">
        <v>1682</v>
      </c>
      <c r="Q371" t="s">
        <v>1683</v>
      </c>
      <c r="R371" t="s">
        <v>1684</v>
      </c>
      <c r="S371" s="2">
        <v>159.9</v>
      </c>
      <c r="T371" s="2">
        <v>159.9</v>
      </c>
      <c r="U371" s="2">
        <v>0</v>
      </c>
      <c r="V371" s="2">
        <v>0</v>
      </c>
      <c r="W371">
        <v>885</v>
      </c>
      <c r="X371" s="3">
        <v>9</v>
      </c>
      <c r="Y371" s="3">
        <v>5.4</v>
      </c>
      <c r="Z371" s="3">
        <v>5.5</v>
      </c>
      <c r="AA371">
        <v>0</v>
      </c>
      <c r="AB371" s="3">
        <v>0</v>
      </c>
      <c r="AC371">
        <v>0</v>
      </c>
      <c r="AD371" s="3">
        <v>0</v>
      </c>
      <c r="AE371">
        <v>0</v>
      </c>
      <c r="AF371" s="3">
        <v>0</v>
      </c>
      <c r="AG371" s="2">
        <v>159.9</v>
      </c>
      <c r="AH371" s="3">
        <v>100</v>
      </c>
      <c r="AI371" s="2">
        <v>159.9</v>
      </c>
      <c r="AJ371" s="3">
        <v>100</v>
      </c>
      <c r="AK371" t="s">
        <v>74</v>
      </c>
      <c r="AL371" t="s">
        <v>75</v>
      </c>
      <c r="AM371" t="s">
        <v>828</v>
      </c>
      <c r="AN371" t="s">
        <v>222</v>
      </c>
      <c r="BG371" s="3">
        <v>100</v>
      </c>
      <c r="BH371" t="s">
        <v>101</v>
      </c>
      <c r="BI371" t="s">
        <v>13419</v>
      </c>
      <c r="BJ371" t="s">
        <v>109</v>
      </c>
      <c r="BK371" t="s">
        <v>13427</v>
      </c>
      <c r="BL371" t="s">
        <v>13395</v>
      </c>
      <c r="BM371" t="s">
        <v>13395</v>
      </c>
      <c r="BN371" t="s">
        <v>277</v>
      </c>
      <c r="BO371" s="59" t="s">
        <v>277</v>
      </c>
      <c r="BP371" t="s">
        <v>10806</v>
      </c>
      <c r="BQ371" t="s">
        <v>110</v>
      </c>
      <c r="BR371" s="59" t="s">
        <v>110</v>
      </c>
      <c r="BS371" t="s">
        <v>85</v>
      </c>
    </row>
    <row r="372" spans="1:71" ht="12.8" customHeight="1" x14ac:dyDescent="0.2">
      <c r="A372" s="60">
        <v>23195</v>
      </c>
      <c r="B372" s="59" t="s">
        <v>11221</v>
      </c>
      <c r="C372">
        <v>370</v>
      </c>
      <c r="J372">
        <v>2</v>
      </c>
      <c r="K372" t="s">
        <v>156</v>
      </c>
      <c r="L372">
        <v>3176</v>
      </c>
      <c r="M372">
        <v>3195</v>
      </c>
      <c r="N372" t="s">
        <v>111</v>
      </c>
      <c r="O372" t="s">
        <v>1685</v>
      </c>
      <c r="P372" t="s">
        <v>1686</v>
      </c>
      <c r="Q372" t="s">
        <v>1687</v>
      </c>
      <c r="R372" t="s">
        <v>1688</v>
      </c>
      <c r="S372" s="2">
        <v>56</v>
      </c>
      <c r="T372" s="2">
        <v>56</v>
      </c>
      <c r="U372" s="2">
        <v>0</v>
      </c>
      <c r="V372" s="2">
        <v>0</v>
      </c>
      <c r="W372">
        <v>347</v>
      </c>
      <c r="X372" s="3">
        <v>9</v>
      </c>
      <c r="Y372" s="3">
        <v>6</v>
      </c>
      <c r="Z372" s="3">
        <v>6.2</v>
      </c>
      <c r="AA372">
        <v>0</v>
      </c>
      <c r="AB372" s="3">
        <v>0</v>
      </c>
      <c r="AC372">
        <v>0</v>
      </c>
      <c r="AD372" s="3">
        <v>0</v>
      </c>
      <c r="AE372">
        <v>0</v>
      </c>
      <c r="AF372" s="3">
        <v>0</v>
      </c>
      <c r="AG372" s="2">
        <v>56</v>
      </c>
      <c r="AH372" s="3">
        <v>100</v>
      </c>
      <c r="AI372" s="2">
        <v>56</v>
      </c>
      <c r="AJ372" s="3">
        <v>100</v>
      </c>
      <c r="AK372" t="s">
        <v>74</v>
      </c>
      <c r="AL372" t="s">
        <v>75</v>
      </c>
      <c r="AM372" t="s">
        <v>828</v>
      </c>
      <c r="AN372" t="s">
        <v>222</v>
      </c>
      <c r="BG372" s="3">
        <v>100</v>
      </c>
      <c r="BH372" t="s">
        <v>101</v>
      </c>
      <c r="BI372" t="s">
        <v>13419</v>
      </c>
      <c r="BJ372" t="s">
        <v>109</v>
      </c>
      <c r="BK372" t="s">
        <v>13427</v>
      </c>
      <c r="BL372" t="s">
        <v>13395</v>
      </c>
      <c r="BM372" t="s">
        <v>13395</v>
      </c>
      <c r="BN372" t="s">
        <v>277</v>
      </c>
      <c r="BO372" s="59" t="s">
        <v>277</v>
      </c>
      <c r="BP372" t="s">
        <v>10806</v>
      </c>
      <c r="BQ372" t="s">
        <v>110</v>
      </c>
      <c r="BR372" s="59" t="s">
        <v>110</v>
      </c>
      <c r="BS372" t="s">
        <v>85</v>
      </c>
    </row>
    <row r="373" spans="1:71" ht="12.8" customHeight="1" x14ac:dyDescent="0.2">
      <c r="A373" s="60">
        <v>23196</v>
      </c>
      <c r="B373" s="59" t="s">
        <v>11222</v>
      </c>
      <c r="C373">
        <v>371</v>
      </c>
      <c r="J373">
        <v>2</v>
      </c>
      <c r="K373" t="s">
        <v>156</v>
      </c>
      <c r="L373">
        <v>3177</v>
      </c>
      <c r="M373">
        <v>3196</v>
      </c>
      <c r="N373" t="s">
        <v>111</v>
      </c>
      <c r="O373" t="s">
        <v>1689</v>
      </c>
      <c r="P373" t="s">
        <v>1690</v>
      </c>
      <c r="Q373" t="s">
        <v>1691</v>
      </c>
      <c r="R373" t="s">
        <v>1692</v>
      </c>
      <c r="S373" s="2">
        <v>61.7</v>
      </c>
      <c r="T373" s="2">
        <v>61.7</v>
      </c>
      <c r="U373" s="2">
        <v>0</v>
      </c>
      <c r="V373" s="2">
        <v>0</v>
      </c>
      <c r="W373">
        <v>302</v>
      </c>
      <c r="X373" s="3">
        <v>7.7</v>
      </c>
      <c r="Y373" s="3">
        <v>4.5999999999999996</v>
      </c>
      <c r="Z373" s="3">
        <v>4.9000000000000004</v>
      </c>
      <c r="AA373">
        <v>0</v>
      </c>
      <c r="AB373" s="3">
        <v>0</v>
      </c>
      <c r="AC373">
        <v>0</v>
      </c>
      <c r="AD373" s="3">
        <v>0</v>
      </c>
      <c r="AE373">
        <v>0</v>
      </c>
      <c r="AF373" s="3">
        <v>0</v>
      </c>
      <c r="AG373" s="2">
        <v>0</v>
      </c>
      <c r="AH373" s="3">
        <v>0</v>
      </c>
      <c r="AI373" s="2">
        <v>61.7</v>
      </c>
      <c r="AJ373" s="3">
        <v>100</v>
      </c>
      <c r="AK373" t="s">
        <v>74</v>
      </c>
      <c r="AL373" t="s">
        <v>75</v>
      </c>
      <c r="AM373" t="s">
        <v>828</v>
      </c>
      <c r="AN373" t="s">
        <v>222</v>
      </c>
      <c r="BG373" s="3">
        <v>100</v>
      </c>
      <c r="BH373" t="s">
        <v>101</v>
      </c>
      <c r="BI373" t="s">
        <v>13419</v>
      </c>
      <c r="BJ373" t="s">
        <v>109</v>
      </c>
      <c r="BK373" t="s">
        <v>13427</v>
      </c>
      <c r="BL373" t="s">
        <v>13395</v>
      </c>
      <c r="BM373" t="s">
        <v>13395</v>
      </c>
      <c r="BN373" t="s">
        <v>277</v>
      </c>
      <c r="BO373" s="59" t="s">
        <v>277</v>
      </c>
      <c r="BP373" t="s">
        <v>10806</v>
      </c>
      <c r="BQ373" t="s">
        <v>110</v>
      </c>
      <c r="BR373" s="59" t="s">
        <v>110</v>
      </c>
      <c r="BS373" t="s">
        <v>85</v>
      </c>
    </row>
    <row r="374" spans="1:71" ht="12.8" customHeight="1" x14ac:dyDescent="0.2">
      <c r="A374" s="60">
        <v>23197</v>
      </c>
      <c r="B374" s="59" t="s">
        <v>11223</v>
      </c>
      <c r="C374">
        <v>372</v>
      </c>
      <c r="J374">
        <v>2</v>
      </c>
      <c r="K374" t="s">
        <v>156</v>
      </c>
      <c r="L374">
        <v>3186</v>
      </c>
      <c r="M374">
        <v>3197</v>
      </c>
      <c r="N374" t="s">
        <v>111</v>
      </c>
      <c r="O374" t="s">
        <v>1693</v>
      </c>
      <c r="P374" t="s">
        <v>1694</v>
      </c>
      <c r="Q374" t="s">
        <v>1695</v>
      </c>
      <c r="R374" t="s">
        <v>1696</v>
      </c>
      <c r="S374" s="2">
        <v>283.10000000000002</v>
      </c>
      <c r="T374" s="2">
        <v>239</v>
      </c>
      <c r="U374" s="2">
        <v>44.1</v>
      </c>
      <c r="V374" s="2">
        <v>0</v>
      </c>
      <c r="W374">
        <v>1406</v>
      </c>
      <c r="X374" s="3">
        <v>13.4</v>
      </c>
      <c r="Y374" s="3">
        <v>4.7</v>
      </c>
      <c r="Z374" s="3">
        <v>6.7</v>
      </c>
      <c r="AA374">
        <v>0</v>
      </c>
      <c r="AB374" s="3">
        <v>0</v>
      </c>
      <c r="AC374">
        <v>0</v>
      </c>
      <c r="AD374" s="3">
        <v>0</v>
      </c>
      <c r="AE374">
        <v>0</v>
      </c>
      <c r="AF374" s="3">
        <v>0</v>
      </c>
      <c r="AG374" s="2">
        <v>202.4</v>
      </c>
      <c r="AH374" s="3">
        <v>84.7</v>
      </c>
      <c r="AI374" s="2">
        <v>239</v>
      </c>
      <c r="AJ374" s="3">
        <v>100</v>
      </c>
      <c r="AK374" t="s">
        <v>74</v>
      </c>
      <c r="AL374" t="s">
        <v>75</v>
      </c>
      <c r="AM374" t="s">
        <v>828</v>
      </c>
      <c r="BG374" s="3">
        <v>100</v>
      </c>
      <c r="BH374" t="s">
        <v>101</v>
      </c>
      <c r="BI374" t="s">
        <v>13419</v>
      </c>
      <c r="BJ374" t="s">
        <v>109</v>
      </c>
      <c r="BK374" t="s">
        <v>13427</v>
      </c>
      <c r="BL374" t="s">
        <v>13395</v>
      </c>
      <c r="BM374" t="s">
        <v>13395</v>
      </c>
      <c r="BN374" t="s">
        <v>277</v>
      </c>
      <c r="BO374" s="59" t="s">
        <v>277</v>
      </c>
      <c r="BP374" t="s">
        <v>10806</v>
      </c>
      <c r="BQ374" t="s">
        <v>110</v>
      </c>
      <c r="BR374" s="59" t="s">
        <v>110</v>
      </c>
      <c r="BS374" t="s">
        <v>85</v>
      </c>
    </row>
    <row r="375" spans="1:71" ht="12.8" customHeight="1" x14ac:dyDescent="0.2">
      <c r="A375" s="60">
        <v>23198</v>
      </c>
      <c r="B375" s="59" t="s">
        <v>11224</v>
      </c>
      <c r="C375">
        <v>373</v>
      </c>
      <c r="J375">
        <v>2</v>
      </c>
      <c r="K375" t="s">
        <v>156</v>
      </c>
      <c r="L375">
        <v>3189</v>
      </c>
      <c r="M375">
        <v>3198</v>
      </c>
      <c r="N375" t="s">
        <v>111</v>
      </c>
      <c r="O375" t="s">
        <v>1697</v>
      </c>
      <c r="P375" t="s">
        <v>1698</v>
      </c>
      <c r="Q375" t="s">
        <v>1699</v>
      </c>
      <c r="R375" t="s">
        <v>834</v>
      </c>
      <c r="S375" s="2">
        <v>384.7</v>
      </c>
      <c r="T375" s="2">
        <v>378.5</v>
      </c>
      <c r="U375" s="2">
        <v>6.2</v>
      </c>
      <c r="V375" s="2">
        <v>0</v>
      </c>
      <c r="W375">
        <v>4921</v>
      </c>
      <c r="X375" s="3">
        <v>19.5</v>
      </c>
      <c r="Y375" s="3">
        <v>8</v>
      </c>
      <c r="Z375" s="3">
        <v>12.9</v>
      </c>
      <c r="AA375">
        <v>1</v>
      </c>
      <c r="AB375" s="3">
        <v>2.5</v>
      </c>
      <c r="AC375">
        <v>1</v>
      </c>
      <c r="AD375" s="3">
        <v>11.3</v>
      </c>
      <c r="AE375">
        <v>1</v>
      </c>
      <c r="AF375" s="3">
        <v>0</v>
      </c>
      <c r="AG375" s="2">
        <v>378.5</v>
      </c>
      <c r="AH375" s="3">
        <v>100</v>
      </c>
      <c r="AI375" s="2">
        <v>378.5</v>
      </c>
      <c r="AJ375" s="3">
        <v>100</v>
      </c>
      <c r="AK375" t="s">
        <v>74</v>
      </c>
      <c r="AL375" t="s">
        <v>75</v>
      </c>
      <c r="AM375" t="s">
        <v>222</v>
      </c>
      <c r="BG375" s="3">
        <v>100</v>
      </c>
      <c r="BH375" t="s">
        <v>101</v>
      </c>
      <c r="BI375" t="s">
        <v>13419</v>
      </c>
      <c r="BJ375" t="s">
        <v>109</v>
      </c>
      <c r="BK375" t="s">
        <v>13427</v>
      </c>
      <c r="BL375" t="s">
        <v>13395</v>
      </c>
      <c r="BM375" t="s">
        <v>13395</v>
      </c>
      <c r="BN375" t="s">
        <v>277</v>
      </c>
      <c r="BO375" s="59" t="s">
        <v>277</v>
      </c>
      <c r="BP375" t="s">
        <v>10806</v>
      </c>
      <c r="BQ375" t="s">
        <v>110</v>
      </c>
      <c r="BR375" s="59" t="s">
        <v>110</v>
      </c>
      <c r="BS375" t="s">
        <v>85</v>
      </c>
    </row>
    <row r="376" spans="1:71" ht="12.8" customHeight="1" x14ac:dyDescent="0.2">
      <c r="A376" s="60">
        <v>23199</v>
      </c>
      <c r="B376" s="59" t="s">
        <v>11225</v>
      </c>
      <c r="C376">
        <v>374</v>
      </c>
      <c r="J376">
        <v>2</v>
      </c>
      <c r="K376" t="s">
        <v>156</v>
      </c>
      <c r="L376">
        <v>3215</v>
      </c>
      <c r="M376">
        <v>3199</v>
      </c>
      <c r="N376" t="s">
        <v>111</v>
      </c>
      <c r="O376" t="s">
        <v>1700</v>
      </c>
      <c r="P376" t="s">
        <v>1701</v>
      </c>
      <c r="Q376" t="s">
        <v>1702</v>
      </c>
      <c r="R376" t="s">
        <v>1703</v>
      </c>
      <c r="S376" s="2">
        <v>345.8</v>
      </c>
      <c r="T376" s="2">
        <v>326.5</v>
      </c>
      <c r="U376" s="2">
        <v>19.3</v>
      </c>
      <c r="V376" s="2">
        <v>0</v>
      </c>
      <c r="W376">
        <v>1647</v>
      </c>
      <c r="X376" s="3">
        <v>6.3</v>
      </c>
      <c r="Y376" s="3">
        <v>4.8</v>
      </c>
      <c r="Z376" s="3">
        <v>5.0999999999999996</v>
      </c>
      <c r="AA376">
        <v>0</v>
      </c>
      <c r="AB376" s="3">
        <v>0</v>
      </c>
      <c r="AC376">
        <v>0</v>
      </c>
      <c r="AD376" s="3">
        <v>0</v>
      </c>
      <c r="AE376">
        <v>0</v>
      </c>
      <c r="AF376" s="3">
        <v>0</v>
      </c>
      <c r="AG376" s="2">
        <v>103.5</v>
      </c>
      <c r="AH376" s="3">
        <v>31.7</v>
      </c>
      <c r="AI376" s="2">
        <v>326.5</v>
      </c>
      <c r="AJ376" s="3">
        <v>100</v>
      </c>
      <c r="AK376" t="s">
        <v>1704</v>
      </c>
      <c r="AL376" t="s">
        <v>1705</v>
      </c>
      <c r="AM376" t="s">
        <v>828</v>
      </c>
      <c r="AN376" t="s">
        <v>222</v>
      </c>
      <c r="BG376" s="3">
        <v>100</v>
      </c>
      <c r="BH376" t="s">
        <v>82</v>
      </c>
      <c r="BI376" t="s">
        <v>13419</v>
      </c>
      <c r="BJ376" t="s">
        <v>13395</v>
      </c>
      <c r="BK376" t="s">
        <v>13395</v>
      </c>
      <c r="BL376" t="s">
        <v>13395</v>
      </c>
      <c r="BM376" t="s">
        <v>13395</v>
      </c>
      <c r="BN376" t="s">
        <v>83</v>
      </c>
      <c r="BO376" s="59" t="s">
        <v>83</v>
      </c>
      <c r="BP376" t="s">
        <v>10806</v>
      </c>
      <c r="BQ376" t="s">
        <v>1467</v>
      </c>
      <c r="BR376" s="59" t="s">
        <v>1467</v>
      </c>
      <c r="BS376" t="s">
        <v>85</v>
      </c>
    </row>
    <row r="377" spans="1:71" ht="12.8" customHeight="1" x14ac:dyDescent="0.2">
      <c r="A377" s="60">
        <v>23200</v>
      </c>
      <c r="B377" s="59" t="s">
        <v>11226</v>
      </c>
      <c r="C377">
        <v>375</v>
      </c>
      <c r="J377">
        <v>2</v>
      </c>
      <c r="K377" t="s">
        <v>156</v>
      </c>
      <c r="L377">
        <v>3216</v>
      </c>
      <c r="M377">
        <v>3200</v>
      </c>
      <c r="N377" t="s">
        <v>111</v>
      </c>
      <c r="O377" t="s">
        <v>1706</v>
      </c>
      <c r="P377" t="s">
        <v>1707</v>
      </c>
      <c r="Q377" t="s">
        <v>1708</v>
      </c>
      <c r="R377" t="s">
        <v>1709</v>
      </c>
      <c r="S377" s="2">
        <v>134</v>
      </c>
      <c r="T377" s="2">
        <v>134</v>
      </c>
      <c r="U377" s="2">
        <v>0</v>
      </c>
      <c r="V377" s="2">
        <v>0</v>
      </c>
      <c r="W377">
        <v>747</v>
      </c>
      <c r="X377" s="3">
        <v>10.8</v>
      </c>
      <c r="Y377" s="3">
        <v>5</v>
      </c>
      <c r="Z377" s="3">
        <v>5.6</v>
      </c>
      <c r="AA377">
        <v>0</v>
      </c>
      <c r="AB377" s="3">
        <v>0</v>
      </c>
      <c r="AC377">
        <v>0</v>
      </c>
      <c r="AD377" s="3">
        <v>0</v>
      </c>
      <c r="AE377">
        <v>0</v>
      </c>
      <c r="AF377" s="3">
        <v>0</v>
      </c>
      <c r="AG377" s="2">
        <v>134</v>
      </c>
      <c r="AH377" s="3">
        <v>100</v>
      </c>
      <c r="AI377" s="2">
        <v>134</v>
      </c>
      <c r="AJ377" s="3">
        <v>100</v>
      </c>
      <c r="AK377" t="s">
        <v>1704</v>
      </c>
      <c r="AL377" t="s">
        <v>1705</v>
      </c>
      <c r="AM377" t="s">
        <v>222</v>
      </c>
      <c r="BG377" s="3">
        <v>100</v>
      </c>
      <c r="BH377" t="s">
        <v>82</v>
      </c>
      <c r="BI377" t="s">
        <v>13419</v>
      </c>
      <c r="BJ377" t="s">
        <v>13395</v>
      </c>
      <c r="BK377" t="s">
        <v>13395</v>
      </c>
      <c r="BL377" t="s">
        <v>13395</v>
      </c>
      <c r="BM377" t="s">
        <v>13395</v>
      </c>
      <c r="BN377" t="s">
        <v>83</v>
      </c>
      <c r="BO377" s="59" t="s">
        <v>83</v>
      </c>
      <c r="BP377" t="s">
        <v>10806</v>
      </c>
      <c r="BQ377" t="s">
        <v>1467</v>
      </c>
      <c r="BR377" s="59" t="s">
        <v>1467</v>
      </c>
      <c r="BS377" t="s">
        <v>85</v>
      </c>
    </row>
    <row r="378" spans="1:71" ht="12.8" customHeight="1" x14ac:dyDescent="0.2">
      <c r="A378" s="60">
        <v>23201</v>
      </c>
      <c r="B378" s="59" t="s">
        <v>11227</v>
      </c>
      <c r="C378">
        <v>376</v>
      </c>
      <c r="J378">
        <v>2</v>
      </c>
      <c r="K378" t="s">
        <v>156</v>
      </c>
      <c r="L378">
        <v>3217</v>
      </c>
      <c r="M378">
        <v>3201</v>
      </c>
      <c r="N378" t="s">
        <v>111</v>
      </c>
      <c r="O378" t="s">
        <v>1710</v>
      </c>
      <c r="P378" t="s">
        <v>1711</v>
      </c>
      <c r="Q378" t="s">
        <v>1712</v>
      </c>
      <c r="R378" t="s">
        <v>1680</v>
      </c>
      <c r="S378" s="2">
        <v>117.7</v>
      </c>
      <c r="T378" s="2">
        <v>117.7</v>
      </c>
      <c r="U378" s="2">
        <v>0</v>
      </c>
      <c r="V378" s="2">
        <v>0</v>
      </c>
      <c r="W378">
        <v>573</v>
      </c>
      <c r="X378" s="3">
        <v>6.8</v>
      </c>
      <c r="Y378" s="3">
        <v>4.4000000000000004</v>
      </c>
      <c r="Z378" s="3">
        <v>4.9000000000000004</v>
      </c>
      <c r="AA378">
        <v>0</v>
      </c>
      <c r="AB378" s="3">
        <v>0</v>
      </c>
      <c r="AC378">
        <v>0</v>
      </c>
      <c r="AD378" s="3">
        <v>0</v>
      </c>
      <c r="AE378">
        <v>0</v>
      </c>
      <c r="AF378" s="3">
        <v>0</v>
      </c>
      <c r="AG378" s="2">
        <v>0</v>
      </c>
      <c r="AH378" s="3">
        <v>0</v>
      </c>
      <c r="AI378" s="2">
        <v>117.7</v>
      </c>
      <c r="AJ378" s="3">
        <v>100</v>
      </c>
      <c r="AK378" t="s">
        <v>1704</v>
      </c>
      <c r="AL378" t="s">
        <v>1705</v>
      </c>
      <c r="AM378" t="s">
        <v>222</v>
      </c>
      <c r="BG378" s="3">
        <v>100</v>
      </c>
      <c r="BH378" t="s">
        <v>82</v>
      </c>
      <c r="BI378" t="s">
        <v>13419</v>
      </c>
      <c r="BJ378" t="s">
        <v>13395</v>
      </c>
      <c r="BK378" t="s">
        <v>13395</v>
      </c>
      <c r="BL378" t="s">
        <v>13395</v>
      </c>
      <c r="BM378" t="s">
        <v>13395</v>
      </c>
      <c r="BN378" t="s">
        <v>83</v>
      </c>
      <c r="BO378" s="59" t="s">
        <v>83</v>
      </c>
      <c r="BP378" t="s">
        <v>10806</v>
      </c>
      <c r="BQ378" t="s">
        <v>1467</v>
      </c>
      <c r="BR378" s="59" t="s">
        <v>1467</v>
      </c>
      <c r="BS378" t="s">
        <v>85</v>
      </c>
    </row>
    <row r="379" spans="1:71" ht="12.8" customHeight="1" x14ac:dyDescent="0.2">
      <c r="A379" s="60">
        <v>23202</v>
      </c>
      <c r="B379" s="59" t="s">
        <v>11228</v>
      </c>
      <c r="C379">
        <v>377</v>
      </c>
      <c r="J379">
        <v>2</v>
      </c>
      <c r="K379" t="s">
        <v>156</v>
      </c>
      <c r="L379">
        <v>3218</v>
      </c>
      <c r="M379">
        <v>3202</v>
      </c>
      <c r="N379" t="s">
        <v>111</v>
      </c>
      <c r="O379" t="s">
        <v>1713</v>
      </c>
      <c r="P379" t="s">
        <v>1714</v>
      </c>
      <c r="Q379" t="s">
        <v>1715</v>
      </c>
      <c r="R379" t="s">
        <v>1716</v>
      </c>
      <c r="S379" s="2">
        <v>72.2</v>
      </c>
      <c r="T379" s="2">
        <v>72.2</v>
      </c>
      <c r="U379" s="2">
        <v>0</v>
      </c>
      <c r="V379" s="2">
        <v>0</v>
      </c>
      <c r="W379">
        <v>374</v>
      </c>
      <c r="X379" s="3">
        <v>8</v>
      </c>
      <c r="Y379" s="3">
        <v>4.8</v>
      </c>
      <c r="Z379" s="3">
        <v>5.2</v>
      </c>
      <c r="AA379">
        <v>0</v>
      </c>
      <c r="AB379" s="3">
        <v>0</v>
      </c>
      <c r="AC379">
        <v>0</v>
      </c>
      <c r="AD379" s="3">
        <v>0</v>
      </c>
      <c r="AE379">
        <v>0</v>
      </c>
      <c r="AF379" s="3">
        <v>0</v>
      </c>
      <c r="AG379" s="2">
        <v>0</v>
      </c>
      <c r="AH379" s="3">
        <v>0</v>
      </c>
      <c r="AI379" s="2">
        <v>72.2</v>
      </c>
      <c r="AJ379" s="3">
        <v>100</v>
      </c>
      <c r="AK379" t="s">
        <v>1704</v>
      </c>
      <c r="AL379" t="s">
        <v>1705</v>
      </c>
      <c r="AM379" t="s">
        <v>222</v>
      </c>
      <c r="BG379" s="3">
        <v>100</v>
      </c>
      <c r="BH379" t="s">
        <v>82</v>
      </c>
      <c r="BI379" t="s">
        <v>13419</v>
      </c>
      <c r="BJ379" t="s">
        <v>13395</v>
      </c>
      <c r="BK379" t="s">
        <v>13395</v>
      </c>
      <c r="BL379" t="s">
        <v>13395</v>
      </c>
      <c r="BM379" t="s">
        <v>13395</v>
      </c>
      <c r="BN379" t="s">
        <v>83</v>
      </c>
      <c r="BO379" s="59" t="s">
        <v>83</v>
      </c>
      <c r="BP379" t="s">
        <v>10806</v>
      </c>
      <c r="BQ379" t="s">
        <v>1467</v>
      </c>
      <c r="BR379" s="59" t="s">
        <v>1467</v>
      </c>
      <c r="BS379" t="s">
        <v>85</v>
      </c>
    </row>
    <row r="380" spans="1:71" ht="12.8" customHeight="1" x14ac:dyDescent="0.2">
      <c r="A380" s="60">
        <v>23203</v>
      </c>
      <c r="B380" s="59" t="s">
        <v>11229</v>
      </c>
      <c r="C380">
        <v>378</v>
      </c>
      <c r="J380">
        <v>2</v>
      </c>
      <c r="K380" t="s">
        <v>156</v>
      </c>
      <c r="L380">
        <v>3219</v>
      </c>
      <c r="M380">
        <v>3203</v>
      </c>
      <c r="N380" t="s">
        <v>111</v>
      </c>
      <c r="O380" t="s">
        <v>1717</v>
      </c>
      <c r="P380" t="s">
        <v>1718</v>
      </c>
      <c r="Q380" t="s">
        <v>1719</v>
      </c>
      <c r="R380" t="s">
        <v>1720</v>
      </c>
      <c r="S380" s="2">
        <v>62.4</v>
      </c>
      <c r="T380" s="2">
        <v>62.4</v>
      </c>
      <c r="U380" s="2">
        <v>0</v>
      </c>
      <c r="V380" s="2">
        <v>0</v>
      </c>
      <c r="W380">
        <v>331</v>
      </c>
      <c r="X380" s="3">
        <v>8.4</v>
      </c>
      <c r="Y380" s="3">
        <v>5</v>
      </c>
      <c r="Z380" s="3">
        <v>5.3</v>
      </c>
      <c r="AA380">
        <v>0</v>
      </c>
      <c r="AB380" s="3">
        <v>0</v>
      </c>
      <c r="AC380">
        <v>0</v>
      </c>
      <c r="AD380" s="3">
        <v>0</v>
      </c>
      <c r="AE380">
        <v>0</v>
      </c>
      <c r="AF380" s="3">
        <v>0</v>
      </c>
      <c r="AG380" s="2">
        <v>62.4</v>
      </c>
      <c r="AH380" s="3">
        <v>100</v>
      </c>
      <c r="AI380" s="2">
        <v>62.4</v>
      </c>
      <c r="AJ380" s="3">
        <v>100</v>
      </c>
      <c r="AK380" t="s">
        <v>1704</v>
      </c>
      <c r="AL380" t="s">
        <v>1705</v>
      </c>
      <c r="AM380" t="s">
        <v>828</v>
      </c>
      <c r="BG380" s="3">
        <v>100</v>
      </c>
      <c r="BH380" t="s">
        <v>82</v>
      </c>
      <c r="BI380" t="s">
        <v>13419</v>
      </c>
      <c r="BJ380" t="s">
        <v>13395</v>
      </c>
      <c r="BK380" t="s">
        <v>13395</v>
      </c>
      <c r="BL380" t="s">
        <v>13395</v>
      </c>
      <c r="BM380" t="s">
        <v>13395</v>
      </c>
      <c r="BN380" t="s">
        <v>83</v>
      </c>
      <c r="BO380" s="59" t="s">
        <v>83</v>
      </c>
      <c r="BP380" t="s">
        <v>10806</v>
      </c>
      <c r="BQ380" t="s">
        <v>1467</v>
      </c>
      <c r="BR380" s="59" t="s">
        <v>1467</v>
      </c>
      <c r="BS380" t="s">
        <v>85</v>
      </c>
    </row>
    <row r="381" spans="1:71" ht="12.8" customHeight="1" x14ac:dyDescent="0.2">
      <c r="A381" s="60">
        <v>23204</v>
      </c>
      <c r="B381" s="59" t="s">
        <v>11230</v>
      </c>
      <c r="C381">
        <v>379</v>
      </c>
      <c r="J381">
        <v>2</v>
      </c>
      <c r="K381" t="s">
        <v>156</v>
      </c>
      <c r="L381">
        <v>3220</v>
      </c>
      <c r="M381">
        <v>3204</v>
      </c>
      <c r="N381" t="s">
        <v>111</v>
      </c>
      <c r="O381" t="s">
        <v>1721</v>
      </c>
      <c r="P381" t="s">
        <v>1722</v>
      </c>
      <c r="Q381" t="s">
        <v>1723</v>
      </c>
      <c r="R381" t="s">
        <v>1724</v>
      </c>
      <c r="S381" s="2">
        <v>67.900000000000006</v>
      </c>
      <c r="T381" s="2">
        <v>67.900000000000006</v>
      </c>
      <c r="U381" s="2">
        <v>0</v>
      </c>
      <c r="V381" s="2">
        <v>0</v>
      </c>
      <c r="W381">
        <v>363</v>
      </c>
      <c r="X381" s="3">
        <v>8.6999999999999993</v>
      </c>
      <c r="Y381" s="3">
        <v>5</v>
      </c>
      <c r="Z381" s="3">
        <v>5.3</v>
      </c>
      <c r="AA381">
        <v>0</v>
      </c>
      <c r="AB381" s="3">
        <v>0</v>
      </c>
      <c r="AC381">
        <v>0</v>
      </c>
      <c r="AD381" s="3">
        <v>0</v>
      </c>
      <c r="AE381">
        <v>0</v>
      </c>
      <c r="AF381" s="3">
        <v>0</v>
      </c>
      <c r="AG381" s="2">
        <v>67.900000000000006</v>
      </c>
      <c r="AH381" s="3">
        <v>100</v>
      </c>
      <c r="AI381" s="2">
        <v>67.900000000000006</v>
      </c>
      <c r="AJ381" s="3">
        <v>100</v>
      </c>
      <c r="AK381" t="s">
        <v>1704</v>
      </c>
      <c r="AL381" t="s">
        <v>1705</v>
      </c>
      <c r="AM381" t="s">
        <v>828</v>
      </c>
      <c r="BG381" s="3">
        <v>100</v>
      </c>
      <c r="BH381" t="s">
        <v>82</v>
      </c>
      <c r="BI381" t="s">
        <v>13419</v>
      </c>
      <c r="BJ381" t="s">
        <v>13395</v>
      </c>
      <c r="BK381" t="s">
        <v>13395</v>
      </c>
      <c r="BL381" t="s">
        <v>13395</v>
      </c>
      <c r="BM381" t="s">
        <v>13395</v>
      </c>
      <c r="BN381" t="s">
        <v>83</v>
      </c>
      <c r="BO381" s="59" t="s">
        <v>83</v>
      </c>
      <c r="BP381" t="s">
        <v>10806</v>
      </c>
      <c r="BQ381" t="s">
        <v>1467</v>
      </c>
      <c r="BR381" s="59" t="s">
        <v>1467</v>
      </c>
      <c r="BS381" t="s">
        <v>85</v>
      </c>
    </row>
    <row r="382" spans="1:71" ht="12.8" customHeight="1" x14ac:dyDescent="0.2">
      <c r="A382" s="60">
        <v>23205</v>
      </c>
      <c r="B382" s="59" t="s">
        <v>11231</v>
      </c>
      <c r="C382">
        <v>380</v>
      </c>
      <c r="J382">
        <v>2</v>
      </c>
      <c r="K382" t="s">
        <v>156</v>
      </c>
      <c r="L382">
        <v>3283</v>
      </c>
      <c r="M382">
        <v>3205</v>
      </c>
      <c r="N382" t="s">
        <v>111</v>
      </c>
      <c r="O382" t="s">
        <v>1725</v>
      </c>
      <c r="P382" t="s">
        <v>1726</v>
      </c>
      <c r="Q382" t="s">
        <v>1727</v>
      </c>
      <c r="R382" t="s">
        <v>1728</v>
      </c>
      <c r="S382" s="2">
        <v>258.39999999999998</v>
      </c>
      <c r="T382" s="2">
        <v>258.39999999999998</v>
      </c>
      <c r="U382" s="2">
        <v>0</v>
      </c>
      <c r="V382" s="2">
        <v>0</v>
      </c>
      <c r="W382">
        <v>1587</v>
      </c>
      <c r="X382" s="3">
        <v>8.6</v>
      </c>
      <c r="Y382" s="3">
        <v>6</v>
      </c>
      <c r="Z382" s="3">
        <v>6.1</v>
      </c>
      <c r="AA382">
        <v>0</v>
      </c>
      <c r="AB382" s="3">
        <v>0</v>
      </c>
      <c r="AC382">
        <v>0</v>
      </c>
      <c r="AD382" s="3">
        <v>0</v>
      </c>
      <c r="AE382">
        <v>0</v>
      </c>
      <c r="AF382" s="3">
        <v>0</v>
      </c>
      <c r="AG382" s="2">
        <v>258.39999999999998</v>
      </c>
      <c r="AH382" s="3">
        <v>100</v>
      </c>
      <c r="AI382" s="2">
        <v>258.39999999999998</v>
      </c>
      <c r="AJ382" s="3">
        <v>100</v>
      </c>
      <c r="AK382" t="s">
        <v>605</v>
      </c>
      <c r="AL382" t="s">
        <v>606</v>
      </c>
      <c r="AM382" t="s">
        <v>222</v>
      </c>
      <c r="BG382" s="3">
        <v>100</v>
      </c>
      <c r="BH382" t="s">
        <v>82</v>
      </c>
      <c r="BI382" t="s">
        <v>13419</v>
      </c>
      <c r="BJ382" t="s">
        <v>13395</v>
      </c>
      <c r="BK382" t="s">
        <v>13395</v>
      </c>
      <c r="BL382" t="s">
        <v>13395</v>
      </c>
      <c r="BM382" t="s">
        <v>13395</v>
      </c>
      <c r="BN382" t="s">
        <v>129</v>
      </c>
      <c r="BO382" s="59" t="s">
        <v>129</v>
      </c>
      <c r="BP382" t="s">
        <v>10806</v>
      </c>
      <c r="BQ382" t="s">
        <v>84</v>
      </c>
      <c r="BR382" s="59" t="s">
        <v>84</v>
      </c>
      <c r="BS382" t="s">
        <v>85</v>
      </c>
    </row>
    <row r="383" spans="1:71" ht="12.8" customHeight="1" x14ac:dyDescent="0.2">
      <c r="A383" s="60">
        <v>23206</v>
      </c>
      <c r="B383" s="59" t="s">
        <v>11232</v>
      </c>
      <c r="C383">
        <v>381</v>
      </c>
      <c r="J383">
        <v>2</v>
      </c>
      <c r="K383" t="s">
        <v>156</v>
      </c>
      <c r="L383">
        <v>3284</v>
      </c>
      <c r="M383">
        <v>3206</v>
      </c>
      <c r="N383" t="s">
        <v>111</v>
      </c>
      <c r="O383" t="s">
        <v>1729</v>
      </c>
      <c r="P383" t="s">
        <v>1730</v>
      </c>
      <c r="Q383" t="s">
        <v>1731</v>
      </c>
      <c r="R383" t="s">
        <v>1732</v>
      </c>
      <c r="S383" s="2">
        <v>45.5</v>
      </c>
      <c r="T383" s="2">
        <v>45.5</v>
      </c>
      <c r="U383" s="2">
        <v>0</v>
      </c>
      <c r="V383" s="2">
        <v>0</v>
      </c>
      <c r="W383">
        <v>296</v>
      </c>
      <c r="X383" s="3">
        <v>9</v>
      </c>
      <c r="Y383" s="3">
        <v>6</v>
      </c>
      <c r="Z383" s="3">
        <v>6.5</v>
      </c>
      <c r="AA383">
        <v>0</v>
      </c>
      <c r="AB383" s="3">
        <v>0</v>
      </c>
      <c r="AC383">
        <v>0</v>
      </c>
      <c r="AD383" s="3">
        <v>0</v>
      </c>
      <c r="AE383">
        <v>0</v>
      </c>
      <c r="AF383" s="3">
        <v>0</v>
      </c>
      <c r="AG383" s="2">
        <v>45.5</v>
      </c>
      <c r="AH383" s="3">
        <v>100</v>
      </c>
      <c r="AI383" s="2">
        <v>45.5</v>
      </c>
      <c r="AJ383" s="3">
        <v>100</v>
      </c>
      <c r="AK383" t="s">
        <v>605</v>
      </c>
      <c r="AL383" t="s">
        <v>606</v>
      </c>
      <c r="AM383" t="s">
        <v>222</v>
      </c>
      <c r="BG383" s="3">
        <v>100</v>
      </c>
      <c r="BH383" t="s">
        <v>82</v>
      </c>
      <c r="BI383" t="s">
        <v>13419</v>
      </c>
      <c r="BJ383" t="s">
        <v>13395</v>
      </c>
      <c r="BK383" t="s">
        <v>13395</v>
      </c>
      <c r="BL383" t="s">
        <v>13395</v>
      </c>
      <c r="BM383" t="s">
        <v>13395</v>
      </c>
      <c r="BN383" t="s">
        <v>129</v>
      </c>
      <c r="BO383" s="59" t="s">
        <v>129</v>
      </c>
      <c r="BP383" t="s">
        <v>10806</v>
      </c>
      <c r="BQ383" t="s">
        <v>84</v>
      </c>
      <c r="BR383" s="59" t="s">
        <v>84</v>
      </c>
      <c r="BS383" t="s">
        <v>85</v>
      </c>
    </row>
    <row r="384" spans="1:71" ht="12.8" customHeight="1" x14ac:dyDescent="0.2">
      <c r="A384" s="60">
        <v>23207</v>
      </c>
      <c r="B384" s="59" t="s">
        <v>11233</v>
      </c>
      <c r="C384">
        <v>382</v>
      </c>
      <c r="J384">
        <v>2</v>
      </c>
      <c r="K384" t="s">
        <v>156</v>
      </c>
      <c r="L384">
        <v>3178</v>
      </c>
      <c r="M384">
        <v>3207</v>
      </c>
      <c r="N384" t="s">
        <v>111</v>
      </c>
      <c r="O384" t="s">
        <v>1733</v>
      </c>
      <c r="P384" t="s">
        <v>1734</v>
      </c>
      <c r="Q384" t="s">
        <v>1735</v>
      </c>
      <c r="R384" t="s">
        <v>1736</v>
      </c>
      <c r="S384" s="2">
        <v>115.3</v>
      </c>
      <c r="T384" s="2">
        <v>115.3</v>
      </c>
      <c r="U384" s="2">
        <v>0</v>
      </c>
      <c r="V384" s="2">
        <v>0</v>
      </c>
      <c r="W384">
        <v>691</v>
      </c>
      <c r="X384" s="3">
        <v>8.6</v>
      </c>
      <c r="Y384" s="3">
        <v>5.5</v>
      </c>
      <c r="Z384" s="3">
        <v>6</v>
      </c>
      <c r="AA384">
        <v>0</v>
      </c>
      <c r="AB384" s="3">
        <v>0</v>
      </c>
      <c r="AC384">
        <v>0</v>
      </c>
      <c r="AD384" s="3">
        <v>0</v>
      </c>
      <c r="AE384">
        <v>0</v>
      </c>
      <c r="AF384" s="3">
        <v>0</v>
      </c>
      <c r="AG384" s="2">
        <v>115.3</v>
      </c>
      <c r="AH384" s="3">
        <v>100</v>
      </c>
      <c r="AI384" s="2">
        <v>115.3</v>
      </c>
      <c r="AJ384" s="3">
        <v>100</v>
      </c>
      <c r="AK384" t="s">
        <v>74</v>
      </c>
      <c r="AL384" t="s">
        <v>75</v>
      </c>
      <c r="AM384" t="s">
        <v>829</v>
      </c>
      <c r="BG384" s="3">
        <v>100</v>
      </c>
      <c r="BH384" t="s">
        <v>100</v>
      </c>
      <c r="BI384" t="s">
        <v>13419</v>
      </c>
      <c r="BJ384" t="s">
        <v>101</v>
      </c>
      <c r="BK384" t="s">
        <v>13427</v>
      </c>
      <c r="BL384" t="s">
        <v>82</v>
      </c>
      <c r="BM384" t="s">
        <v>13432</v>
      </c>
      <c r="BN384" t="s">
        <v>13415</v>
      </c>
      <c r="BP384" t="s">
        <v>13415</v>
      </c>
      <c r="BQ384" t="s">
        <v>110</v>
      </c>
      <c r="BR384" s="59" t="s">
        <v>110</v>
      </c>
      <c r="BS384" t="s">
        <v>85</v>
      </c>
    </row>
    <row r="385" spans="1:71" ht="12.8" customHeight="1" x14ac:dyDescent="0.2">
      <c r="A385" s="60">
        <v>23208</v>
      </c>
      <c r="B385" s="59" t="s">
        <v>11234</v>
      </c>
      <c r="C385">
        <v>383</v>
      </c>
      <c r="J385">
        <v>2</v>
      </c>
      <c r="K385" t="s">
        <v>156</v>
      </c>
      <c r="L385">
        <v>3179</v>
      </c>
      <c r="M385">
        <v>3208</v>
      </c>
      <c r="N385" t="s">
        <v>111</v>
      </c>
      <c r="O385" t="s">
        <v>1737</v>
      </c>
      <c r="P385" t="s">
        <v>1738</v>
      </c>
      <c r="Q385" t="s">
        <v>1739</v>
      </c>
      <c r="R385" t="s">
        <v>1740</v>
      </c>
      <c r="S385" s="2">
        <v>75.5</v>
      </c>
      <c r="T385" s="2">
        <v>75.5</v>
      </c>
      <c r="U385" s="2">
        <v>0</v>
      </c>
      <c r="V385" s="2">
        <v>0</v>
      </c>
      <c r="W385">
        <v>398</v>
      </c>
      <c r="X385" s="3">
        <v>9.1999999999999993</v>
      </c>
      <c r="Y385" s="3">
        <v>4.9000000000000004</v>
      </c>
      <c r="Z385" s="3">
        <v>5.3</v>
      </c>
      <c r="AA385">
        <v>0</v>
      </c>
      <c r="AB385" s="3">
        <v>0</v>
      </c>
      <c r="AC385">
        <v>0</v>
      </c>
      <c r="AD385" s="3">
        <v>0</v>
      </c>
      <c r="AE385">
        <v>0</v>
      </c>
      <c r="AF385" s="3">
        <v>0</v>
      </c>
      <c r="AG385" s="2">
        <v>19.2</v>
      </c>
      <c r="AH385" s="3">
        <v>25.4</v>
      </c>
      <c r="AI385" s="2">
        <v>75.5</v>
      </c>
      <c r="AJ385" s="3">
        <v>100</v>
      </c>
      <c r="AK385" t="s">
        <v>74</v>
      </c>
      <c r="AL385" t="s">
        <v>75</v>
      </c>
      <c r="AM385" t="s">
        <v>829</v>
      </c>
      <c r="BG385" s="3">
        <v>100</v>
      </c>
      <c r="BH385" t="s">
        <v>100</v>
      </c>
      <c r="BI385" t="s">
        <v>13419</v>
      </c>
      <c r="BJ385" t="s">
        <v>101</v>
      </c>
      <c r="BK385" t="s">
        <v>13427</v>
      </c>
      <c r="BL385" t="s">
        <v>82</v>
      </c>
      <c r="BM385" t="s">
        <v>13432</v>
      </c>
      <c r="BN385" t="s">
        <v>13415</v>
      </c>
      <c r="BP385" t="s">
        <v>13415</v>
      </c>
      <c r="BQ385" t="s">
        <v>110</v>
      </c>
      <c r="BR385" s="59" t="s">
        <v>110</v>
      </c>
      <c r="BS385" t="s">
        <v>85</v>
      </c>
    </row>
    <row r="386" spans="1:71" ht="12.8" customHeight="1" x14ac:dyDescent="0.2">
      <c r="A386" s="60">
        <v>23209</v>
      </c>
      <c r="B386" s="59" t="s">
        <v>11235</v>
      </c>
      <c r="C386">
        <v>384</v>
      </c>
      <c r="J386">
        <v>2</v>
      </c>
      <c r="K386" t="s">
        <v>156</v>
      </c>
      <c r="L386">
        <v>3180</v>
      </c>
      <c r="M386">
        <v>3209</v>
      </c>
      <c r="N386" t="s">
        <v>111</v>
      </c>
      <c r="O386" t="s">
        <v>1741</v>
      </c>
      <c r="P386" t="s">
        <v>1742</v>
      </c>
      <c r="Q386" t="s">
        <v>1743</v>
      </c>
      <c r="R386" t="s">
        <v>1743</v>
      </c>
      <c r="S386" s="2">
        <v>130.1</v>
      </c>
      <c r="T386" s="2">
        <v>130.1</v>
      </c>
      <c r="U386" s="2">
        <v>0</v>
      </c>
      <c r="V386" s="2">
        <v>0</v>
      </c>
      <c r="W386">
        <v>957</v>
      </c>
      <c r="X386" s="3">
        <v>11</v>
      </c>
      <c r="Y386" s="3">
        <v>6</v>
      </c>
      <c r="Z386" s="3">
        <v>7.4</v>
      </c>
      <c r="AA386">
        <v>0</v>
      </c>
      <c r="AB386" s="3">
        <v>0</v>
      </c>
      <c r="AC386">
        <v>0</v>
      </c>
      <c r="AD386" s="3">
        <v>0</v>
      </c>
      <c r="AE386">
        <v>0</v>
      </c>
      <c r="AF386" s="3">
        <v>0</v>
      </c>
      <c r="AG386" s="2">
        <v>130.1</v>
      </c>
      <c r="AH386" s="3">
        <v>100</v>
      </c>
      <c r="AI386" s="2">
        <v>130.1</v>
      </c>
      <c r="AJ386" s="3">
        <v>100</v>
      </c>
      <c r="AK386" t="s">
        <v>74</v>
      </c>
      <c r="AL386" t="s">
        <v>75</v>
      </c>
      <c r="AM386" t="s">
        <v>820</v>
      </c>
      <c r="BG386" s="3">
        <v>100</v>
      </c>
      <c r="BH386" t="s">
        <v>100</v>
      </c>
      <c r="BI386" t="s">
        <v>13419</v>
      </c>
      <c r="BJ386" t="s">
        <v>101</v>
      </c>
      <c r="BK386" t="s">
        <v>13427</v>
      </c>
      <c r="BL386" t="s">
        <v>82</v>
      </c>
      <c r="BM386" t="s">
        <v>13432</v>
      </c>
      <c r="BN386" t="s">
        <v>13415</v>
      </c>
      <c r="BP386" t="s">
        <v>13415</v>
      </c>
      <c r="BQ386" t="s">
        <v>110</v>
      </c>
      <c r="BR386" s="59" t="s">
        <v>110</v>
      </c>
      <c r="BS386" t="s">
        <v>85</v>
      </c>
    </row>
    <row r="387" spans="1:71" ht="12.8" customHeight="1" x14ac:dyDescent="0.2">
      <c r="A387" s="60">
        <v>23210</v>
      </c>
      <c r="B387" s="59" t="s">
        <v>11236</v>
      </c>
      <c r="C387">
        <v>385</v>
      </c>
      <c r="J387">
        <v>2</v>
      </c>
      <c r="K387" t="s">
        <v>156</v>
      </c>
      <c r="L387">
        <v>3181</v>
      </c>
      <c r="M387">
        <v>3210</v>
      </c>
      <c r="N387" t="s">
        <v>111</v>
      </c>
      <c r="O387" t="s">
        <v>1744</v>
      </c>
      <c r="P387" t="s">
        <v>1745</v>
      </c>
      <c r="Q387" t="s">
        <v>1746</v>
      </c>
      <c r="R387" t="s">
        <v>1747</v>
      </c>
      <c r="S387" s="2">
        <v>325.2</v>
      </c>
      <c r="T387" s="2">
        <v>325.2</v>
      </c>
      <c r="U387" s="2">
        <v>0</v>
      </c>
      <c r="V387" s="2">
        <v>0</v>
      </c>
      <c r="W387">
        <v>3089</v>
      </c>
      <c r="X387" s="3">
        <v>16.2</v>
      </c>
      <c r="Y387" s="3">
        <v>8.8000000000000007</v>
      </c>
      <c r="Z387" s="3">
        <v>9.5</v>
      </c>
      <c r="AA387">
        <v>0</v>
      </c>
      <c r="AB387" s="3">
        <v>0</v>
      </c>
      <c r="AC387">
        <v>0</v>
      </c>
      <c r="AD387" s="3">
        <v>0</v>
      </c>
      <c r="AE387">
        <v>0</v>
      </c>
      <c r="AF387" s="3">
        <v>0</v>
      </c>
      <c r="AG387" s="2">
        <v>325.2</v>
      </c>
      <c r="AH387" s="3">
        <v>100</v>
      </c>
      <c r="AI387" s="2">
        <v>325.2</v>
      </c>
      <c r="AJ387" s="3">
        <v>100</v>
      </c>
      <c r="AK387" t="s">
        <v>74</v>
      </c>
      <c r="AL387" t="s">
        <v>75</v>
      </c>
      <c r="AM387" t="s">
        <v>829</v>
      </c>
      <c r="AN387" t="s">
        <v>820</v>
      </c>
      <c r="BG387" s="3">
        <v>100</v>
      </c>
      <c r="BH387" t="s">
        <v>100</v>
      </c>
      <c r="BI387" t="s">
        <v>13419</v>
      </c>
      <c r="BJ387" t="s">
        <v>101</v>
      </c>
      <c r="BK387" t="s">
        <v>13427</v>
      </c>
      <c r="BL387" t="s">
        <v>82</v>
      </c>
      <c r="BM387" t="s">
        <v>13432</v>
      </c>
      <c r="BN387" t="s">
        <v>13415</v>
      </c>
      <c r="BP387" t="s">
        <v>13415</v>
      </c>
      <c r="BQ387" t="s">
        <v>110</v>
      </c>
      <c r="BR387" s="59" t="s">
        <v>110</v>
      </c>
      <c r="BS387" t="s">
        <v>85</v>
      </c>
    </row>
    <row r="388" spans="1:71" ht="12.8" customHeight="1" x14ac:dyDescent="0.2">
      <c r="A388" s="60">
        <v>23211</v>
      </c>
      <c r="B388" s="59" t="s">
        <v>11237</v>
      </c>
      <c r="C388">
        <v>386</v>
      </c>
      <c r="J388">
        <v>2</v>
      </c>
      <c r="K388" t="s">
        <v>156</v>
      </c>
      <c r="L388">
        <v>3182</v>
      </c>
      <c r="M388">
        <v>3211</v>
      </c>
      <c r="N388" t="s">
        <v>111</v>
      </c>
      <c r="O388" t="s">
        <v>1748</v>
      </c>
      <c r="P388" t="s">
        <v>1749</v>
      </c>
      <c r="Q388" t="s">
        <v>1750</v>
      </c>
      <c r="R388" t="s">
        <v>1751</v>
      </c>
      <c r="S388" s="2">
        <v>132.5</v>
      </c>
      <c r="T388" s="2">
        <v>132.5</v>
      </c>
      <c r="U388" s="2">
        <v>0</v>
      </c>
      <c r="V388" s="2">
        <v>0</v>
      </c>
      <c r="W388">
        <v>814</v>
      </c>
      <c r="X388" s="3">
        <v>9.6</v>
      </c>
      <c r="Y388" s="3">
        <v>5.9</v>
      </c>
      <c r="Z388" s="3">
        <v>6.1</v>
      </c>
      <c r="AA388">
        <v>0</v>
      </c>
      <c r="AB388" s="3">
        <v>0</v>
      </c>
      <c r="AC388">
        <v>0</v>
      </c>
      <c r="AD388" s="3">
        <v>0</v>
      </c>
      <c r="AE388">
        <v>0</v>
      </c>
      <c r="AF388" s="3">
        <v>0</v>
      </c>
      <c r="AG388" s="2">
        <v>132.5</v>
      </c>
      <c r="AH388" s="3">
        <v>100</v>
      </c>
      <c r="AI388" s="2">
        <v>132.5</v>
      </c>
      <c r="AJ388" s="3">
        <v>100</v>
      </c>
      <c r="AK388" t="s">
        <v>74</v>
      </c>
      <c r="AL388" t="s">
        <v>75</v>
      </c>
      <c r="AM388" t="s">
        <v>829</v>
      </c>
      <c r="AN388" t="s">
        <v>820</v>
      </c>
      <c r="BG388" s="3">
        <v>100</v>
      </c>
      <c r="BH388" t="s">
        <v>100</v>
      </c>
      <c r="BI388" t="s">
        <v>13419</v>
      </c>
      <c r="BJ388" t="s">
        <v>101</v>
      </c>
      <c r="BK388" t="s">
        <v>13427</v>
      </c>
      <c r="BL388" t="s">
        <v>82</v>
      </c>
      <c r="BM388" t="s">
        <v>13432</v>
      </c>
      <c r="BN388" t="s">
        <v>13415</v>
      </c>
      <c r="BP388" t="s">
        <v>13415</v>
      </c>
      <c r="BQ388" t="s">
        <v>110</v>
      </c>
      <c r="BR388" s="59" t="s">
        <v>110</v>
      </c>
      <c r="BS388" t="s">
        <v>85</v>
      </c>
    </row>
    <row r="389" spans="1:71" ht="12.8" customHeight="1" x14ac:dyDescent="0.2">
      <c r="A389" s="60">
        <v>23212</v>
      </c>
      <c r="B389" s="59" t="s">
        <v>11238</v>
      </c>
      <c r="C389">
        <v>387</v>
      </c>
      <c r="J389">
        <v>2</v>
      </c>
      <c r="K389" t="s">
        <v>156</v>
      </c>
      <c r="L389">
        <v>3183</v>
      </c>
      <c r="M389">
        <v>3212</v>
      </c>
      <c r="N389" t="s">
        <v>111</v>
      </c>
      <c r="O389" t="s">
        <v>1752</v>
      </c>
      <c r="P389" t="s">
        <v>1753</v>
      </c>
      <c r="Q389" t="s">
        <v>1754</v>
      </c>
      <c r="R389" t="s">
        <v>1046</v>
      </c>
      <c r="S389" s="2">
        <v>132.19999999999999</v>
      </c>
      <c r="T389" s="2">
        <v>132.19999999999999</v>
      </c>
      <c r="U389" s="2">
        <v>0</v>
      </c>
      <c r="V389" s="2">
        <v>0</v>
      </c>
      <c r="W389">
        <v>809</v>
      </c>
      <c r="X389" s="3">
        <v>9.5</v>
      </c>
      <c r="Y389" s="3">
        <v>6</v>
      </c>
      <c r="Z389" s="3">
        <v>6.1</v>
      </c>
      <c r="AA389">
        <v>0</v>
      </c>
      <c r="AB389" s="3">
        <v>0</v>
      </c>
      <c r="AC389">
        <v>0</v>
      </c>
      <c r="AD389" s="3">
        <v>0</v>
      </c>
      <c r="AE389">
        <v>0</v>
      </c>
      <c r="AF389" s="3">
        <v>0</v>
      </c>
      <c r="AG389" s="2">
        <v>132.19999999999999</v>
      </c>
      <c r="AH389" s="3">
        <v>100</v>
      </c>
      <c r="AI389" s="2">
        <v>132.19999999999999</v>
      </c>
      <c r="AJ389" s="3">
        <v>100</v>
      </c>
      <c r="AK389" t="s">
        <v>74</v>
      </c>
      <c r="AL389" t="s">
        <v>75</v>
      </c>
      <c r="AM389" t="s">
        <v>829</v>
      </c>
      <c r="AN389" t="s">
        <v>820</v>
      </c>
      <c r="BG389" s="3">
        <v>100</v>
      </c>
      <c r="BH389" t="s">
        <v>100</v>
      </c>
      <c r="BI389" t="s">
        <v>13419</v>
      </c>
      <c r="BJ389" t="s">
        <v>101</v>
      </c>
      <c r="BK389" t="s">
        <v>13427</v>
      </c>
      <c r="BL389" t="s">
        <v>82</v>
      </c>
      <c r="BM389" t="s">
        <v>13432</v>
      </c>
      <c r="BN389" t="s">
        <v>13415</v>
      </c>
      <c r="BP389" t="s">
        <v>13415</v>
      </c>
      <c r="BQ389" t="s">
        <v>110</v>
      </c>
      <c r="BR389" s="59" t="s">
        <v>110</v>
      </c>
      <c r="BS389" t="s">
        <v>85</v>
      </c>
    </row>
    <row r="390" spans="1:71" ht="12.8" customHeight="1" x14ac:dyDescent="0.2">
      <c r="A390" s="60">
        <v>23213</v>
      </c>
      <c r="B390" s="59" t="s">
        <v>11239</v>
      </c>
      <c r="C390">
        <v>388</v>
      </c>
      <c r="J390">
        <v>2</v>
      </c>
      <c r="K390" t="s">
        <v>156</v>
      </c>
      <c r="L390">
        <v>3184</v>
      </c>
      <c r="M390">
        <v>3213</v>
      </c>
      <c r="N390" t="s">
        <v>111</v>
      </c>
      <c r="O390" t="s">
        <v>1755</v>
      </c>
      <c r="P390" t="s">
        <v>1756</v>
      </c>
      <c r="Q390" t="s">
        <v>1757</v>
      </c>
      <c r="R390" t="s">
        <v>1758</v>
      </c>
      <c r="S390" s="2">
        <v>191</v>
      </c>
      <c r="T390" s="2">
        <v>191</v>
      </c>
      <c r="U390" s="2">
        <v>0</v>
      </c>
      <c r="V390" s="2">
        <v>0</v>
      </c>
      <c r="W390">
        <v>1412</v>
      </c>
      <c r="X390" s="3">
        <v>11</v>
      </c>
      <c r="Y390" s="3">
        <v>6.9</v>
      </c>
      <c r="Z390" s="3">
        <v>7.4</v>
      </c>
      <c r="AA390">
        <v>0</v>
      </c>
      <c r="AB390" s="3">
        <v>0</v>
      </c>
      <c r="AC390">
        <v>0</v>
      </c>
      <c r="AD390" s="3">
        <v>0</v>
      </c>
      <c r="AE390">
        <v>0</v>
      </c>
      <c r="AF390" s="3">
        <v>0</v>
      </c>
      <c r="AG390" s="2">
        <v>191</v>
      </c>
      <c r="AH390" s="3">
        <v>100</v>
      </c>
      <c r="AI390" s="2">
        <v>191</v>
      </c>
      <c r="AJ390" s="3">
        <v>100</v>
      </c>
      <c r="AK390" t="s">
        <v>74</v>
      </c>
      <c r="AL390" t="s">
        <v>75</v>
      </c>
      <c r="AM390" t="s">
        <v>830</v>
      </c>
      <c r="AN390" t="s">
        <v>820</v>
      </c>
      <c r="BG390" s="3">
        <v>100</v>
      </c>
      <c r="BH390" t="s">
        <v>100</v>
      </c>
      <c r="BI390" t="s">
        <v>13419</v>
      </c>
      <c r="BJ390" t="s">
        <v>101</v>
      </c>
      <c r="BK390" t="s">
        <v>13427</v>
      </c>
      <c r="BL390" t="s">
        <v>82</v>
      </c>
      <c r="BM390" t="s">
        <v>13432</v>
      </c>
      <c r="BN390" t="s">
        <v>13415</v>
      </c>
      <c r="BP390" t="s">
        <v>13415</v>
      </c>
      <c r="BQ390" t="s">
        <v>110</v>
      </c>
      <c r="BR390" s="59" t="s">
        <v>110</v>
      </c>
      <c r="BS390" t="s">
        <v>85</v>
      </c>
    </row>
    <row r="391" spans="1:71" ht="12.8" customHeight="1" x14ac:dyDescent="0.2">
      <c r="A391" s="60">
        <v>23214</v>
      </c>
      <c r="B391" s="59" t="s">
        <v>11240</v>
      </c>
      <c r="C391">
        <v>389</v>
      </c>
      <c r="J391">
        <v>2</v>
      </c>
      <c r="K391" t="s">
        <v>156</v>
      </c>
      <c r="L391">
        <v>3185</v>
      </c>
      <c r="M391">
        <v>3214</v>
      </c>
      <c r="N391" t="s">
        <v>111</v>
      </c>
      <c r="O391" t="s">
        <v>1759</v>
      </c>
      <c r="P391" t="s">
        <v>1760</v>
      </c>
      <c r="Q391" t="s">
        <v>1761</v>
      </c>
      <c r="R391" t="s">
        <v>1762</v>
      </c>
      <c r="S391" s="2">
        <v>597.4</v>
      </c>
      <c r="T391" s="2">
        <v>573.29999999999995</v>
      </c>
      <c r="U391" s="2">
        <v>24.1</v>
      </c>
      <c r="V391" s="2">
        <v>0</v>
      </c>
      <c r="W391">
        <v>3634</v>
      </c>
      <c r="X391" s="3">
        <v>13.5</v>
      </c>
      <c r="Y391" s="3">
        <v>5</v>
      </c>
      <c r="Z391" s="3">
        <v>6.6</v>
      </c>
      <c r="AA391">
        <v>0</v>
      </c>
      <c r="AB391" s="3">
        <v>0</v>
      </c>
      <c r="AC391">
        <v>0</v>
      </c>
      <c r="AD391" s="3">
        <v>0</v>
      </c>
      <c r="AE391">
        <v>0</v>
      </c>
      <c r="AF391" s="3">
        <v>0</v>
      </c>
      <c r="AG391" s="2">
        <v>573.29999999999995</v>
      </c>
      <c r="AH391" s="3">
        <v>100</v>
      </c>
      <c r="AI391" s="2">
        <v>573.29999999999995</v>
      </c>
      <c r="AJ391" s="3">
        <v>100</v>
      </c>
      <c r="AK391" t="s">
        <v>74</v>
      </c>
      <c r="AL391" t="s">
        <v>75</v>
      </c>
      <c r="AM391" t="s">
        <v>820</v>
      </c>
      <c r="AN391" t="s">
        <v>830</v>
      </c>
      <c r="BG391" s="3">
        <v>100</v>
      </c>
      <c r="BH391" t="s">
        <v>100</v>
      </c>
      <c r="BI391" t="s">
        <v>13419</v>
      </c>
      <c r="BJ391" t="s">
        <v>101</v>
      </c>
      <c r="BK391" t="s">
        <v>13427</v>
      </c>
      <c r="BL391" t="s">
        <v>82</v>
      </c>
      <c r="BM391" t="s">
        <v>13432</v>
      </c>
      <c r="BN391" t="s">
        <v>13415</v>
      </c>
      <c r="BP391" t="s">
        <v>13415</v>
      </c>
      <c r="BQ391" t="s">
        <v>110</v>
      </c>
      <c r="BR391" s="59" t="s">
        <v>110</v>
      </c>
      <c r="BS391" t="s">
        <v>85</v>
      </c>
    </row>
    <row r="392" spans="1:71" ht="12.8" customHeight="1" x14ac:dyDescent="0.2">
      <c r="A392" s="60">
        <v>23215</v>
      </c>
      <c r="B392" s="59" t="s">
        <v>11241</v>
      </c>
      <c r="C392">
        <v>390</v>
      </c>
      <c r="J392">
        <v>2</v>
      </c>
      <c r="K392" t="s">
        <v>156</v>
      </c>
      <c r="L392">
        <v>3187</v>
      </c>
      <c r="M392">
        <v>3215</v>
      </c>
      <c r="N392" t="s">
        <v>111</v>
      </c>
      <c r="O392" t="s">
        <v>1763</v>
      </c>
      <c r="P392" t="s">
        <v>1764</v>
      </c>
      <c r="Q392" t="s">
        <v>1765</v>
      </c>
      <c r="R392" t="s">
        <v>1766</v>
      </c>
      <c r="S392" s="2">
        <v>107.3</v>
      </c>
      <c r="T392" s="2">
        <v>107.3</v>
      </c>
      <c r="U392" s="2">
        <v>0</v>
      </c>
      <c r="V392" s="2">
        <v>0</v>
      </c>
      <c r="W392">
        <v>579</v>
      </c>
      <c r="X392" s="3">
        <v>8.6</v>
      </c>
      <c r="Y392" s="3">
        <v>4.8</v>
      </c>
      <c r="Z392" s="3">
        <v>5.4</v>
      </c>
      <c r="AA392">
        <v>0</v>
      </c>
      <c r="AB392" s="3">
        <v>0</v>
      </c>
      <c r="AC392">
        <v>0</v>
      </c>
      <c r="AD392" s="3">
        <v>0</v>
      </c>
      <c r="AE392">
        <v>0</v>
      </c>
      <c r="AF392" s="3">
        <v>0</v>
      </c>
      <c r="AG392" s="2">
        <v>58.5</v>
      </c>
      <c r="AH392" s="3">
        <v>54.5</v>
      </c>
      <c r="AI392" s="2">
        <v>107.3</v>
      </c>
      <c r="AJ392" s="3">
        <v>100</v>
      </c>
      <c r="AK392" t="s">
        <v>74</v>
      </c>
      <c r="AL392" t="s">
        <v>75</v>
      </c>
      <c r="AM392" t="s">
        <v>829</v>
      </c>
      <c r="BG392" s="3">
        <v>100</v>
      </c>
      <c r="BH392" t="s">
        <v>100</v>
      </c>
      <c r="BI392" t="s">
        <v>13419</v>
      </c>
      <c r="BJ392" t="s">
        <v>101</v>
      </c>
      <c r="BK392" t="s">
        <v>13427</v>
      </c>
      <c r="BL392" t="s">
        <v>82</v>
      </c>
      <c r="BM392" t="s">
        <v>13432</v>
      </c>
      <c r="BN392" t="s">
        <v>13415</v>
      </c>
      <c r="BP392" t="s">
        <v>13415</v>
      </c>
      <c r="BQ392" t="s">
        <v>110</v>
      </c>
      <c r="BR392" s="59" t="s">
        <v>110</v>
      </c>
      <c r="BS392" t="s">
        <v>85</v>
      </c>
    </row>
    <row r="393" spans="1:71" ht="12.8" customHeight="1" x14ac:dyDescent="0.2">
      <c r="A393" s="60">
        <v>23216</v>
      </c>
      <c r="B393" s="59" t="s">
        <v>11242</v>
      </c>
      <c r="C393">
        <v>391</v>
      </c>
      <c r="J393">
        <v>2</v>
      </c>
      <c r="K393" t="s">
        <v>156</v>
      </c>
      <c r="L393">
        <v>3188</v>
      </c>
      <c r="M393">
        <v>3216</v>
      </c>
      <c r="N393" t="s">
        <v>111</v>
      </c>
      <c r="O393" t="s">
        <v>1767</v>
      </c>
      <c r="P393" t="s">
        <v>1768</v>
      </c>
      <c r="Q393" t="s">
        <v>1769</v>
      </c>
      <c r="R393" t="s">
        <v>1770</v>
      </c>
      <c r="S393" s="2">
        <v>521.20000000000005</v>
      </c>
      <c r="T393" s="2">
        <v>505</v>
      </c>
      <c r="U393" s="2">
        <v>16.2</v>
      </c>
      <c r="V393" s="2">
        <v>0</v>
      </c>
      <c r="W393">
        <v>4757</v>
      </c>
      <c r="X393" s="3">
        <v>16.100000000000001</v>
      </c>
      <c r="Y393" s="3">
        <v>9</v>
      </c>
      <c r="Z393" s="3">
        <v>9.6</v>
      </c>
      <c r="AA393">
        <v>0</v>
      </c>
      <c r="AB393" s="3">
        <v>0</v>
      </c>
      <c r="AC393">
        <v>0</v>
      </c>
      <c r="AD393" s="3">
        <v>0</v>
      </c>
      <c r="AE393">
        <v>0</v>
      </c>
      <c r="AF393" s="3">
        <v>0</v>
      </c>
      <c r="AG393" s="2">
        <v>505</v>
      </c>
      <c r="AH393" s="3">
        <v>100</v>
      </c>
      <c r="AI393" s="2">
        <v>505</v>
      </c>
      <c r="AJ393" s="3">
        <v>100</v>
      </c>
      <c r="AK393" t="s">
        <v>74</v>
      </c>
      <c r="AL393" t="s">
        <v>75</v>
      </c>
      <c r="AM393" t="s">
        <v>829</v>
      </c>
      <c r="AN393" t="s">
        <v>830</v>
      </c>
      <c r="BG393" s="3">
        <v>100</v>
      </c>
      <c r="BH393" t="s">
        <v>100</v>
      </c>
      <c r="BI393" t="s">
        <v>13419</v>
      </c>
      <c r="BJ393" t="s">
        <v>101</v>
      </c>
      <c r="BK393" t="s">
        <v>13427</v>
      </c>
      <c r="BL393" t="s">
        <v>82</v>
      </c>
      <c r="BM393" t="s">
        <v>13432</v>
      </c>
      <c r="BN393" t="s">
        <v>13415</v>
      </c>
      <c r="BP393" t="s">
        <v>13415</v>
      </c>
      <c r="BQ393" t="s">
        <v>110</v>
      </c>
      <c r="BR393" s="59" t="s">
        <v>110</v>
      </c>
      <c r="BS393" t="s">
        <v>85</v>
      </c>
    </row>
    <row r="394" spans="1:71" ht="12.8" customHeight="1" x14ac:dyDescent="0.2">
      <c r="A394" s="60">
        <v>23217</v>
      </c>
      <c r="B394" s="59" t="s">
        <v>11243</v>
      </c>
      <c r="C394">
        <v>392</v>
      </c>
      <c r="J394">
        <v>2</v>
      </c>
      <c r="K394" t="s">
        <v>156</v>
      </c>
      <c r="L394">
        <v>3190</v>
      </c>
      <c r="M394">
        <v>3217</v>
      </c>
      <c r="N394" t="s">
        <v>111</v>
      </c>
      <c r="O394" t="s">
        <v>1771</v>
      </c>
      <c r="P394" t="s">
        <v>1772</v>
      </c>
      <c r="Q394" t="s">
        <v>1758</v>
      </c>
      <c r="R394" t="s">
        <v>1758</v>
      </c>
      <c r="S394" s="2">
        <v>54.3</v>
      </c>
      <c r="T394" s="2">
        <v>54.3</v>
      </c>
      <c r="U394" s="2">
        <v>0</v>
      </c>
      <c r="V394" s="2">
        <v>0</v>
      </c>
      <c r="W394">
        <v>279</v>
      </c>
      <c r="X394" s="3">
        <v>8</v>
      </c>
      <c r="Y394" s="3">
        <v>4.5</v>
      </c>
      <c r="Z394" s="3">
        <v>5.0999999999999996</v>
      </c>
      <c r="AA394">
        <v>0</v>
      </c>
      <c r="AB394" s="3">
        <v>0</v>
      </c>
      <c r="AC394">
        <v>0</v>
      </c>
      <c r="AD394" s="3">
        <v>0</v>
      </c>
      <c r="AE394">
        <v>0</v>
      </c>
      <c r="AF394" s="3">
        <v>0</v>
      </c>
      <c r="AG394" s="2">
        <v>0</v>
      </c>
      <c r="AH394" s="3">
        <v>0</v>
      </c>
      <c r="AI394" s="2">
        <v>54.3</v>
      </c>
      <c r="AJ394" s="3">
        <v>100</v>
      </c>
      <c r="AK394" t="s">
        <v>74</v>
      </c>
      <c r="AL394" t="s">
        <v>75</v>
      </c>
      <c r="AM394" t="s">
        <v>820</v>
      </c>
      <c r="BG394" s="3">
        <v>100</v>
      </c>
      <c r="BH394" t="s">
        <v>100</v>
      </c>
      <c r="BI394" t="s">
        <v>13419</v>
      </c>
      <c r="BJ394" t="s">
        <v>101</v>
      </c>
      <c r="BK394" t="s">
        <v>13427</v>
      </c>
      <c r="BL394" t="s">
        <v>82</v>
      </c>
      <c r="BM394" t="s">
        <v>13432</v>
      </c>
      <c r="BN394" t="s">
        <v>13415</v>
      </c>
      <c r="BP394" t="s">
        <v>13415</v>
      </c>
      <c r="BQ394" t="s">
        <v>110</v>
      </c>
      <c r="BR394" s="59" t="s">
        <v>110</v>
      </c>
      <c r="BS394" t="s">
        <v>85</v>
      </c>
    </row>
    <row r="395" spans="1:71" ht="12.8" customHeight="1" x14ac:dyDescent="0.2">
      <c r="A395" s="60">
        <v>23218</v>
      </c>
      <c r="B395" s="59" t="s">
        <v>11244</v>
      </c>
      <c r="C395">
        <v>393</v>
      </c>
      <c r="J395">
        <v>2</v>
      </c>
      <c r="K395" t="s">
        <v>156</v>
      </c>
      <c r="L395">
        <v>3200</v>
      </c>
      <c r="M395">
        <v>3218</v>
      </c>
      <c r="N395" t="s">
        <v>111</v>
      </c>
      <c r="O395" t="s">
        <v>1773</v>
      </c>
      <c r="P395" t="s">
        <v>1774</v>
      </c>
      <c r="Q395" t="s">
        <v>1775</v>
      </c>
      <c r="R395" t="s">
        <v>1776</v>
      </c>
      <c r="S395" s="2">
        <v>267.5</v>
      </c>
      <c r="T395" s="2">
        <v>267.5</v>
      </c>
      <c r="U395" s="2">
        <v>0</v>
      </c>
      <c r="V395" s="2">
        <v>0</v>
      </c>
      <c r="W395">
        <v>3240</v>
      </c>
      <c r="X395" s="3">
        <v>16</v>
      </c>
      <c r="Y395" s="3">
        <v>12</v>
      </c>
      <c r="Z395" s="3">
        <v>12.1</v>
      </c>
      <c r="AA395">
        <v>0</v>
      </c>
      <c r="AB395" s="3">
        <v>0</v>
      </c>
      <c r="AC395">
        <v>0</v>
      </c>
      <c r="AD395" s="3">
        <v>0</v>
      </c>
      <c r="AE395">
        <v>0</v>
      </c>
      <c r="AF395" s="3">
        <v>0</v>
      </c>
      <c r="AG395" s="2">
        <v>267.5</v>
      </c>
      <c r="AH395" s="3">
        <v>100</v>
      </c>
      <c r="AI395" s="2">
        <v>267.5</v>
      </c>
      <c r="AJ395" s="3">
        <v>100</v>
      </c>
      <c r="AK395" t="s">
        <v>515</v>
      </c>
      <c r="AL395" t="s">
        <v>516</v>
      </c>
      <c r="AM395" t="s">
        <v>820</v>
      </c>
      <c r="BG395" s="3">
        <v>100</v>
      </c>
      <c r="BH395" t="s">
        <v>82</v>
      </c>
      <c r="BI395" t="s">
        <v>13419</v>
      </c>
      <c r="BJ395" t="s">
        <v>13395</v>
      </c>
      <c r="BK395" t="s">
        <v>13395</v>
      </c>
      <c r="BL395" t="s">
        <v>13395</v>
      </c>
      <c r="BM395" t="s">
        <v>13395</v>
      </c>
      <c r="BN395" t="s">
        <v>83</v>
      </c>
      <c r="BO395" s="59" t="s">
        <v>83</v>
      </c>
      <c r="BP395" t="s">
        <v>10806</v>
      </c>
      <c r="BQ395" t="s">
        <v>1467</v>
      </c>
      <c r="BR395" s="59" t="s">
        <v>1467</v>
      </c>
      <c r="BS395" t="s">
        <v>85</v>
      </c>
    </row>
    <row r="396" spans="1:71" ht="12.8" customHeight="1" x14ac:dyDescent="0.2">
      <c r="A396" s="60">
        <v>23219</v>
      </c>
      <c r="B396" s="59" t="s">
        <v>11245</v>
      </c>
      <c r="C396">
        <v>394</v>
      </c>
      <c r="J396">
        <v>2</v>
      </c>
      <c r="K396" t="s">
        <v>156</v>
      </c>
      <c r="L396">
        <v>3201</v>
      </c>
      <c r="M396">
        <v>3219</v>
      </c>
      <c r="N396" t="s">
        <v>111</v>
      </c>
      <c r="O396" t="s">
        <v>1777</v>
      </c>
      <c r="P396" t="s">
        <v>1778</v>
      </c>
      <c r="Q396" t="s">
        <v>1779</v>
      </c>
      <c r="R396" t="s">
        <v>1780</v>
      </c>
      <c r="S396" s="2">
        <v>211.6</v>
      </c>
      <c r="T396" s="2">
        <v>211.6</v>
      </c>
      <c r="U396" s="2">
        <v>0</v>
      </c>
      <c r="V396" s="2">
        <v>0</v>
      </c>
      <c r="W396">
        <v>1180</v>
      </c>
      <c r="X396" s="3">
        <v>10</v>
      </c>
      <c r="Y396" s="3">
        <v>5</v>
      </c>
      <c r="Z396" s="3">
        <v>5.6</v>
      </c>
      <c r="AA396">
        <v>0</v>
      </c>
      <c r="AB396" s="3">
        <v>0</v>
      </c>
      <c r="AC396">
        <v>0</v>
      </c>
      <c r="AD396" s="3">
        <v>0</v>
      </c>
      <c r="AE396">
        <v>0</v>
      </c>
      <c r="AF396" s="3">
        <v>0</v>
      </c>
      <c r="AG396" s="2">
        <v>211.6</v>
      </c>
      <c r="AH396" s="3">
        <v>100</v>
      </c>
      <c r="AI396" s="2">
        <v>211.6</v>
      </c>
      <c r="AJ396" s="3">
        <v>100</v>
      </c>
      <c r="AK396" t="s">
        <v>515</v>
      </c>
      <c r="AL396" t="s">
        <v>516</v>
      </c>
      <c r="AM396" t="s">
        <v>820</v>
      </c>
      <c r="BG396" s="3">
        <v>100</v>
      </c>
      <c r="BH396" t="s">
        <v>82</v>
      </c>
      <c r="BI396" t="s">
        <v>13419</v>
      </c>
      <c r="BJ396" t="s">
        <v>13395</v>
      </c>
      <c r="BK396" t="s">
        <v>13395</v>
      </c>
      <c r="BL396" t="s">
        <v>13395</v>
      </c>
      <c r="BM396" t="s">
        <v>13395</v>
      </c>
      <c r="BN396" t="s">
        <v>83</v>
      </c>
      <c r="BO396" s="59" t="s">
        <v>83</v>
      </c>
      <c r="BP396" t="s">
        <v>10806</v>
      </c>
      <c r="BQ396" t="s">
        <v>1467</v>
      </c>
      <c r="BR396" s="59" t="s">
        <v>1467</v>
      </c>
      <c r="BS396" t="s">
        <v>85</v>
      </c>
    </row>
    <row r="397" spans="1:71" ht="12.8" customHeight="1" x14ac:dyDescent="0.2">
      <c r="A397" s="60">
        <v>23220</v>
      </c>
      <c r="B397" s="59" t="s">
        <v>11246</v>
      </c>
      <c r="C397">
        <v>395</v>
      </c>
      <c r="J397">
        <v>2</v>
      </c>
      <c r="K397" t="s">
        <v>156</v>
      </c>
      <c r="L397">
        <v>3202</v>
      </c>
      <c r="M397">
        <v>3220</v>
      </c>
      <c r="N397" t="s">
        <v>111</v>
      </c>
      <c r="O397" t="s">
        <v>1781</v>
      </c>
      <c r="P397" t="s">
        <v>1782</v>
      </c>
      <c r="Q397" t="s">
        <v>1783</v>
      </c>
      <c r="R397" t="s">
        <v>1784</v>
      </c>
      <c r="S397" s="2">
        <v>165.5</v>
      </c>
      <c r="T397" s="2">
        <v>165.5</v>
      </c>
      <c r="U397" s="2">
        <v>0</v>
      </c>
      <c r="V397" s="2">
        <v>0</v>
      </c>
      <c r="W397">
        <v>862</v>
      </c>
      <c r="X397" s="3">
        <v>8</v>
      </c>
      <c r="Y397" s="3">
        <v>5</v>
      </c>
      <c r="Z397" s="3">
        <v>5.2</v>
      </c>
      <c r="AA397">
        <v>0</v>
      </c>
      <c r="AB397" s="3">
        <v>0</v>
      </c>
      <c r="AC397">
        <v>0</v>
      </c>
      <c r="AD397" s="3">
        <v>0</v>
      </c>
      <c r="AE397">
        <v>0</v>
      </c>
      <c r="AF397" s="3">
        <v>0</v>
      </c>
      <c r="AG397" s="2">
        <v>165.5</v>
      </c>
      <c r="AH397" s="3">
        <v>100</v>
      </c>
      <c r="AI397" s="2">
        <v>165.5</v>
      </c>
      <c r="AJ397" s="3">
        <v>100</v>
      </c>
      <c r="AK397" t="s">
        <v>515</v>
      </c>
      <c r="AL397" t="s">
        <v>516</v>
      </c>
      <c r="AM397" t="s">
        <v>820</v>
      </c>
      <c r="BG397" s="3">
        <v>100</v>
      </c>
      <c r="BH397" t="s">
        <v>82</v>
      </c>
      <c r="BI397" t="s">
        <v>13419</v>
      </c>
      <c r="BJ397" t="s">
        <v>13395</v>
      </c>
      <c r="BK397" t="s">
        <v>13395</v>
      </c>
      <c r="BL397" t="s">
        <v>13395</v>
      </c>
      <c r="BM397" t="s">
        <v>13395</v>
      </c>
      <c r="BN397" t="s">
        <v>83</v>
      </c>
      <c r="BO397" s="59" t="s">
        <v>83</v>
      </c>
      <c r="BP397" t="s">
        <v>10806</v>
      </c>
      <c r="BQ397" t="s">
        <v>1467</v>
      </c>
      <c r="BR397" s="59" t="s">
        <v>1467</v>
      </c>
      <c r="BS397" t="s">
        <v>85</v>
      </c>
    </row>
    <row r="398" spans="1:71" ht="12.8" customHeight="1" x14ac:dyDescent="0.2">
      <c r="A398" s="60">
        <v>23221</v>
      </c>
      <c r="B398" s="59" t="s">
        <v>11247</v>
      </c>
      <c r="C398">
        <v>396</v>
      </c>
      <c r="J398">
        <v>2</v>
      </c>
      <c r="K398" t="s">
        <v>156</v>
      </c>
      <c r="L398">
        <v>3203</v>
      </c>
      <c r="M398">
        <v>3221</v>
      </c>
      <c r="N398" t="s">
        <v>111</v>
      </c>
      <c r="O398" t="s">
        <v>1785</v>
      </c>
      <c r="P398" t="s">
        <v>1786</v>
      </c>
      <c r="Q398" t="s">
        <v>1787</v>
      </c>
      <c r="R398" t="s">
        <v>1788</v>
      </c>
      <c r="S398" s="2">
        <v>211.5</v>
      </c>
      <c r="T398" s="2">
        <v>211.5</v>
      </c>
      <c r="U398" s="2">
        <v>0</v>
      </c>
      <c r="V398" s="2">
        <v>0</v>
      </c>
      <c r="W398">
        <v>1123</v>
      </c>
      <c r="X398" s="3">
        <v>9</v>
      </c>
      <c r="Y398" s="3">
        <v>5</v>
      </c>
      <c r="Z398" s="3">
        <v>5.3</v>
      </c>
      <c r="AA398">
        <v>0</v>
      </c>
      <c r="AB398" s="3">
        <v>0</v>
      </c>
      <c r="AC398">
        <v>0</v>
      </c>
      <c r="AD398" s="3">
        <v>0</v>
      </c>
      <c r="AE398">
        <v>0</v>
      </c>
      <c r="AF398" s="3">
        <v>0</v>
      </c>
      <c r="AG398" s="2">
        <v>211.5</v>
      </c>
      <c r="AH398" s="3">
        <v>100</v>
      </c>
      <c r="AI398" s="2">
        <v>211.5</v>
      </c>
      <c r="AJ398" s="3">
        <v>100</v>
      </c>
      <c r="AK398" t="s">
        <v>515</v>
      </c>
      <c r="AL398" t="s">
        <v>516</v>
      </c>
      <c r="AM398" t="s">
        <v>820</v>
      </c>
      <c r="BG398" s="3">
        <v>100</v>
      </c>
      <c r="BH398" t="s">
        <v>82</v>
      </c>
      <c r="BI398" t="s">
        <v>13419</v>
      </c>
      <c r="BJ398" t="s">
        <v>13395</v>
      </c>
      <c r="BK398" t="s">
        <v>13395</v>
      </c>
      <c r="BL398" t="s">
        <v>13395</v>
      </c>
      <c r="BM398" t="s">
        <v>13395</v>
      </c>
      <c r="BN398" t="s">
        <v>83</v>
      </c>
      <c r="BO398" s="59" t="s">
        <v>83</v>
      </c>
      <c r="BP398" t="s">
        <v>10806</v>
      </c>
      <c r="BQ398" t="s">
        <v>1467</v>
      </c>
      <c r="BR398" s="59" t="s">
        <v>1467</v>
      </c>
      <c r="BS398" t="s">
        <v>85</v>
      </c>
    </row>
    <row r="399" spans="1:71" ht="12.8" customHeight="1" x14ac:dyDescent="0.2">
      <c r="A399" s="60">
        <v>23222</v>
      </c>
      <c r="B399" s="59" t="s">
        <v>11248</v>
      </c>
      <c r="C399">
        <v>397</v>
      </c>
      <c r="J399">
        <v>2</v>
      </c>
      <c r="K399" t="s">
        <v>156</v>
      </c>
      <c r="L399">
        <v>3204</v>
      </c>
      <c r="M399">
        <v>3222</v>
      </c>
      <c r="N399" t="s">
        <v>111</v>
      </c>
      <c r="O399" t="s">
        <v>1789</v>
      </c>
      <c r="P399" t="s">
        <v>1790</v>
      </c>
      <c r="Q399" t="s">
        <v>1791</v>
      </c>
      <c r="R399" t="s">
        <v>1792</v>
      </c>
      <c r="S399" s="2">
        <v>300.2</v>
      </c>
      <c r="T399" s="2">
        <v>294.2</v>
      </c>
      <c r="U399" s="2">
        <v>6</v>
      </c>
      <c r="V399" s="2">
        <v>0</v>
      </c>
      <c r="W399">
        <v>1544</v>
      </c>
      <c r="X399" s="3">
        <v>13</v>
      </c>
      <c r="Y399" s="3">
        <v>5</v>
      </c>
      <c r="Z399" s="3">
        <v>5.4</v>
      </c>
      <c r="AA399">
        <v>0</v>
      </c>
      <c r="AB399" s="3">
        <v>0</v>
      </c>
      <c r="AC399">
        <v>0</v>
      </c>
      <c r="AD399" s="3">
        <v>0</v>
      </c>
      <c r="AE399">
        <v>0</v>
      </c>
      <c r="AF399" s="3">
        <v>0</v>
      </c>
      <c r="AG399" s="2">
        <v>294.2</v>
      </c>
      <c r="AH399" s="3">
        <v>100</v>
      </c>
      <c r="AI399" s="2">
        <v>294.2</v>
      </c>
      <c r="AJ399" s="3">
        <v>100</v>
      </c>
      <c r="AK399" t="s">
        <v>515</v>
      </c>
      <c r="AL399" t="s">
        <v>516</v>
      </c>
      <c r="AM399" t="s">
        <v>820</v>
      </c>
      <c r="BG399" s="3">
        <v>100</v>
      </c>
      <c r="BH399" t="s">
        <v>82</v>
      </c>
      <c r="BI399" t="s">
        <v>13419</v>
      </c>
      <c r="BJ399" t="s">
        <v>13395</v>
      </c>
      <c r="BK399" t="s">
        <v>13395</v>
      </c>
      <c r="BL399" t="s">
        <v>13395</v>
      </c>
      <c r="BM399" t="s">
        <v>13395</v>
      </c>
      <c r="BN399" t="s">
        <v>83</v>
      </c>
      <c r="BO399" s="59" t="s">
        <v>83</v>
      </c>
      <c r="BP399" t="s">
        <v>10806</v>
      </c>
      <c r="BQ399" t="s">
        <v>1467</v>
      </c>
      <c r="BR399" s="59" t="s">
        <v>1467</v>
      </c>
      <c r="BS399" t="s">
        <v>85</v>
      </c>
    </row>
    <row r="400" spans="1:71" ht="12.8" customHeight="1" x14ac:dyDescent="0.2">
      <c r="A400" s="60">
        <v>23223</v>
      </c>
      <c r="B400" s="59" t="s">
        <v>11249</v>
      </c>
      <c r="C400">
        <v>398</v>
      </c>
      <c r="J400">
        <v>2</v>
      </c>
      <c r="K400" t="s">
        <v>156</v>
      </c>
      <c r="L400">
        <v>3221</v>
      </c>
      <c r="M400">
        <v>3223</v>
      </c>
      <c r="N400" t="s">
        <v>111</v>
      </c>
      <c r="O400" t="s">
        <v>1793</v>
      </c>
      <c r="P400" t="s">
        <v>1794</v>
      </c>
      <c r="Q400" t="s">
        <v>1795</v>
      </c>
      <c r="R400" t="s">
        <v>1796</v>
      </c>
      <c r="S400" s="2">
        <v>361.8</v>
      </c>
      <c r="T400" s="2">
        <v>361.8</v>
      </c>
      <c r="U400" s="2">
        <v>0</v>
      </c>
      <c r="V400" s="2">
        <v>0</v>
      </c>
      <c r="W400">
        <v>1828</v>
      </c>
      <c r="X400" s="3">
        <v>7.1</v>
      </c>
      <c r="Y400" s="3">
        <v>4.8</v>
      </c>
      <c r="Z400" s="3">
        <v>5.0999999999999996</v>
      </c>
      <c r="AA400">
        <v>0</v>
      </c>
      <c r="AB400" s="3">
        <v>0</v>
      </c>
      <c r="AC400">
        <v>0</v>
      </c>
      <c r="AD400" s="3">
        <v>0</v>
      </c>
      <c r="AE400">
        <v>0</v>
      </c>
      <c r="AF400" s="3">
        <v>0</v>
      </c>
      <c r="AG400" s="2">
        <v>25.1</v>
      </c>
      <c r="AH400" s="3">
        <v>6.9</v>
      </c>
      <c r="AI400" s="2">
        <v>361.8</v>
      </c>
      <c r="AJ400" s="3">
        <v>100</v>
      </c>
      <c r="AK400" t="s">
        <v>1704</v>
      </c>
      <c r="AL400" t="s">
        <v>1705</v>
      </c>
      <c r="AM400" t="s">
        <v>222</v>
      </c>
      <c r="AN400" t="s">
        <v>820</v>
      </c>
      <c r="BG400" s="3">
        <v>100</v>
      </c>
      <c r="BH400" t="s">
        <v>82</v>
      </c>
      <c r="BI400" t="s">
        <v>13419</v>
      </c>
      <c r="BJ400" t="s">
        <v>13395</v>
      </c>
      <c r="BK400" t="s">
        <v>13395</v>
      </c>
      <c r="BL400" t="s">
        <v>13395</v>
      </c>
      <c r="BM400" t="s">
        <v>13395</v>
      </c>
      <c r="BN400" t="s">
        <v>83</v>
      </c>
      <c r="BO400" s="59" t="s">
        <v>83</v>
      </c>
      <c r="BP400" t="s">
        <v>10806</v>
      </c>
      <c r="BQ400" t="s">
        <v>1467</v>
      </c>
      <c r="BR400" s="59" t="s">
        <v>1467</v>
      </c>
      <c r="BS400" t="s">
        <v>85</v>
      </c>
    </row>
    <row r="401" spans="1:71" ht="12.8" customHeight="1" x14ac:dyDescent="0.2">
      <c r="A401" s="60">
        <v>23224</v>
      </c>
      <c r="B401" s="59" t="s">
        <v>11250</v>
      </c>
      <c r="C401">
        <v>399</v>
      </c>
      <c r="J401">
        <v>2</v>
      </c>
      <c r="K401" t="s">
        <v>156</v>
      </c>
      <c r="L401">
        <v>3222</v>
      </c>
      <c r="M401">
        <v>3224</v>
      </c>
      <c r="N401" t="s">
        <v>111</v>
      </c>
      <c r="O401" t="s">
        <v>1797</v>
      </c>
      <c r="P401" t="s">
        <v>1798</v>
      </c>
      <c r="Q401" t="s">
        <v>1799</v>
      </c>
      <c r="R401" t="s">
        <v>1776</v>
      </c>
      <c r="S401" s="2">
        <v>186.9</v>
      </c>
      <c r="T401" s="2">
        <v>186.9</v>
      </c>
      <c r="U401" s="2">
        <v>0</v>
      </c>
      <c r="V401" s="2">
        <v>0</v>
      </c>
      <c r="W401">
        <v>966</v>
      </c>
      <c r="X401" s="3">
        <v>14.3</v>
      </c>
      <c r="Y401" s="3">
        <v>4.8</v>
      </c>
      <c r="Z401" s="3">
        <v>5.2</v>
      </c>
      <c r="AA401">
        <v>0</v>
      </c>
      <c r="AB401" s="3">
        <v>0</v>
      </c>
      <c r="AC401">
        <v>0</v>
      </c>
      <c r="AD401" s="3">
        <v>0</v>
      </c>
      <c r="AE401">
        <v>0</v>
      </c>
      <c r="AF401" s="3">
        <v>0</v>
      </c>
      <c r="AG401" s="2">
        <v>0</v>
      </c>
      <c r="AH401" s="3">
        <v>0</v>
      </c>
      <c r="AI401" s="2">
        <v>186.9</v>
      </c>
      <c r="AJ401" s="3">
        <v>100</v>
      </c>
      <c r="AK401" t="s">
        <v>1704</v>
      </c>
      <c r="AL401" t="s">
        <v>1705</v>
      </c>
      <c r="AM401" t="s">
        <v>222</v>
      </c>
      <c r="BG401" s="3">
        <v>100</v>
      </c>
      <c r="BH401" t="s">
        <v>82</v>
      </c>
      <c r="BI401" t="s">
        <v>13419</v>
      </c>
      <c r="BJ401" t="s">
        <v>13395</v>
      </c>
      <c r="BK401" t="s">
        <v>13395</v>
      </c>
      <c r="BL401" t="s">
        <v>13395</v>
      </c>
      <c r="BM401" t="s">
        <v>13395</v>
      </c>
      <c r="BN401" t="s">
        <v>83</v>
      </c>
      <c r="BO401" s="59" t="s">
        <v>83</v>
      </c>
      <c r="BP401" t="s">
        <v>10806</v>
      </c>
      <c r="BQ401" t="s">
        <v>1467</v>
      </c>
      <c r="BR401" s="59" t="s">
        <v>1467</v>
      </c>
      <c r="BS401" t="s">
        <v>85</v>
      </c>
    </row>
    <row r="402" spans="1:71" ht="12.8" customHeight="1" x14ac:dyDescent="0.2">
      <c r="A402" s="60">
        <v>23225</v>
      </c>
      <c r="B402" s="59" t="s">
        <v>11251</v>
      </c>
      <c r="C402">
        <v>400</v>
      </c>
      <c r="J402">
        <v>2</v>
      </c>
      <c r="K402" t="s">
        <v>156</v>
      </c>
      <c r="L402">
        <v>3223</v>
      </c>
      <c r="M402">
        <v>3225</v>
      </c>
      <c r="N402" t="s">
        <v>111</v>
      </c>
      <c r="O402" t="s">
        <v>1800</v>
      </c>
      <c r="P402" t="s">
        <v>1801</v>
      </c>
      <c r="Q402" t="s">
        <v>1802</v>
      </c>
      <c r="R402" t="s">
        <v>1803</v>
      </c>
      <c r="S402" s="2">
        <v>120.8</v>
      </c>
      <c r="T402" s="2">
        <v>114.9</v>
      </c>
      <c r="U402" s="2">
        <v>5.9</v>
      </c>
      <c r="V402" s="2">
        <v>0</v>
      </c>
      <c r="W402">
        <v>617</v>
      </c>
      <c r="X402" s="3">
        <v>13</v>
      </c>
      <c r="Y402" s="3">
        <v>4.8</v>
      </c>
      <c r="Z402" s="3">
        <v>5.7</v>
      </c>
      <c r="AA402">
        <v>0</v>
      </c>
      <c r="AB402" s="3">
        <v>0</v>
      </c>
      <c r="AC402">
        <v>0</v>
      </c>
      <c r="AD402" s="3">
        <v>0</v>
      </c>
      <c r="AE402">
        <v>0</v>
      </c>
      <c r="AF402" s="3">
        <v>0</v>
      </c>
      <c r="AG402" s="2">
        <v>0</v>
      </c>
      <c r="AH402" s="3">
        <v>0</v>
      </c>
      <c r="AI402" s="2">
        <v>114.9</v>
      </c>
      <c r="AJ402" s="3">
        <v>100</v>
      </c>
      <c r="AK402" t="s">
        <v>1704</v>
      </c>
      <c r="AL402" t="s">
        <v>1705</v>
      </c>
      <c r="AM402" t="s">
        <v>222</v>
      </c>
      <c r="BG402" s="3">
        <v>100</v>
      </c>
      <c r="BH402" t="s">
        <v>82</v>
      </c>
      <c r="BI402" t="s">
        <v>13419</v>
      </c>
      <c r="BJ402" t="s">
        <v>13395</v>
      </c>
      <c r="BK402" t="s">
        <v>13395</v>
      </c>
      <c r="BL402" t="s">
        <v>13395</v>
      </c>
      <c r="BM402" t="s">
        <v>13395</v>
      </c>
      <c r="BN402" t="s">
        <v>83</v>
      </c>
      <c r="BO402" s="59" t="s">
        <v>83</v>
      </c>
      <c r="BP402" t="s">
        <v>10806</v>
      </c>
      <c r="BQ402" t="s">
        <v>1467</v>
      </c>
      <c r="BR402" s="59" t="s">
        <v>1467</v>
      </c>
      <c r="BS402" t="s">
        <v>85</v>
      </c>
    </row>
    <row r="403" spans="1:71" ht="12.8" customHeight="1" x14ac:dyDescent="0.2">
      <c r="A403" s="60">
        <v>23226</v>
      </c>
      <c r="B403" s="59" t="s">
        <v>11252</v>
      </c>
      <c r="C403">
        <v>401</v>
      </c>
      <c r="J403">
        <v>2</v>
      </c>
      <c r="K403" t="s">
        <v>156</v>
      </c>
      <c r="L403">
        <v>3224</v>
      </c>
      <c r="M403">
        <v>3226</v>
      </c>
      <c r="N403" t="s">
        <v>111</v>
      </c>
      <c r="O403" t="s">
        <v>1804</v>
      </c>
      <c r="P403" t="s">
        <v>1805</v>
      </c>
      <c r="Q403" t="s">
        <v>1806</v>
      </c>
      <c r="R403" t="s">
        <v>1807</v>
      </c>
      <c r="S403" s="2">
        <v>111.4</v>
      </c>
      <c r="T403" s="2">
        <v>111.4</v>
      </c>
      <c r="U403" s="2">
        <v>0</v>
      </c>
      <c r="V403" s="2">
        <v>0</v>
      </c>
      <c r="W403">
        <v>560</v>
      </c>
      <c r="X403" s="3">
        <v>8.6</v>
      </c>
      <c r="Y403" s="3">
        <v>4.8</v>
      </c>
      <c r="Z403" s="3">
        <v>5</v>
      </c>
      <c r="AA403">
        <v>0</v>
      </c>
      <c r="AB403" s="3">
        <v>0</v>
      </c>
      <c r="AC403">
        <v>0</v>
      </c>
      <c r="AD403" s="3">
        <v>0</v>
      </c>
      <c r="AE403">
        <v>0</v>
      </c>
      <c r="AF403" s="3">
        <v>0</v>
      </c>
      <c r="AG403" s="2">
        <v>0</v>
      </c>
      <c r="AH403" s="3">
        <v>0</v>
      </c>
      <c r="AI403" s="2">
        <v>111.4</v>
      </c>
      <c r="AJ403" s="3">
        <v>100</v>
      </c>
      <c r="AK403" t="s">
        <v>1704</v>
      </c>
      <c r="AL403" t="s">
        <v>1705</v>
      </c>
      <c r="AM403" t="s">
        <v>222</v>
      </c>
      <c r="BG403" s="3">
        <v>100</v>
      </c>
      <c r="BH403" t="s">
        <v>82</v>
      </c>
      <c r="BI403" t="s">
        <v>13419</v>
      </c>
      <c r="BJ403" t="s">
        <v>13395</v>
      </c>
      <c r="BK403" t="s">
        <v>13395</v>
      </c>
      <c r="BL403" t="s">
        <v>13395</v>
      </c>
      <c r="BM403" t="s">
        <v>13395</v>
      </c>
      <c r="BN403" t="s">
        <v>83</v>
      </c>
      <c r="BO403" s="59" t="s">
        <v>83</v>
      </c>
      <c r="BP403" t="s">
        <v>10806</v>
      </c>
      <c r="BQ403" t="s">
        <v>1467</v>
      </c>
      <c r="BR403" s="59" t="s">
        <v>1467</v>
      </c>
      <c r="BS403" t="s">
        <v>85</v>
      </c>
    </row>
    <row r="404" spans="1:71" ht="12.8" customHeight="1" x14ac:dyDescent="0.2">
      <c r="A404" s="60">
        <v>23227</v>
      </c>
      <c r="B404" s="59" t="s">
        <v>11253</v>
      </c>
      <c r="C404">
        <v>402</v>
      </c>
      <c r="J404">
        <v>2</v>
      </c>
      <c r="K404" t="s">
        <v>156</v>
      </c>
      <c r="L404">
        <v>3225</v>
      </c>
      <c r="M404">
        <v>3227</v>
      </c>
      <c r="N404" t="s">
        <v>111</v>
      </c>
      <c r="O404" t="s">
        <v>1808</v>
      </c>
      <c r="P404" t="s">
        <v>1809</v>
      </c>
      <c r="Q404" t="s">
        <v>1775</v>
      </c>
      <c r="R404" t="s">
        <v>1810</v>
      </c>
      <c r="S404" s="2">
        <v>194.6</v>
      </c>
      <c r="T404" s="2">
        <v>194.6</v>
      </c>
      <c r="U404" s="2">
        <v>0</v>
      </c>
      <c r="V404" s="2">
        <v>0</v>
      </c>
      <c r="W404">
        <v>1377</v>
      </c>
      <c r="X404" s="3">
        <v>9.6999999999999993</v>
      </c>
      <c r="Y404" s="3">
        <v>6.8</v>
      </c>
      <c r="Z404" s="3">
        <v>7.1</v>
      </c>
      <c r="AA404">
        <v>0</v>
      </c>
      <c r="AB404" s="3">
        <v>0</v>
      </c>
      <c r="AC404">
        <v>0</v>
      </c>
      <c r="AD404" s="3">
        <v>0</v>
      </c>
      <c r="AE404">
        <v>0</v>
      </c>
      <c r="AF404" s="3">
        <v>0</v>
      </c>
      <c r="AG404" s="2">
        <v>194.6</v>
      </c>
      <c r="AH404" s="3">
        <v>100</v>
      </c>
      <c r="AI404" s="2">
        <v>194.6</v>
      </c>
      <c r="AJ404" s="3">
        <v>100</v>
      </c>
      <c r="AK404" t="s">
        <v>1704</v>
      </c>
      <c r="AL404" t="s">
        <v>1705</v>
      </c>
      <c r="AM404" t="s">
        <v>222</v>
      </c>
      <c r="BG404" s="3">
        <v>100</v>
      </c>
      <c r="BH404" t="s">
        <v>82</v>
      </c>
      <c r="BI404" t="s">
        <v>13419</v>
      </c>
      <c r="BJ404" t="s">
        <v>13395</v>
      </c>
      <c r="BK404" t="s">
        <v>13395</v>
      </c>
      <c r="BL404" t="s">
        <v>13395</v>
      </c>
      <c r="BM404" t="s">
        <v>13395</v>
      </c>
      <c r="BN404" t="s">
        <v>83</v>
      </c>
      <c r="BO404" s="59" t="s">
        <v>83</v>
      </c>
      <c r="BP404" t="s">
        <v>10806</v>
      </c>
      <c r="BQ404" t="s">
        <v>1467</v>
      </c>
      <c r="BR404" s="59" t="s">
        <v>1467</v>
      </c>
      <c r="BS404" t="s">
        <v>85</v>
      </c>
    </row>
    <row r="405" spans="1:71" ht="12.8" customHeight="1" x14ac:dyDescent="0.2">
      <c r="A405" s="60">
        <v>23228</v>
      </c>
      <c r="B405" s="59" t="s">
        <v>11254</v>
      </c>
      <c r="C405">
        <v>403</v>
      </c>
      <c r="J405">
        <v>2</v>
      </c>
      <c r="K405" t="s">
        <v>156</v>
      </c>
      <c r="L405">
        <v>3209</v>
      </c>
      <c r="M405">
        <v>3228</v>
      </c>
      <c r="N405" t="s">
        <v>111</v>
      </c>
      <c r="O405" t="s">
        <v>1811</v>
      </c>
      <c r="P405" t="s">
        <v>1812</v>
      </c>
      <c r="Q405" t="s">
        <v>1813</v>
      </c>
      <c r="R405" t="s">
        <v>1814</v>
      </c>
      <c r="S405" s="2">
        <v>946.1</v>
      </c>
      <c r="T405" s="2">
        <v>946.1</v>
      </c>
      <c r="U405" s="2">
        <v>0</v>
      </c>
      <c r="V405" s="2">
        <v>0</v>
      </c>
      <c r="W405">
        <v>8854</v>
      </c>
      <c r="X405" s="3">
        <v>12</v>
      </c>
      <c r="Y405" s="3">
        <v>5</v>
      </c>
      <c r="Z405" s="3">
        <v>9.4</v>
      </c>
      <c r="AA405">
        <v>0</v>
      </c>
      <c r="AB405" s="3">
        <v>0</v>
      </c>
      <c r="AC405">
        <v>0</v>
      </c>
      <c r="AD405" s="3">
        <v>0</v>
      </c>
      <c r="AE405">
        <v>0</v>
      </c>
      <c r="AF405" s="3">
        <v>0</v>
      </c>
      <c r="AG405" s="2">
        <v>946.1</v>
      </c>
      <c r="AH405" s="3">
        <v>100</v>
      </c>
      <c r="AI405" s="2">
        <v>946.1</v>
      </c>
      <c r="AJ405" s="3">
        <v>100</v>
      </c>
      <c r="AK405" t="s">
        <v>515</v>
      </c>
      <c r="AL405" t="s">
        <v>516</v>
      </c>
      <c r="AM405" t="s">
        <v>820</v>
      </c>
      <c r="BG405" s="3">
        <v>100</v>
      </c>
      <c r="BH405" t="s">
        <v>83</v>
      </c>
      <c r="BI405" t="s">
        <v>13419</v>
      </c>
      <c r="BJ405" t="s">
        <v>13395</v>
      </c>
      <c r="BK405" t="s">
        <v>13395</v>
      </c>
      <c r="BL405" t="s">
        <v>13395</v>
      </c>
      <c r="BM405" t="s">
        <v>13395</v>
      </c>
      <c r="BN405" t="s">
        <v>129</v>
      </c>
      <c r="BO405" s="59" t="s">
        <v>129</v>
      </c>
      <c r="BP405" t="s">
        <v>10806</v>
      </c>
      <c r="BQ405" t="s">
        <v>129</v>
      </c>
      <c r="BR405" s="59" t="s">
        <v>129</v>
      </c>
      <c r="BS405" t="s">
        <v>85</v>
      </c>
    </row>
    <row r="406" spans="1:71" ht="12.8" customHeight="1" x14ac:dyDescent="0.2">
      <c r="A406" s="60">
        <v>23229</v>
      </c>
      <c r="B406" s="59" t="s">
        <v>11255</v>
      </c>
      <c r="C406">
        <v>404</v>
      </c>
      <c r="J406">
        <v>2</v>
      </c>
      <c r="K406" t="s">
        <v>156</v>
      </c>
      <c r="L406">
        <v>3210</v>
      </c>
      <c r="M406">
        <v>3229</v>
      </c>
      <c r="N406" t="s">
        <v>111</v>
      </c>
      <c r="O406" t="s">
        <v>1815</v>
      </c>
      <c r="P406" t="s">
        <v>1816</v>
      </c>
      <c r="Q406" t="s">
        <v>1817</v>
      </c>
      <c r="R406" t="s">
        <v>1818</v>
      </c>
      <c r="S406" s="2">
        <v>270.5</v>
      </c>
      <c r="T406" s="2">
        <v>237.5</v>
      </c>
      <c r="U406" s="2">
        <v>33</v>
      </c>
      <c r="V406" s="2">
        <v>0</v>
      </c>
      <c r="W406">
        <v>1399</v>
      </c>
      <c r="X406" s="3">
        <v>13</v>
      </c>
      <c r="Y406" s="3">
        <v>5</v>
      </c>
      <c r="Z406" s="3">
        <v>6.8</v>
      </c>
      <c r="AA406">
        <v>0</v>
      </c>
      <c r="AB406" s="3">
        <v>0</v>
      </c>
      <c r="AC406">
        <v>0</v>
      </c>
      <c r="AD406" s="3">
        <v>0</v>
      </c>
      <c r="AE406">
        <v>0</v>
      </c>
      <c r="AF406" s="3">
        <v>0</v>
      </c>
      <c r="AG406" s="2">
        <v>237.5</v>
      </c>
      <c r="AH406" s="3">
        <v>100</v>
      </c>
      <c r="AI406" s="2">
        <v>237.5</v>
      </c>
      <c r="AJ406" s="3">
        <v>100</v>
      </c>
      <c r="AK406" t="s">
        <v>515</v>
      </c>
      <c r="AL406" t="s">
        <v>516</v>
      </c>
      <c r="AM406" t="s">
        <v>820</v>
      </c>
      <c r="BG406" s="3">
        <v>100</v>
      </c>
      <c r="BH406" t="s">
        <v>82</v>
      </c>
      <c r="BI406" t="s">
        <v>13419</v>
      </c>
      <c r="BJ406" t="s">
        <v>13395</v>
      </c>
      <c r="BK406" t="s">
        <v>13395</v>
      </c>
      <c r="BL406" t="s">
        <v>13395</v>
      </c>
      <c r="BM406" t="s">
        <v>13395</v>
      </c>
      <c r="BN406" t="s">
        <v>83</v>
      </c>
      <c r="BO406" s="59" t="s">
        <v>83</v>
      </c>
      <c r="BP406" t="s">
        <v>10806</v>
      </c>
      <c r="BQ406" t="s">
        <v>1467</v>
      </c>
      <c r="BR406" s="59" t="s">
        <v>1467</v>
      </c>
      <c r="BS406" t="s">
        <v>85</v>
      </c>
    </row>
    <row r="407" spans="1:71" ht="12.8" customHeight="1" x14ac:dyDescent="0.2">
      <c r="A407" s="60">
        <v>23230</v>
      </c>
      <c r="B407" s="59" t="s">
        <v>11256</v>
      </c>
      <c r="C407">
        <v>405</v>
      </c>
      <c r="J407">
        <v>2</v>
      </c>
      <c r="K407" t="s">
        <v>156</v>
      </c>
      <c r="L407">
        <v>3211</v>
      </c>
      <c r="M407">
        <v>3230</v>
      </c>
      <c r="N407" t="s">
        <v>111</v>
      </c>
      <c r="O407" t="s">
        <v>1819</v>
      </c>
      <c r="P407" t="s">
        <v>1820</v>
      </c>
      <c r="Q407" t="s">
        <v>1821</v>
      </c>
      <c r="R407" t="s">
        <v>1822</v>
      </c>
      <c r="S407" s="2">
        <v>520.5</v>
      </c>
      <c r="T407" s="2">
        <v>511</v>
      </c>
      <c r="U407" s="2">
        <v>9.5</v>
      </c>
      <c r="V407" s="2">
        <v>0</v>
      </c>
      <c r="W407">
        <v>3911</v>
      </c>
      <c r="X407" s="3">
        <v>16</v>
      </c>
      <c r="Y407" s="3">
        <v>7</v>
      </c>
      <c r="Z407" s="3">
        <v>7.8</v>
      </c>
      <c r="AA407">
        <v>0</v>
      </c>
      <c r="AB407" s="3">
        <v>0</v>
      </c>
      <c r="AC407">
        <v>0</v>
      </c>
      <c r="AD407" s="3">
        <v>0</v>
      </c>
      <c r="AE407">
        <v>0</v>
      </c>
      <c r="AF407" s="3">
        <v>0</v>
      </c>
      <c r="AG407" s="2">
        <v>511</v>
      </c>
      <c r="AH407" s="3">
        <v>100</v>
      </c>
      <c r="AI407" s="2">
        <v>511</v>
      </c>
      <c r="AJ407" s="3">
        <v>100</v>
      </c>
      <c r="AK407" t="s">
        <v>515</v>
      </c>
      <c r="AL407" t="s">
        <v>516</v>
      </c>
      <c r="AM407" t="s">
        <v>820</v>
      </c>
      <c r="BG407" s="3">
        <v>100</v>
      </c>
      <c r="BH407" t="s">
        <v>82</v>
      </c>
      <c r="BI407" t="s">
        <v>13419</v>
      </c>
      <c r="BJ407" t="s">
        <v>13395</v>
      </c>
      <c r="BK407" t="s">
        <v>13395</v>
      </c>
      <c r="BL407" t="s">
        <v>13395</v>
      </c>
      <c r="BM407" t="s">
        <v>13395</v>
      </c>
      <c r="BN407" t="s">
        <v>83</v>
      </c>
      <c r="BO407" s="59" t="s">
        <v>83</v>
      </c>
      <c r="BP407" t="s">
        <v>10806</v>
      </c>
      <c r="BQ407" t="s">
        <v>1467</v>
      </c>
      <c r="BR407" s="59" t="s">
        <v>1467</v>
      </c>
      <c r="BS407" t="s">
        <v>85</v>
      </c>
    </row>
    <row r="408" spans="1:71" ht="12.8" customHeight="1" x14ac:dyDescent="0.2">
      <c r="A408" s="60">
        <v>23231</v>
      </c>
      <c r="B408" s="59" t="s">
        <v>11257</v>
      </c>
      <c r="C408">
        <v>406</v>
      </c>
      <c r="J408">
        <v>2</v>
      </c>
      <c r="K408" t="s">
        <v>156</v>
      </c>
      <c r="L408">
        <v>3205</v>
      </c>
      <c r="M408">
        <v>3231</v>
      </c>
      <c r="N408" t="s">
        <v>111</v>
      </c>
      <c r="O408" t="s">
        <v>1823</v>
      </c>
      <c r="P408" t="s">
        <v>1824</v>
      </c>
      <c r="Q408" t="s">
        <v>1822</v>
      </c>
      <c r="R408" t="s">
        <v>1825</v>
      </c>
      <c r="S408" s="2">
        <v>268.3</v>
      </c>
      <c r="T408" s="2">
        <v>268.3</v>
      </c>
      <c r="U408" s="2">
        <v>0</v>
      </c>
      <c r="V408" s="2">
        <v>0</v>
      </c>
      <c r="W408">
        <v>2445</v>
      </c>
      <c r="X408" s="3">
        <v>13</v>
      </c>
      <c r="Y408" s="3">
        <v>9</v>
      </c>
      <c r="Z408" s="3">
        <v>9.1</v>
      </c>
      <c r="AA408">
        <v>0</v>
      </c>
      <c r="AB408" s="3">
        <v>0</v>
      </c>
      <c r="AC408">
        <v>0</v>
      </c>
      <c r="AD408" s="3">
        <v>0</v>
      </c>
      <c r="AE408">
        <v>0</v>
      </c>
      <c r="AF408" s="3">
        <v>0</v>
      </c>
      <c r="AG408" s="2">
        <v>268.3</v>
      </c>
      <c r="AH408" s="3">
        <v>100</v>
      </c>
      <c r="AI408" s="2">
        <v>268.3</v>
      </c>
      <c r="AJ408" s="3">
        <v>100</v>
      </c>
      <c r="AK408" t="s">
        <v>515</v>
      </c>
      <c r="AL408" t="s">
        <v>516</v>
      </c>
      <c r="AM408" t="s">
        <v>820</v>
      </c>
      <c r="BG408" s="3">
        <v>100</v>
      </c>
      <c r="BH408" t="s">
        <v>82</v>
      </c>
      <c r="BI408" t="s">
        <v>13419</v>
      </c>
      <c r="BJ408" t="s">
        <v>13395</v>
      </c>
      <c r="BK408" t="s">
        <v>13395</v>
      </c>
      <c r="BL408" t="s">
        <v>13395</v>
      </c>
      <c r="BM408" t="s">
        <v>13395</v>
      </c>
      <c r="BN408" t="s">
        <v>83</v>
      </c>
      <c r="BO408" s="59" t="s">
        <v>83</v>
      </c>
      <c r="BP408" t="s">
        <v>10806</v>
      </c>
      <c r="BQ408" t="s">
        <v>1467</v>
      </c>
      <c r="BR408" s="59" t="s">
        <v>1467</v>
      </c>
      <c r="BS408" t="s">
        <v>85</v>
      </c>
    </row>
    <row r="409" spans="1:71" ht="12.8" customHeight="1" x14ac:dyDescent="0.2">
      <c r="A409" s="60">
        <v>23232</v>
      </c>
      <c r="B409" s="59" t="s">
        <v>11258</v>
      </c>
      <c r="C409">
        <v>407</v>
      </c>
      <c r="J409">
        <v>2</v>
      </c>
      <c r="K409" t="s">
        <v>156</v>
      </c>
      <c r="L409">
        <v>3192</v>
      </c>
      <c r="M409">
        <v>3232</v>
      </c>
      <c r="N409" t="s">
        <v>111</v>
      </c>
      <c r="O409" t="s">
        <v>1826</v>
      </c>
      <c r="P409" t="s">
        <v>1827</v>
      </c>
      <c r="Q409" t="s">
        <v>1828</v>
      </c>
      <c r="R409" t="s">
        <v>1829</v>
      </c>
      <c r="S409" s="2">
        <v>211</v>
      </c>
      <c r="T409" s="2">
        <v>211</v>
      </c>
      <c r="U409" s="2">
        <v>0</v>
      </c>
      <c r="V409" s="2">
        <v>0</v>
      </c>
      <c r="W409">
        <v>1823</v>
      </c>
      <c r="X409" s="3">
        <v>11.5</v>
      </c>
      <c r="Y409" s="3">
        <v>8.5</v>
      </c>
      <c r="Z409" s="3">
        <v>8.6</v>
      </c>
      <c r="AA409">
        <v>0</v>
      </c>
      <c r="AB409" s="3">
        <v>0</v>
      </c>
      <c r="AC409">
        <v>0</v>
      </c>
      <c r="AD409" s="3">
        <v>0</v>
      </c>
      <c r="AE409">
        <v>0</v>
      </c>
      <c r="AF409" s="3">
        <v>0</v>
      </c>
      <c r="AG409" s="2">
        <v>211</v>
      </c>
      <c r="AH409" s="3">
        <v>100</v>
      </c>
      <c r="AI409" s="2">
        <v>211</v>
      </c>
      <c r="AJ409" s="3">
        <v>100</v>
      </c>
      <c r="AK409" t="s">
        <v>74</v>
      </c>
      <c r="AL409" t="s">
        <v>75</v>
      </c>
      <c r="AM409" t="s">
        <v>820</v>
      </c>
      <c r="BG409" s="3">
        <v>100</v>
      </c>
      <c r="BH409" t="s">
        <v>82</v>
      </c>
      <c r="BI409" t="s">
        <v>13419</v>
      </c>
      <c r="BJ409" t="s">
        <v>13395</v>
      </c>
      <c r="BK409" t="s">
        <v>13395</v>
      </c>
      <c r="BL409" t="s">
        <v>13395</v>
      </c>
      <c r="BM409" t="s">
        <v>13395</v>
      </c>
      <c r="BN409" t="s">
        <v>83</v>
      </c>
      <c r="BO409" s="59" t="s">
        <v>83</v>
      </c>
      <c r="BP409" t="s">
        <v>10806</v>
      </c>
      <c r="BQ409" t="s">
        <v>84</v>
      </c>
      <c r="BR409" s="59" t="s">
        <v>84</v>
      </c>
      <c r="BS409" t="s">
        <v>85</v>
      </c>
    </row>
    <row r="410" spans="1:71" ht="12.8" customHeight="1" x14ac:dyDescent="0.2">
      <c r="A410" s="60">
        <v>23233</v>
      </c>
      <c r="B410" s="59" t="s">
        <v>11259</v>
      </c>
      <c r="C410">
        <v>408</v>
      </c>
      <c r="J410">
        <v>2</v>
      </c>
      <c r="K410" t="s">
        <v>156</v>
      </c>
      <c r="L410">
        <v>3206</v>
      </c>
      <c r="M410">
        <v>3233</v>
      </c>
      <c r="N410" t="s">
        <v>111</v>
      </c>
      <c r="O410" t="s">
        <v>1830</v>
      </c>
      <c r="P410" t="s">
        <v>1831</v>
      </c>
      <c r="Q410" t="s">
        <v>1832</v>
      </c>
      <c r="R410" t="s">
        <v>1833</v>
      </c>
      <c r="S410" s="2">
        <v>211.3</v>
      </c>
      <c r="T410" s="2">
        <v>211.3</v>
      </c>
      <c r="U410" s="2">
        <v>0</v>
      </c>
      <c r="V410" s="2">
        <v>0</v>
      </c>
      <c r="W410">
        <v>1168</v>
      </c>
      <c r="X410" s="3">
        <v>8</v>
      </c>
      <c r="Y410" s="3">
        <v>5</v>
      </c>
      <c r="Z410" s="3">
        <v>5.5</v>
      </c>
      <c r="AA410">
        <v>0</v>
      </c>
      <c r="AB410" s="3">
        <v>0</v>
      </c>
      <c r="AC410">
        <v>0</v>
      </c>
      <c r="AD410" s="3">
        <v>0</v>
      </c>
      <c r="AE410">
        <v>0</v>
      </c>
      <c r="AF410" s="3">
        <v>0</v>
      </c>
      <c r="AG410" s="2">
        <v>211.3</v>
      </c>
      <c r="AH410" s="3">
        <v>100</v>
      </c>
      <c r="AI410" s="2">
        <v>211.3</v>
      </c>
      <c r="AJ410" s="3">
        <v>100</v>
      </c>
      <c r="AK410" t="s">
        <v>515</v>
      </c>
      <c r="AL410" t="s">
        <v>516</v>
      </c>
      <c r="AM410" t="s">
        <v>820</v>
      </c>
      <c r="BG410" s="3">
        <v>100</v>
      </c>
      <c r="BH410" t="s">
        <v>82</v>
      </c>
      <c r="BI410" t="s">
        <v>13419</v>
      </c>
      <c r="BJ410" t="s">
        <v>13395</v>
      </c>
      <c r="BK410" t="s">
        <v>13395</v>
      </c>
      <c r="BL410" t="s">
        <v>13395</v>
      </c>
      <c r="BM410" t="s">
        <v>13395</v>
      </c>
      <c r="BN410" t="s">
        <v>83</v>
      </c>
      <c r="BO410" s="59" t="s">
        <v>83</v>
      </c>
      <c r="BP410" t="s">
        <v>10806</v>
      </c>
      <c r="BQ410" t="s">
        <v>84</v>
      </c>
      <c r="BR410" s="59" t="s">
        <v>84</v>
      </c>
      <c r="BS410" t="s">
        <v>85</v>
      </c>
    </row>
    <row r="411" spans="1:71" ht="12.8" customHeight="1" x14ac:dyDescent="0.2">
      <c r="A411" s="60">
        <v>23234</v>
      </c>
      <c r="B411" s="59" t="s">
        <v>11260</v>
      </c>
      <c r="C411">
        <v>409</v>
      </c>
      <c r="J411">
        <v>2</v>
      </c>
      <c r="K411" t="s">
        <v>156</v>
      </c>
      <c r="L411">
        <v>3207</v>
      </c>
      <c r="M411">
        <v>3234</v>
      </c>
      <c r="N411" t="s">
        <v>111</v>
      </c>
      <c r="O411" t="s">
        <v>1834</v>
      </c>
      <c r="P411" t="s">
        <v>1835</v>
      </c>
      <c r="Q411" t="s">
        <v>1836</v>
      </c>
      <c r="R411" t="s">
        <v>1837</v>
      </c>
      <c r="S411" s="2">
        <v>211</v>
      </c>
      <c r="T411" s="2">
        <v>202</v>
      </c>
      <c r="U411" s="2">
        <v>9</v>
      </c>
      <c r="V411" s="2">
        <v>0</v>
      </c>
      <c r="W411">
        <v>1079</v>
      </c>
      <c r="X411" s="3">
        <v>13</v>
      </c>
      <c r="Y411" s="3">
        <v>5</v>
      </c>
      <c r="Z411" s="3">
        <v>5.7</v>
      </c>
      <c r="AA411">
        <v>0</v>
      </c>
      <c r="AB411" s="3">
        <v>0</v>
      </c>
      <c r="AC411">
        <v>0</v>
      </c>
      <c r="AD411" s="3">
        <v>0</v>
      </c>
      <c r="AE411">
        <v>0</v>
      </c>
      <c r="AF411" s="3">
        <v>0</v>
      </c>
      <c r="AG411" s="2">
        <v>202</v>
      </c>
      <c r="AH411" s="3">
        <v>100</v>
      </c>
      <c r="AI411" s="2">
        <v>202</v>
      </c>
      <c r="AJ411" s="3">
        <v>100</v>
      </c>
      <c r="AK411" t="s">
        <v>515</v>
      </c>
      <c r="AL411" t="s">
        <v>516</v>
      </c>
      <c r="AM411" t="s">
        <v>820</v>
      </c>
      <c r="BG411" s="3">
        <v>100</v>
      </c>
      <c r="BH411" t="s">
        <v>82</v>
      </c>
      <c r="BI411" t="s">
        <v>13419</v>
      </c>
      <c r="BJ411" t="s">
        <v>13395</v>
      </c>
      <c r="BK411" t="s">
        <v>13395</v>
      </c>
      <c r="BL411" t="s">
        <v>13395</v>
      </c>
      <c r="BM411" t="s">
        <v>13395</v>
      </c>
      <c r="BN411" t="s">
        <v>83</v>
      </c>
      <c r="BO411" s="59" t="s">
        <v>83</v>
      </c>
      <c r="BP411" t="s">
        <v>10806</v>
      </c>
      <c r="BQ411" t="s">
        <v>84</v>
      </c>
      <c r="BR411" s="59" t="s">
        <v>84</v>
      </c>
      <c r="BS411" t="s">
        <v>85</v>
      </c>
    </row>
    <row r="412" spans="1:71" ht="12.8" customHeight="1" x14ac:dyDescent="0.2">
      <c r="A412" s="60">
        <v>23235</v>
      </c>
      <c r="B412" s="59" t="s">
        <v>11261</v>
      </c>
      <c r="C412">
        <v>410</v>
      </c>
      <c r="J412">
        <v>2</v>
      </c>
      <c r="K412" t="s">
        <v>156</v>
      </c>
      <c r="L412">
        <v>3208</v>
      </c>
      <c r="M412">
        <v>3235</v>
      </c>
      <c r="N412" t="s">
        <v>111</v>
      </c>
      <c r="O412" t="s">
        <v>1838</v>
      </c>
      <c r="P412" t="s">
        <v>1839</v>
      </c>
      <c r="Q412" t="s">
        <v>1840</v>
      </c>
      <c r="R412" t="s">
        <v>1841</v>
      </c>
      <c r="S412" s="2">
        <v>103.8</v>
      </c>
      <c r="T412" s="2">
        <v>103.8</v>
      </c>
      <c r="U412" s="2">
        <v>0</v>
      </c>
      <c r="V412" s="2">
        <v>0</v>
      </c>
      <c r="W412">
        <v>550</v>
      </c>
      <c r="X412" s="3">
        <v>9</v>
      </c>
      <c r="Y412" s="3">
        <v>5</v>
      </c>
      <c r="Z412" s="3">
        <v>5.3</v>
      </c>
      <c r="AA412">
        <v>0</v>
      </c>
      <c r="AB412" s="3">
        <v>0</v>
      </c>
      <c r="AC412">
        <v>0</v>
      </c>
      <c r="AD412" s="3">
        <v>0</v>
      </c>
      <c r="AE412">
        <v>0</v>
      </c>
      <c r="AF412" s="3">
        <v>0</v>
      </c>
      <c r="AG412" s="2">
        <v>103.8</v>
      </c>
      <c r="AH412" s="3">
        <v>100</v>
      </c>
      <c r="AI412" s="2">
        <v>103.8</v>
      </c>
      <c r="AJ412" s="3">
        <v>100</v>
      </c>
      <c r="AK412" t="s">
        <v>515</v>
      </c>
      <c r="AL412" t="s">
        <v>516</v>
      </c>
      <c r="AM412" t="s">
        <v>820</v>
      </c>
      <c r="BG412" s="3">
        <v>100</v>
      </c>
      <c r="BH412" t="s">
        <v>82</v>
      </c>
      <c r="BI412" t="s">
        <v>13419</v>
      </c>
      <c r="BJ412" t="s">
        <v>13395</v>
      </c>
      <c r="BK412" t="s">
        <v>13395</v>
      </c>
      <c r="BL412" t="s">
        <v>13395</v>
      </c>
      <c r="BM412" t="s">
        <v>13395</v>
      </c>
      <c r="BN412" t="s">
        <v>83</v>
      </c>
      <c r="BO412" s="59" t="s">
        <v>83</v>
      </c>
      <c r="BP412" t="s">
        <v>10806</v>
      </c>
      <c r="BQ412" t="s">
        <v>84</v>
      </c>
      <c r="BR412" s="59" t="s">
        <v>84</v>
      </c>
      <c r="BS412" t="s">
        <v>85</v>
      </c>
    </row>
    <row r="413" spans="1:71" ht="12.8" customHeight="1" x14ac:dyDescent="0.2">
      <c r="A413" s="60">
        <v>23236</v>
      </c>
      <c r="B413" s="59" t="s">
        <v>11262</v>
      </c>
      <c r="C413">
        <v>411</v>
      </c>
      <c r="J413">
        <v>2</v>
      </c>
      <c r="K413" t="s">
        <v>156</v>
      </c>
      <c r="L413">
        <v>3212</v>
      </c>
      <c r="M413">
        <v>3236</v>
      </c>
      <c r="N413" t="s">
        <v>111</v>
      </c>
      <c r="O413" t="s">
        <v>1842</v>
      </c>
      <c r="P413" t="s">
        <v>1843</v>
      </c>
      <c r="Q413" t="s">
        <v>1844</v>
      </c>
      <c r="R413" t="s">
        <v>1845</v>
      </c>
      <c r="S413" s="2">
        <v>198.2</v>
      </c>
      <c r="T413" s="2">
        <v>182</v>
      </c>
      <c r="U413" s="2">
        <v>16.2</v>
      </c>
      <c r="V413" s="2">
        <v>0</v>
      </c>
      <c r="W413">
        <v>1370</v>
      </c>
      <c r="X413" s="3">
        <v>15</v>
      </c>
      <c r="Y413" s="3">
        <v>4.8</v>
      </c>
      <c r="Z413" s="3">
        <v>8.1</v>
      </c>
      <c r="AA413">
        <v>0</v>
      </c>
      <c r="AB413" s="3">
        <v>0</v>
      </c>
      <c r="AC413">
        <v>0</v>
      </c>
      <c r="AD413" s="3">
        <v>0</v>
      </c>
      <c r="AE413">
        <v>0</v>
      </c>
      <c r="AF413" s="3">
        <v>0</v>
      </c>
      <c r="AG413" s="2">
        <v>182</v>
      </c>
      <c r="AH413" s="3">
        <v>100</v>
      </c>
      <c r="AI413" s="2">
        <v>182</v>
      </c>
      <c r="AJ413" s="3">
        <v>100</v>
      </c>
      <c r="AK413" t="s">
        <v>515</v>
      </c>
      <c r="AL413" t="s">
        <v>516</v>
      </c>
      <c r="AM413" t="s">
        <v>820</v>
      </c>
      <c r="BG413" s="3">
        <v>100</v>
      </c>
      <c r="BH413" t="s">
        <v>82</v>
      </c>
      <c r="BI413" t="s">
        <v>13419</v>
      </c>
      <c r="BJ413" t="s">
        <v>13395</v>
      </c>
      <c r="BK413" t="s">
        <v>13395</v>
      </c>
      <c r="BL413" t="s">
        <v>13395</v>
      </c>
      <c r="BM413" t="s">
        <v>13395</v>
      </c>
      <c r="BN413" t="s">
        <v>83</v>
      </c>
      <c r="BO413" s="59" t="s">
        <v>83</v>
      </c>
      <c r="BP413" t="s">
        <v>10806</v>
      </c>
      <c r="BQ413" t="s">
        <v>84</v>
      </c>
      <c r="BR413" s="59" t="s">
        <v>84</v>
      </c>
      <c r="BS413" t="s">
        <v>85</v>
      </c>
    </row>
    <row r="414" spans="1:71" ht="12.8" customHeight="1" x14ac:dyDescent="0.2">
      <c r="A414" s="60">
        <v>23237</v>
      </c>
      <c r="B414" s="59" t="s">
        <v>11263</v>
      </c>
      <c r="C414">
        <v>412</v>
      </c>
      <c r="J414">
        <v>2</v>
      </c>
      <c r="K414" t="s">
        <v>156</v>
      </c>
      <c r="L414">
        <v>3289</v>
      </c>
      <c r="M414">
        <v>3237</v>
      </c>
      <c r="N414" t="s">
        <v>111</v>
      </c>
      <c r="O414" t="s">
        <v>1846</v>
      </c>
      <c r="P414" t="s">
        <v>1847</v>
      </c>
      <c r="Q414" t="s">
        <v>1848</v>
      </c>
      <c r="R414" t="s">
        <v>1849</v>
      </c>
      <c r="S414" s="2">
        <v>200.6</v>
      </c>
      <c r="T414" s="2">
        <v>200.6</v>
      </c>
      <c r="U414" s="2">
        <v>0</v>
      </c>
      <c r="V414" s="2">
        <v>0</v>
      </c>
      <c r="W414">
        <v>1227</v>
      </c>
      <c r="X414" s="3">
        <v>9.4</v>
      </c>
      <c r="Y414" s="3">
        <v>6</v>
      </c>
      <c r="Z414" s="3">
        <v>6.1</v>
      </c>
      <c r="AA414">
        <v>0</v>
      </c>
      <c r="AB414" s="3">
        <v>0</v>
      </c>
      <c r="AC414">
        <v>0</v>
      </c>
      <c r="AD414" s="3">
        <v>0</v>
      </c>
      <c r="AE414">
        <v>0</v>
      </c>
      <c r="AF414" s="3">
        <v>0</v>
      </c>
      <c r="AG414" s="2">
        <v>200.6</v>
      </c>
      <c r="AH414" s="3">
        <v>100</v>
      </c>
      <c r="AI414" s="2">
        <v>200.6</v>
      </c>
      <c r="AJ414" s="3">
        <v>100</v>
      </c>
      <c r="AK414" t="s">
        <v>973</v>
      </c>
      <c r="AL414" t="s">
        <v>974</v>
      </c>
      <c r="AM414" t="s">
        <v>820</v>
      </c>
      <c r="BG414" s="3">
        <v>100</v>
      </c>
      <c r="BH414" t="s">
        <v>82</v>
      </c>
      <c r="BI414" t="s">
        <v>13419</v>
      </c>
      <c r="BJ414" t="s">
        <v>13395</v>
      </c>
      <c r="BK414" t="s">
        <v>13395</v>
      </c>
      <c r="BL414" t="s">
        <v>13395</v>
      </c>
      <c r="BM414" t="s">
        <v>13395</v>
      </c>
      <c r="BN414" t="s">
        <v>13395</v>
      </c>
      <c r="BP414" t="s">
        <v>13395</v>
      </c>
      <c r="BQ414" t="s">
        <v>84</v>
      </c>
      <c r="BR414" s="59" t="s">
        <v>84</v>
      </c>
      <c r="BS414" t="s">
        <v>85</v>
      </c>
    </row>
    <row r="415" spans="1:71" ht="12.8" customHeight="1" x14ac:dyDescent="0.2">
      <c r="A415" s="60">
        <v>23238</v>
      </c>
      <c r="B415" s="59" t="s">
        <v>11264</v>
      </c>
      <c r="C415">
        <v>413</v>
      </c>
      <c r="J415">
        <v>2</v>
      </c>
      <c r="K415" t="s">
        <v>156</v>
      </c>
      <c r="L415">
        <v>3290</v>
      </c>
      <c r="M415">
        <v>3238</v>
      </c>
      <c r="N415" t="s">
        <v>111</v>
      </c>
      <c r="O415" t="s">
        <v>1850</v>
      </c>
      <c r="P415" t="s">
        <v>1851</v>
      </c>
      <c r="Q415" t="s">
        <v>1852</v>
      </c>
      <c r="R415" t="s">
        <v>1853</v>
      </c>
      <c r="S415" s="2">
        <v>167.1</v>
      </c>
      <c r="T415" s="2">
        <v>167.1</v>
      </c>
      <c r="U415" s="2">
        <v>0</v>
      </c>
      <c r="V415" s="2">
        <v>0</v>
      </c>
      <c r="W415">
        <v>1026</v>
      </c>
      <c r="X415" s="3">
        <v>9.1999999999999993</v>
      </c>
      <c r="Y415" s="3">
        <v>6</v>
      </c>
      <c r="Z415" s="3">
        <v>6.1</v>
      </c>
      <c r="AA415">
        <v>0</v>
      </c>
      <c r="AB415" s="3">
        <v>0</v>
      </c>
      <c r="AC415">
        <v>0</v>
      </c>
      <c r="AD415" s="3">
        <v>0</v>
      </c>
      <c r="AE415">
        <v>0</v>
      </c>
      <c r="AF415" s="3">
        <v>0</v>
      </c>
      <c r="AG415" s="2">
        <v>167.1</v>
      </c>
      <c r="AH415" s="3">
        <v>100</v>
      </c>
      <c r="AI415" s="2">
        <v>167.1</v>
      </c>
      <c r="AJ415" s="3">
        <v>100</v>
      </c>
      <c r="AK415" t="s">
        <v>973</v>
      </c>
      <c r="AL415" t="s">
        <v>974</v>
      </c>
      <c r="AM415" t="s">
        <v>820</v>
      </c>
      <c r="BG415" s="3">
        <v>100</v>
      </c>
      <c r="BH415" t="s">
        <v>82</v>
      </c>
      <c r="BI415" t="s">
        <v>13419</v>
      </c>
      <c r="BJ415" t="s">
        <v>13395</v>
      </c>
      <c r="BK415" t="s">
        <v>13395</v>
      </c>
      <c r="BL415" t="s">
        <v>13395</v>
      </c>
      <c r="BM415" t="s">
        <v>13395</v>
      </c>
      <c r="BN415" t="s">
        <v>13395</v>
      </c>
      <c r="BP415" t="s">
        <v>13395</v>
      </c>
      <c r="BQ415" t="s">
        <v>84</v>
      </c>
      <c r="BR415" s="59" t="s">
        <v>84</v>
      </c>
      <c r="BS415" t="s">
        <v>85</v>
      </c>
    </row>
    <row r="416" spans="1:71" ht="12.8" customHeight="1" x14ac:dyDescent="0.2">
      <c r="A416" s="60">
        <v>23239</v>
      </c>
      <c r="B416" s="59" t="s">
        <v>11265</v>
      </c>
      <c r="C416">
        <v>414</v>
      </c>
      <c r="J416">
        <v>2</v>
      </c>
      <c r="K416" t="s">
        <v>156</v>
      </c>
      <c r="L416">
        <v>3291</v>
      </c>
      <c r="M416">
        <v>3239</v>
      </c>
      <c r="N416" t="s">
        <v>111</v>
      </c>
      <c r="O416" t="s">
        <v>1854</v>
      </c>
      <c r="P416" t="s">
        <v>1855</v>
      </c>
      <c r="Q416" t="s">
        <v>1856</v>
      </c>
      <c r="R416" t="s">
        <v>1857</v>
      </c>
      <c r="S416" s="2">
        <v>130.69999999999999</v>
      </c>
      <c r="T416" s="2">
        <v>130.69999999999999</v>
      </c>
      <c r="U416" s="2">
        <v>0</v>
      </c>
      <c r="V416" s="2">
        <v>0</v>
      </c>
      <c r="W416">
        <v>810</v>
      </c>
      <c r="X416" s="3">
        <v>9.5</v>
      </c>
      <c r="Y416" s="3">
        <v>6</v>
      </c>
      <c r="Z416" s="3">
        <v>6.2</v>
      </c>
      <c r="AA416">
        <v>0</v>
      </c>
      <c r="AB416" s="3">
        <v>0</v>
      </c>
      <c r="AC416">
        <v>0</v>
      </c>
      <c r="AD416" s="3">
        <v>0</v>
      </c>
      <c r="AE416">
        <v>0</v>
      </c>
      <c r="AF416" s="3">
        <v>0</v>
      </c>
      <c r="AG416" s="2">
        <v>130.69999999999999</v>
      </c>
      <c r="AH416" s="3">
        <v>100</v>
      </c>
      <c r="AI416" s="2">
        <v>130.69999999999999</v>
      </c>
      <c r="AJ416" s="3">
        <v>100</v>
      </c>
      <c r="AK416" t="s">
        <v>973</v>
      </c>
      <c r="AL416" t="s">
        <v>974</v>
      </c>
      <c r="AM416" t="s">
        <v>951</v>
      </c>
      <c r="BG416" s="3">
        <v>100</v>
      </c>
      <c r="BH416" t="s">
        <v>82</v>
      </c>
      <c r="BI416" t="s">
        <v>13419</v>
      </c>
      <c r="BJ416" t="s">
        <v>13395</v>
      </c>
      <c r="BK416" t="s">
        <v>13395</v>
      </c>
      <c r="BL416" t="s">
        <v>13395</v>
      </c>
      <c r="BM416" t="s">
        <v>13395</v>
      </c>
      <c r="BN416" t="s">
        <v>13395</v>
      </c>
      <c r="BP416" t="s">
        <v>13395</v>
      </c>
      <c r="BQ416" t="s">
        <v>84</v>
      </c>
      <c r="BR416" s="59" t="s">
        <v>84</v>
      </c>
      <c r="BS416" t="s">
        <v>85</v>
      </c>
    </row>
    <row r="417" spans="1:71" ht="12.8" customHeight="1" x14ac:dyDescent="0.2">
      <c r="A417" s="60">
        <v>23240</v>
      </c>
      <c r="B417" s="59" t="s">
        <v>11266</v>
      </c>
      <c r="C417">
        <v>415</v>
      </c>
      <c r="J417">
        <v>2</v>
      </c>
      <c r="K417" t="s">
        <v>156</v>
      </c>
      <c r="L417">
        <v>3292</v>
      </c>
      <c r="M417">
        <v>3240</v>
      </c>
      <c r="N417" t="s">
        <v>111</v>
      </c>
      <c r="O417" t="s">
        <v>1858</v>
      </c>
      <c r="P417" t="s">
        <v>1859</v>
      </c>
      <c r="Q417" t="s">
        <v>1860</v>
      </c>
      <c r="R417" t="s">
        <v>1861</v>
      </c>
      <c r="S417" s="2">
        <v>94.8</v>
      </c>
      <c r="T417" s="2">
        <v>94.8</v>
      </c>
      <c r="U417" s="2">
        <v>0</v>
      </c>
      <c r="V417" s="2">
        <v>0</v>
      </c>
      <c r="W417">
        <v>594</v>
      </c>
      <c r="X417" s="3">
        <v>9.8000000000000007</v>
      </c>
      <c r="Y417" s="3">
        <v>6</v>
      </c>
      <c r="Z417" s="3">
        <v>6.3</v>
      </c>
      <c r="AA417">
        <v>0</v>
      </c>
      <c r="AB417" s="3">
        <v>0</v>
      </c>
      <c r="AC417">
        <v>0</v>
      </c>
      <c r="AD417" s="3">
        <v>0</v>
      </c>
      <c r="AE417">
        <v>0</v>
      </c>
      <c r="AF417" s="3">
        <v>0</v>
      </c>
      <c r="AG417" s="2">
        <v>94.8</v>
      </c>
      <c r="AH417" s="3">
        <v>100</v>
      </c>
      <c r="AI417" s="2">
        <v>94.8</v>
      </c>
      <c r="AJ417" s="3">
        <v>100</v>
      </c>
      <c r="AK417" t="s">
        <v>973</v>
      </c>
      <c r="AL417" t="s">
        <v>974</v>
      </c>
      <c r="AM417" t="s">
        <v>951</v>
      </c>
      <c r="BG417" s="3">
        <v>100</v>
      </c>
      <c r="BH417" t="s">
        <v>82</v>
      </c>
      <c r="BI417" t="s">
        <v>13419</v>
      </c>
      <c r="BJ417" t="s">
        <v>13395</v>
      </c>
      <c r="BK417" t="s">
        <v>13395</v>
      </c>
      <c r="BL417" t="s">
        <v>13395</v>
      </c>
      <c r="BM417" t="s">
        <v>13395</v>
      </c>
      <c r="BN417" t="s">
        <v>13395</v>
      </c>
      <c r="BP417" t="s">
        <v>13395</v>
      </c>
      <c r="BQ417" t="s">
        <v>84</v>
      </c>
      <c r="BR417" s="59" t="s">
        <v>84</v>
      </c>
      <c r="BS417" t="s">
        <v>85</v>
      </c>
    </row>
    <row r="418" spans="1:71" ht="12.8" customHeight="1" x14ac:dyDescent="0.2">
      <c r="A418" s="60">
        <v>23241</v>
      </c>
      <c r="B418" s="59" t="s">
        <v>11267</v>
      </c>
      <c r="C418">
        <v>416</v>
      </c>
      <c r="J418">
        <v>2</v>
      </c>
      <c r="K418" t="s">
        <v>156</v>
      </c>
      <c r="L418">
        <v>3293</v>
      </c>
      <c r="M418">
        <v>3241</v>
      </c>
      <c r="N418" t="s">
        <v>111</v>
      </c>
      <c r="O418" t="s">
        <v>1862</v>
      </c>
      <c r="P418" t="s">
        <v>1863</v>
      </c>
      <c r="Q418" t="s">
        <v>1864</v>
      </c>
      <c r="R418" t="s">
        <v>1865</v>
      </c>
      <c r="S418" s="2">
        <v>58.9</v>
      </c>
      <c r="T418" s="2">
        <v>58.9</v>
      </c>
      <c r="U418" s="2">
        <v>0</v>
      </c>
      <c r="V418" s="2">
        <v>0</v>
      </c>
      <c r="W418">
        <v>378</v>
      </c>
      <c r="X418" s="3">
        <v>9.5</v>
      </c>
      <c r="Y418" s="3">
        <v>6</v>
      </c>
      <c r="Z418" s="3">
        <v>6.4</v>
      </c>
      <c r="AA418">
        <v>0</v>
      </c>
      <c r="AB418" s="3">
        <v>0</v>
      </c>
      <c r="AC418">
        <v>0</v>
      </c>
      <c r="AD418" s="3">
        <v>0</v>
      </c>
      <c r="AE418">
        <v>0</v>
      </c>
      <c r="AF418" s="3">
        <v>0</v>
      </c>
      <c r="AG418" s="2">
        <v>58.9</v>
      </c>
      <c r="AH418" s="3">
        <v>100</v>
      </c>
      <c r="AI418" s="2">
        <v>58.9</v>
      </c>
      <c r="AJ418" s="3">
        <v>100</v>
      </c>
      <c r="AK418" t="s">
        <v>973</v>
      </c>
      <c r="AL418" t="s">
        <v>974</v>
      </c>
      <c r="AM418" t="s">
        <v>951</v>
      </c>
      <c r="BG418" s="3">
        <v>100</v>
      </c>
      <c r="BH418" t="s">
        <v>82</v>
      </c>
      <c r="BI418" t="s">
        <v>13419</v>
      </c>
      <c r="BJ418" t="s">
        <v>13395</v>
      </c>
      <c r="BK418" t="s">
        <v>13395</v>
      </c>
      <c r="BL418" t="s">
        <v>13395</v>
      </c>
      <c r="BM418" t="s">
        <v>13395</v>
      </c>
      <c r="BN418" t="s">
        <v>13395</v>
      </c>
      <c r="BP418" t="s">
        <v>13395</v>
      </c>
      <c r="BQ418" t="s">
        <v>84</v>
      </c>
      <c r="BR418" s="59" t="s">
        <v>84</v>
      </c>
      <c r="BS418" t="s">
        <v>85</v>
      </c>
    </row>
    <row r="419" spans="1:71" ht="12.8" customHeight="1" x14ac:dyDescent="0.2">
      <c r="A419" s="60">
        <v>23242</v>
      </c>
      <c r="B419" s="59" t="s">
        <v>11268</v>
      </c>
      <c r="C419">
        <v>417</v>
      </c>
      <c r="J419">
        <v>2</v>
      </c>
      <c r="K419" t="s">
        <v>156</v>
      </c>
      <c r="L419">
        <v>3294</v>
      </c>
      <c r="M419">
        <v>3242</v>
      </c>
      <c r="N419" t="s">
        <v>111</v>
      </c>
      <c r="O419" t="s">
        <v>1866</v>
      </c>
      <c r="P419" t="s">
        <v>1867</v>
      </c>
      <c r="Q419" t="s">
        <v>1868</v>
      </c>
      <c r="R419" t="s">
        <v>1869</v>
      </c>
      <c r="S419" s="2">
        <v>659.2</v>
      </c>
      <c r="T419" s="2">
        <v>659.2</v>
      </c>
      <c r="U419" s="2">
        <v>0</v>
      </c>
      <c r="V419" s="2">
        <v>0</v>
      </c>
      <c r="W419">
        <v>4048</v>
      </c>
      <c r="X419" s="3">
        <v>9.5</v>
      </c>
      <c r="Y419" s="3">
        <v>6</v>
      </c>
      <c r="Z419" s="3">
        <v>6.1</v>
      </c>
      <c r="AA419">
        <v>0</v>
      </c>
      <c r="AB419" s="3">
        <v>0</v>
      </c>
      <c r="AC419">
        <v>0</v>
      </c>
      <c r="AD419" s="3">
        <v>0</v>
      </c>
      <c r="AE419">
        <v>0</v>
      </c>
      <c r="AF419" s="3">
        <v>0</v>
      </c>
      <c r="AG419" s="2">
        <v>659.2</v>
      </c>
      <c r="AH419" s="3">
        <v>100</v>
      </c>
      <c r="AI419" s="2">
        <v>659.2</v>
      </c>
      <c r="AJ419" s="3">
        <v>100</v>
      </c>
      <c r="AK419" t="s">
        <v>973</v>
      </c>
      <c r="AL419" t="s">
        <v>974</v>
      </c>
      <c r="AM419" t="s">
        <v>820</v>
      </c>
      <c r="AN419" t="s">
        <v>951</v>
      </c>
      <c r="AO419" t="s">
        <v>820</v>
      </c>
      <c r="BG419" s="3">
        <v>100</v>
      </c>
      <c r="BH419" t="s">
        <v>82</v>
      </c>
      <c r="BI419" t="s">
        <v>13419</v>
      </c>
      <c r="BJ419" t="s">
        <v>13395</v>
      </c>
      <c r="BK419" t="s">
        <v>13395</v>
      </c>
      <c r="BL419" t="s">
        <v>13395</v>
      </c>
      <c r="BM419" t="s">
        <v>13395</v>
      </c>
      <c r="BN419" t="s">
        <v>13395</v>
      </c>
      <c r="BP419" t="s">
        <v>13395</v>
      </c>
      <c r="BQ419" t="s">
        <v>84</v>
      </c>
      <c r="BR419" s="59" t="s">
        <v>84</v>
      </c>
      <c r="BS419" t="s">
        <v>85</v>
      </c>
    </row>
    <row r="420" spans="1:71" ht="12.8" customHeight="1" x14ac:dyDescent="0.2">
      <c r="A420" s="60">
        <v>23243</v>
      </c>
      <c r="B420" s="59" t="s">
        <v>11269</v>
      </c>
      <c r="C420">
        <v>418</v>
      </c>
      <c r="J420">
        <v>2</v>
      </c>
      <c r="K420" t="s">
        <v>156</v>
      </c>
      <c r="L420">
        <v>3295</v>
      </c>
      <c r="M420">
        <v>3243</v>
      </c>
      <c r="N420" t="s">
        <v>111</v>
      </c>
      <c r="O420" t="s">
        <v>1870</v>
      </c>
      <c r="P420" t="s">
        <v>1871</v>
      </c>
      <c r="Q420" t="s">
        <v>1872</v>
      </c>
      <c r="R420" t="s">
        <v>1872</v>
      </c>
      <c r="S420" s="2">
        <v>35.1</v>
      </c>
      <c r="T420" s="2">
        <v>35.1</v>
      </c>
      <c r="U420" s="2">
        <v>0</v>
      </c>
      <c r="V420" s="2">
        <v>0</v>
      </c>
      <c r="W420">
        <v>223</v>
      </c>
      <c r="X420" s="3">
        <v>9.5</v>
      </c>
      <c r="Y420" s="3">
        <v>6</v>
      </c>
      <c r="Z420" s="3">
        <v>6.4</v>
      </c>
      <c r="AA420">
        <v>0</v>
      </c>
      <c r="AB420" s="3">
        <v>0</v>
      </c>
      <c r="AC420">
        <v>0</v>
      </c>
      <c r="AD420" s="3">
        <v>0</v>
      </c>
      <c r="AE420">
        <v>0</v>
      </c>
      <c r="AF420" s="3">
        <v>0</v>
      </c>
      <c r="AG420" s="2">
        <v>35.1</v>
      </c>
      <c r="AH420" s="3">
        <v>100</v>
      </c>
      <c r="AI420" s="2">
        <v>35.1</v>
      </c>
      <c r="AJ420" s="3">
        <v>100</v>
      </c>
      <c r="AK420" t="s">
        <v>973</v>
      </c>
      <c r="AL420" t="s">
        <v>974</v>
      </c>
      <c r="AM420" t="s">
        <v>820</v>
      </c>
      <c r="AN420" t="s">
        <v>951</v>
      </c>
      <c r="BG420" s="3">
        <v>100</v>
      </c>
      <c r="BH420" t="s">
        <v>82</v>
      </c>
      <c r="BI420" t="s">
        <v>13419</v>
      </c>
      <c r="BJ420" t="s">
        <v>13395</v>
      </c>
      <c r="BK420" t="s">
        <v>13395</v>
      </c>
      <c r="BL420" t="s">
        <v>13395</v>
      </c>
      <c r="BM420" t="s">
        <v>13395</v>
      </c>
      <c r="BN420" t="s">
        <v>13395</v>
      </c>
      <c r="BP420" t="s">
        <v>13395</v>
      </c>
      <c r="BQ420" t="s">
        <v>84</v>
      </c>
      <c r="BR420" s="59" t="s">
        <v>84</v>
      </c>
      <c r="BS420" t="s">
        <v>85</v>
      </c>
    </row>
    <row r="421" spans="1:71" ht="12.8" customHeight="1" x14ac:dyDescent="0.2">
      <c r="A421" s="60">
        <v>23244</v>
      </c>
      <c r="B421" s="59" t="s">
        <v>11270</v>
      </c>
      <c r="C421">
        <v>419</v>
      </c>
      <c r="J421">
        <v>2</v>
      </c>
      <c r="K421" t="s">
        <v>156</v>
      </c>
      <c r="L421">
        <v>3288</v>
      </c>
      <c r="M421">
        <v>3244</v>
      </c>
      <c r="N421" t="s">
        <v>111</v>
      </c>
      <c r="O421" t="s">
        <v>1873</v>
      </c>
      <c r="P421" t="s">
        <v>1874</v>
      </c>
      <c r="Q421" t="s">
        <v>1875</v>
      </c>
      <c r="R421" t="s">
        <v>1876</v>
      </c>
      <c r="S421" s="2">
        <v>1269.9000000000001</v>
      </c>
      <c r="T421" s="2">
        <v>1269.9000000000001</v>
      </c>
      <c r="U421" s="2">
        <v>0</v>
      </c>
      <c r="V421" s="2">
        <v>0</v>
      </c>
      <c r="W421">
        <v>12822</v>
      </c>
      <c r="X421" s="3">
        <v>17</v>
      </c>
      <c r="Y421" s="3">
        <v>7.5</v>
      </c>
      <c r="Z421" s="3">
        <v>10.1</v>
      </c>
      <c r="AA421">
        <v>0</v>
      </c>
      <c r="AB421" s="3">
        <v>0</v>
      </c>
      <c r="AC421">
        <v>0</v>
      </c>
      <c r="AD421" s="3">
        <v>0</v>
      </c>
      <c r="AE421">
        <v>0</v>
      </c>
      <c r="AF421" s="3">
        <v>0</v>
      </c>
      <c r="AG421" s="2">
        <v>1269.9000000000001</v>
      </c>
      <c r="AH421" s="3">
        <v>100</v>
      </c>
      <c r="AI421" s="2">
        <v>1269.9000000000001</v>
      </c>
      <c r="AJ421" s="3">
        <v>100</v>
      </c>
      <c r="AK421" t="s">
        <v>973</v>
      </c>
      <c r="AL421" t="s">
        <v>974</v>
      </c>
      <c r="AM421" t="s">
        <v>820</v>
      </c>
      <c r="AN421" t="s">
        <v>951</v>
      </c>
      <c r="BG421" s="3">
        <v>100</v>
      </c>
      <c r="BH421" t="s">
        <v>83</v>
      </c>
      <c r="BI421" t="s">
        <v>13420</v>
      </c>
      <c r="BJ421" t="s">
        <v>13395</v>
      </c>
      <c r="BK421" t="s">
        <v>13395</v>
      </c>
      <c r="BL421" t="s">
        <v>13395</v>
      </c>
      <c r="BM421" t="s">
        <v>13395</v>
      </c>
      <c r="BN421" t="s">
        <v>129</v>
      </c>
      <c r="BO421" s="59" t="s">
        <v>129</v>
      </c>
      <c r="BP421" t="s">
        <v>10806</v>
      </c>
      <c r="BQ421" t="s">
        <v>129</v>
      </c>
      <c r="BR421" s="59" t="s">
        <v>129</v>
      </c>
      <c r="BS421" t="s">
        <v>85</v>
      </c>
    </row>
    <row r="422" spans="1:71" ht="12.8" customHeight="1" x14ac:dyDescent="0.2">
      <c r="A422" s="60">
        <v>23245</v>
      </c>
      <c r="B422" s="59" t="s">
        <v>11271</v>
      </c>
      <c r="C422">
        <v>420</v>
      </c>
      <c r="J422">
        <v>2</v>
      </c>
      <c r="K422" t="s">
        <v>156</v>
      </c>
      <c r="L422">
        <v>3296</v>
      </c>
      <c r="M422">
        <v>3245</v>
      </c>
      <c r="N422" t="s">
        <v>111</v>
      </c>
      <c r="O422" t="s">
        <v>1877</v>
      </c>
      <c r="P422" t="s">
        <v>1878</v>
      </c>
      <c r="Q422" t="s">
        <v>1879</v>
      </c>
      <c r="R422" t="s">
        <v>1876</v>
      </c>
      <c r="S422" s="2">
        <v>172.9</v>
      </c>
      <c r="T422" s="2">
        <v>172.9</v>
      </c>
      <c r="U422" s="2">
        <v>0</v>
      </c>
      <c r="V422" s="2">
        <v>0</v>
      </c>
      <c r="W422">
        <v>1066</v>
      </c>
      <c r="X422" s="3">
        <v>8</v>
      </c>
      <c r="Y422" s="3">
        <v>6.1</v>
      </c>
      <c r="Z422" s="3">
        <v>6.2</v>
      </c>
      <c r="AA422">
        <v>0</v>
      </c>
      <c r="AB422" s="3">
        <v>0</v>
      </c>
      <c r="AC422">
        <v>0</v>
      </c>
      <c r="AD422" s="3">
        <v>0</v>
      </c>
      <c r="AE422">
        <v>0</v>
      </c>
      <c r="AF422" s="3">
        <v>0</v>
      </c>
      <c r="AG422" s="2">
        <v>172.9</v>
      </c>
      <c r="AH422" s="3">
        <v>100</v>
      </c>
      <c r="AI422" s="2">
        <v>172.9</v>
      </c>
      <c r="AJ422" s="3">
        <v>100</v>
      </c>
      <c r="AK422" t="s">
        <v>973</v>
      </c>
      <c r="AL422" t="s">
        <v>974</v>
      </c>
      <c r="AM422" t="s">
        <v>820</v>
      </c>
      <c r="AN422" t="s">
        <v>951</v>
      </c>
      <c r="BG422" s="3">
        <v>100</v>
      </c>
      <c r="BH422" t="s">
        <v>82</v>
      </c>
      <c r="BI422" t="s">
        <v>13419</v>
      </c>
      <c r="BJ422" t="s">
        <v>13395</v>
      </c>
      <c r="BK422" t="s">
        <v>13395</v>
      </c>
      <c r="BL422" t="s">
        <v>13395</v>
      </c>
      <c r="BM422" t="s">
        <v>13395</v>
      </c>
      <c r="BN422" t="s">
        <v>13395</v>
      </c>
      <c r="BP422" t="s">
        <v>13395</v>
      </c>
      <c r="BQ422" t="s">
        <v>84</v>
      </c>
      <c r="BR422" s="59" t="s">
        <v>84</v>
      </c>
      <c r="BS422" t="s">
        <v>85</v>
      </c>
    </row>
    <row r="423" spans="1:71" ht="12.8" customHeight="1" x14ac:dyDescent="0.2">
      <c r="A423" s="60">
        <v>23246</v>
      </c>
      <c r="B423" s="59" t="s">
        <v>11272</v>
      </c>
      <c r="C423">
        <v>421</v>
      </c>
      <c r="J423">
        <v>2</v>
      </c>
      <c r="K423" t="s">
        <v>156</v>
      </c>
      <c r="L423">
        <v>3297</v>
      </c>
      <c r="M423">
        <v>3246</v>
      </c>
      <c r="N423" t="s">
        <v>111</v>
      </c>
      <c r="O423" t="s">
        <v>1880</v>
      </c>
      <c r="P423" t="s">
        <v>1881</v>
      </c>
      <c r="Q423" t="s">
        <v>1882</v>
      </c>
      <c r="R423" t="s">
        <v>1883</v>
      </c>
      <c r="S423" s="2">
        <v>50.8</v>
      </c>
      <c r="T423" s="2">
        <v>50.8</v>
      </c>
      <c r="U423" s="2">
        <v>0</v>
      </c>
      <c r="V423" s="2">
        <v>0</v>
      </c>
      <c r="W423">
        <v>329</v>
      </c>
      <c r="X423" s="3">
        <v>9.5</v>
      </c>
      <c r="Y423" s="3">
        <v>6</v>
      </c>
      <c r="Z423" s="3">
        <v>6.5</v>
      </c>
      <c r="AA423">
        <v>0</v>
      </c>
      <c r="AB423" s="3">
        <v>0</v>
      </c>
      <c r="AC423">
        <v>0</v>
      </c>
      <c r="AD423" s="3">
        <v>0</v>
      </c>
      <c r="AE423">
        <v>0</v>
      </c>
      <c r="AF423" s="3">
        <v>0</v>
      </c>
      <c r="AG423" s="2">
        <v>50.8</v>
      </c>
      <c r="AH423" s="3">
        <v>100</v>
      </c>
      <c r="AI423" s="2">
        <v>50.8</v>
      </c>
      <c r="AJ423" s="3">
        <v>100</v>
      </c>
      <c r="AK423" t="s">
        <v>973</v>
      </c>
      <c r="AL423" t="s">
        <v>974</v>
      </c>
      <c r="AM423" t="s">
        <v>951</v>
      </c>
      <c r="BG423" s="3">
        <v>100</v>
      </c>
      <c r="BH423" t="s">
        <v>82</v>
      </c>
      <c r="BI423" t="s">
        <v>13419</v>
      </c>
      <c r="BJ423" t="s">
        <v>13395</v>
      </c>
      <c r="BK423" t="s">
        <v>13395</v>
      </c>
      <c r="BL423" t="s">
        <v>13395</v>
      </c>
      <c r="BM423" t="s">
        <v>13395</v>
      </c>
      <c r="BN423" t="s">
        <v>13395</v>
      </c>
      <c r="BP423" t="s">
        <v>13395</v>
      </c>
      <c r="BQ423" t="s">
        <v>84</v>
      </c>
      <c r="BR423" s="59" t="s">
        <v>84</v>
      </c>
      <c r="BS423" t="s">
        <v>85</v>
      </c>
    </row>
    <row r="424" spans="1:71" ht="12.8" customHeight="1" x14ac:dyDescent="0.2">
      <c r="A424" s="60">
        <v>23247</v>
      </c>
      <c r="B424" s="59" t="s">
        <v>11273</v>
      </c>
      <c r="C424">
        <v>422</v>
      </c>
      <c r="J424">
        <v>2</v>
      </c>
      <c r="K424" t="s">
        <v>156</v>
      </c>
      <c r="L424">
        <v>3298</v>
      </c>
      <c r="M424">
        <v>3247</v>
      </c>
      <c r="N424" t="s">
        <v>111</v>
      </c>
      <c r="O424" t="s">
        <v>1884</v>
      </c>
      <c r="P424" t="s">
        <v>1885</v>
      </c>
      <c r="Q424" t="s">
        <v>1886</v>
      </c>
      <c r="R424" t="s">
        <v>1887</v>
      </c>
      <c r="S424" s="2">
        <v>191.2</v>
      </c>
      <c r="T424" s="2">
        <v>191.2</v>
      </c>
      <c r="U424" s="2">
        <v>0</v>
      </c>
      <c r="V424" s="2">
        <v>0</v>
      </c>
      <c r="W424">
        <v>1174</v>
      </c>
      <c r="X424" s="3">
        <v>10.199999999999999</v>
      </c>
      <c r="Y424" s="3">
        <v>6</v>
      </c>
      <c r="Z424" s="3">
        <v>6.1</v>
      </c>
      <c r="AA424">
        <v>0</v>
      </c>
      <c r="AB424" s="3">
        <v>0</v>
      </c>
      <c r="AC424">
        <v>0</v>
      </c>
      <c r="AD424" s="3">
        <v>0</v>
      </c>
      <c r="AE424">
        <v>0</v>
      </c>
      <c r="AF424" s="3">
        <v>0</v>
      </c>
      <c r="AG424" s="2">
        <v>191.2</v>
      </c>
      <c r="AH424" s="3">
        <v>100</v>
      </c>
      <c r="AI424" s="2">
        <v>191.2</v>
      </c>
      <c r="AJ424" s="3">
        <v>100</v>
      </c>
      <c r="AK424" t="s">
        <v>973</v>
      </c>
      <c r="AL424" t="s">
        <v>974</v>
      </c>
      <c r="AM424" t="s">
        <v>951</v>
      </c>
      <c r="BG424" s="3">
        <v>100</v>
      </c>
      <c r="BH424" t="s">
        <v>82</v>
      </c>
      <c r="BI424" t="s">
        <v>13419</v>
      </c>
      <c r="BJ424" t="s">
        <v>13395</v>
      </c>
      <c r="BK424" t="s">
        <v>13395</v>
      </c>
      <c r="BL424" t="s">
        <v>13395</v>
      </c>
      <c r="BM424" t="s">
        <v>13395</v>
      </c>
      <c r="BN424" t="s">
        <v>13395</v>
      </c>
      <c r="BP424" t="s">
        <v>13395</v>
      </c>
      <c r="BQ424" t="s">
        <v>84</v>
      </c>
      <c r="BR424" s="59" t="s">
        <v>84</v>
      </c>
      <c r="BS424" t="s">
        <v>85</v>
      </c>
    </row>
    <row r="425" spans="1:71" ht="12.8" customHeight="1" x14ac:dyDescent="0.2">
      <c r="A425" s="60">
        <v>23248</v>
      </c>
      <c r="B425" s="59" t="s">
        <v>11274</v>
      </c>
      <c r="C425">
        <v>423</v>
      </c>
      <c r="J425">
        <v>2</v>
      </c>
      <c r="K425" t="s">
        <v>156</v>
      </c>
      <c r="L425">
        <v>3299</v>
      </c>
      <c r="M425">
        <v>3248</v>
      </c>
      <c r="N425" t="s">
        <v>111</v>
      </c>
      <c r="O425" t="s">
        <v>1888</v>
      </c>
      <c r="P425" t="s">
        <v>1889</v>
      </c>
      <c r="Q425" t="s">
        <v>1890</v>
      </c>
      <c r="R425" t="s">
        <v>1891</v>
      </c>
      <c r="S425" s="2">
        <v>160.6</v>
      </c>
      <c r="T425" s="2">
        <v>160.6</v>
      </c>
      <c r="U425" s="2">
        <v>0</v>
      </c>
      <c r="V425" s="2">
        <v>0</v>
      </c>
      <c r="W425">
        <v>990</v>
      </c>
      <c r="X425" s="3">
        <v>9.8000000000000007</v>
      </c>
      <c r="Y425" s="3">
        <v>6</v>
      </c>
      <c r="Z425" s="3">
        <v>6.2</v>
      </c>
      <c r="AA425">
        <v>0</v>
      </c>
      <c r="AB425" s="3">
        <v>0</v>
      </c>
      <c r="AC425">
        <v>0</v>
      </c>
      <c r="AD425" s="3">
        <v>0</v>
      </c>
      <c r="AE425">
        <v>0</v>
      </c>
      <c r="AF425" s="3">
        <v>0</v>
      </c>
      <c r="AG425" s="2">
        <v>160.6</v>
      </c>
      <c r="AH425" s="3">
        <v>100</v>
      </c>
      <c r="AI425" s="2">
        <v>160.6</v>
      </c>
      <c r="AJ425" s="3">
        <v>100</v>
      </c>
      <c r="AK425" t="s">
        <v>973</v>
      </c>
      <c r="AL425" t="s">
        <v>974</v>
      </c>
      <c r="AM425" t="s">
        <v>951</v>
      </c>
      <c r="BG425" s="3">
        <v>100</v>
      </c>
      <c r="BH425" t="s">
        <v>82</v>
      </c>
      <c r="BI425" t="s">
        <v>13419</v>
      </c>
      <c r="BJ425" t="s">
        <v>13395</v>
      </c>
      <c r="BK425" t="s">
        <v>13395</v>
      </c>
      <c r="BL425" t="s">
        <v>13395</v>
      </c>
      <c r="BM425" t="s">
        <v>13395</v>
      </c>
      <c r="BN425" t="s">
        <v>13395</v>
      </c>
      <c r="BP425" t="s">
        <v>13395</v>
      </c>
      <c r="BQ425" t="s">
        <v>84</v>
      </c>
      <c r="BR425" s="59" t="s">
        <v>84</v>
      </c>
      <c r="BS425" t="s">
        <v>85</v>
      </c>
    </row>
    <row r="426" spans="1:71" ht="12.8" customHeight="1" x14ac:dyDescent="0.2">
      <c r="A426" s="60">
        <v>23249</v>
      </c>
      <c r="B426" s="59" t="s">
        <v>11275</v>
      </c>
      <c r="C426">
        <v>424</v>
      </c>
      <c r="J426">
        <v>2</v>
      </c>
      <c r="K426" t="s">
        <v>156</v>
      </c>
      <c r="L426">
        <v>3300</v>
      </c>
      <c r="M426">
        <v>3249</v>
      </c>
      <c r="N426" t="s">
        <v>111</v>
      </c>
      <c r="O426" t="s">
        <v>1892</v>
      </c>
      <c r="P426" t="s">
        <v>1893</v>
      </c>
      <c r="Q426" t="s">
        <v>1894</v>
      </c>
      <c r="R426" t="s">
        <v>1895</v>
      </c>
      <c r="S426" s="2">
        <v>141.19999999999999</v>
      </c>
      <c r="T426" s="2">
        <v>141.19999999999999</v>
      </c>
      <c r="U426" s="2">
        <v>0</v>
      </c>
      <c r="V426" s="2">
        <v>0</v>
      </c>
      <c r="W426">
        <v>874</v>
      </c>
      <c r="X426" s="3">
        <v>9.8000000000000007</v>
      </c>
      <c r="Y426" s="3">
        <v>6</v>
      </c>
      <c r="Z426" s="3">
        <v>6.2</v>
      </c>
      <c r="AA426">
        <v>0</v>
      </c>
      <c r="AB426" s="3">
        <v>0</v>
      </c>
      <c r="AC426">
        <v>0</v>
      </c>
      <c r="AD426" s="3">
        <v>0</v>
      </c>
      <c r="AE426">
        <v>0</v>
      </c>
      <c r="AF426" s="3">
        <v>0</v>
      </c>
      <c r="AG426" s="2">
        <v>141.19999999999999</v>
      </c>
      <c r="AH426" s="3">
        <v>100</v>
      </c>
      <c r="AI426" s="2">
        <v>141.19999999999999</v>
      </c>
      <c r="AJ426" s="3">
        <v>100</v>
      </c>
      <c r="AK426" t="s">
        <v>973</v>
      </c>
      <c r="AL426" t="s">
        <v>974</v>
      </c>
      <c r="AM426" t="s">
        <v>951</v>
      </c>
      <c r="BG426" s="3">
        <v>100</v>
      </c>
      <c r="BH426" t="s">
        <v>82</v>
      </c>
      <c r="BI426" t="s">
        <v>13419</v>
      </c>
      <c r="BJ426" t="s">
        <v>13395</v>
      </c>
      <c r="BK426" t="s">
        <v>13395</v>
      </c>
      <c r="BL426" t="s">
        <v>13395</v>
      </c>
      <c r="BM426" t="s">
        <v>13395</v>
      </c>
      <c r="BN426" t="s">
        <v>13395</v>
      </c>
      <c r="BP426" t="s">
        <v>13395</v>
      </c>
      <c r="BQ426" t="s">
        <v>84</v>
      </c>
      <c r="BR426" s="59" t="s">
        <v>84</v>
      </c>
      <c r="BS426" t="s">
        <v>85</v>
      </c>
    </row>
    <row r="427" spans="1:71" ht="12.8" customHeight="1" x14ac:dyDescent="0.2">
      <c r="A427" s="60">
        <v>23250</v>
      </c>
      <c r="B427" s="59" t="s">
        <v>11276</v>
      </c>
      <c r="C427">
        <v>425</v>
      </c>
      <c r="J427">
        <v>2</v>
      </c>
      <c r="K427" t="s">
        <v>156</v>
      </c>
      <c r="L427">
        <v>3301</v>
      </c>
      <c r="M427">
        <v>3250</v>
      </c>
      <c r="N427" t="s">
        <v>111</v>
      </c>
      <c r="O427" t="s">
        <v>1896</v>
      </c>
      <c r="P427" t="s">
        <v>1897</v>
      </c>
      <c r="Q427" t="s">
        <v>1898</v>
      </c>
      <c r="R427" t="s">
        <v>1899</v>
      </c>
      <c r="S427" s="2">
        <v>125.5</v>
      </c>
      <c r="T427" s="2">
        <v>125.5</v>
      </c>
      <c r="U427" s="2">
        <v>0</v>
      </c>
      <c r="V427" s="2">
        <v>0</v>
      </c>
      <c r="W427">
        <v>779</v>
      </c>
      <c r="X427" s="3">
        <v>9.8000000000000007</v>
      </c>
      <c r="Y427" s="3">
        <v>6</v>
      </c>
      <c r="Z427" s="3">
        <v>6.2</v>
      </c>
      <c r="AA427">
        <v>0</v>
      </c>
      <c r="AB427" s="3">
        <v>0</v>
      </c>
      <c r="AC427">
        <v>0</v>
      </c>
      <c r="AD427" s="3">
        <v>0</v>
      </c>
      <c r="AE427">
        <v>0</v>
      </c>
      <c r="AF427" s="3">
        <v>0</v>
      </c>
      <c r="AG427" s="2">
        <v>125.5</v>
      </c>
      <c r="AH427" s="3">
        <v>100</v>
      </c>
      <c r="AI427" s="2">
        <v>125.5</v>
      </c>
      <c r="AJ427" s="3">
        <v>100</v>
      </c>
      <c r="AK427" t="s">
        <v>973</v>
      </c>
      <c r="AL427" t="s">
        <v>974</v>
      </c>
      <c r="AM427" t="s">
        <v>951</v>
      </c>
      <c r="BG427" s="3">
        <v>100</v>
      </c>
      <c r="BH427" t="s">
        <v>82</v>
      </c>
      <c r="BI427" t="s">
        <v>13419</v>
      </c>
      <c r="BJ427" t="s">
        <v>13395</v>
      </c>
      <c r="BK427" t="s">
        <v>13395</v>
      </c>
      <c r="BL427" t="s">
        <v>13395</v>
      </c>
      <c r="BM427" t="s">
        <v>13395</v>
      </c>
      <c r="BN427" t="s">
        <v>13395</v>
      </c>
      <c r="BP427" t="s">
        <v>13395</v>
      </c>
      <c r="BQ427" t="s">
        <v>84</v>
      </c>
      <c r="BR427" s="59" t="s">
        <v>84</v>
      </c>
      <c r="BS427" t="s">
        <v>85</v>
      </c>
    </row>
    <row r="428" spans="1:71" ht="12.8" customHeight="1" x14ac:dyDescent="0.2">
      <c r="A428" s="60">
        <v>23251</v>
      </c>
      <c r="B428" s="59" t="s">
        <v>11277</v>
      </c>
      <c r="C428">
        <v>426</v>
      </c>
      <c r="J428">
        <v>2</v>
      </c>
      <c r="K428" t="s">
        <v>156</v>
      </c>
      <c r="L428">
        <v>3302</v>
      </c>
      <c r="M428">
        <v>3251</v>
      </c>
      <c r="N428" t="s">
        <v>111</v>
      </c>
      <c r="O428" t="s">
        <v>1900</v>
      </c>
      <c r="P428" t="s">
        <v>1901</v>
      </c>
      <c r="Q428" t="s">
        <v>1902</v>
      </c>
      <c r="R428" t="s">
        <v>1903</v>
      </c>
      <c r="S428" s="2">
        <v>109.3</v>
      </c>
      <c r="T428" s="2">
        <v>109.3</v>
      </c>
      <c r="U428" s="2">
        <v>0</v>
      </c>
      <c r="V428" s="2">
        <v>0</v>
      </c>
      <c r="W428">
        <v>682</v>
      </c>
      <c r="X428" s="3">
        <v>10</v>
      </c>
      <c r="Y428" s="3">
        <v>6</v>
      </c>
      <c r="Z428" s="3">
        <v>6.2</v>
      </c>
      <c r="AA428">
        <v>0</v>
      </c>
      <c r="AB428" s="3">
        <v>0</v>
      </c>
      <c r="AC428">
        <v>0</v>
      </c>
      <c r="AD428" s="3">
        <v>0</v>
      </c>
      <c r="AE428">
        <v>0</v>
      </c>
      <c r="AF428" s="3">
        <v>0</v>
      </c>
      <c r="AG428" s="2">
        <v>109.3</v>
      </c>
      <c r="AH428" s="3">
        <v>100</v>
      </c>
      <c r="AI428" s="2">
        <v>109.3</v>
      </c>
      <c r="AJ428" s="3">
        <v>100</v>
      </c>
      <c r="AK428" t="s">
        <v>973</v>
      </c>
      <c r="AL428" t="s">
        <v>974</v>
      </c>
      <c r="AM428" t="s">
        <v>951</v>
      </c>
      <c r="BG428" s="3">
        <v>100</v>
      </c>
      <c r="BH428" t="s">
        <v>82</v>
      </c>
      <c r="BI428" t="s">
        <v>13419</v>
      </c>
      <c r="BJ428" t="s">
        <v>13395</v>
      </c>
      <c r="BK428" t="s">
        <v>13395</v>
      </c>
      <c r="BL428" t="s">
        <v>13395</v>
      </c>
      <c r="BM428" t="s">
        <v>13395</v>
      </c>
      <c r="BN428" t="s">
        <v>13395</v>
      </c>
      <c r="BP428" t="s">
        <v>13395</v>
      </c>
      <c r="BQ428" t="s">
        <v>84</v>
      </c>
      <c r="BR428" s="59" t="s">
        <v>84</v>
      </c>
      <c r="BS428" t="s">
        <v>85</v>
      </c>
    </row>
    <row r="429" spans="1:71" ht="12.8" customHeight="1" x14ac:dyDescent="0.2">
      <c r="A429" s="60">
        <v>23252</v>
      </c>
      <c r="B429" s="59" t="s">
        <v>11278</v>
      </c>
      <c r="C429">
        <v>427</v>
      </c>
      <c r="J429">
        <v>2</v>
      </c>
      <c r="K429" t="s">
        <v>156</v>
      </c>
      <c r="L429">
        <v>3043</v>
      </c>
      <c r="M429">
        <v>3252</v>
      </c>
      <c r="N429" t="s">
        <v>111</v>
      </c>
      <c r="O429" t="s">
        <v>1904</v>
      </c>
      <c r="P429" t="s">
        <v>1905</v>
      </c>
      <c r="Q429" t="s">
        <v>1906</v>
      </c>
      <c r="R429" t="s">
        <v>1907</v>
      </c>
      <c r="S429" s="2">
        <v>523</v>
      </c>
      <c r="T429" s="2">
        <v>523</v>
      </c>
      <c r="U429" s="2">
        <v>0</v>
      </c>
      <c r="V429" s="2">
        <v>0</v>
      </c>
      <c r="W429">
        <v>3395</v>
      </c>
      <c r="X429" s="3">
        <v>8</v>
      </c>
      <c r="Y429" s="3">
        <v>5.5</v>
      </c>
      <c r="Z429" s="3">
        <v>6.5</v>
      </c>
      <c r="AA429">
        <v>0</v>
      </c>
      <c r="AB429" s="3">
        <v>0</v>
      </c>
      <c r="AC429">
        <v>0</v>
      </c>
      <c r="AD429" s="3">
        <v>0</v>
      </c>
      <c r="AE429">
        <v>0</v>
      </c>
      <c r="AF429" s="3">
        <v>0</v>
      </c>
      <c r="AG429" s="2">
        <v>523</v>
      </c>
      <c r="AH429" s="3">
        <v>100</v>
      </c>
      <c r="AI429" s="2">
        <v>523</v>
      </c>
      <c r="AJ429" s="3">
        <v>100</v>
      </c>
      <c r="AK429" t="s">
        <v>74</v>
      </c>
      <c r="AL429" t="s">
        <v>75</v>
      </c>
      <c r="AM429" t="s">
        <v>865</v>
      </c>
      <c r="AN429" t="s">
        <v>1908</v>
      </c>
      <c r="AO429" t="s">
        <v>808</v>
      </c>
      <c r="BG429" s="3">
        <v>100</v>
      </c>
      <c r="BH429" t="s">
        <v>109</v>
      </c>
      <c r="BI429" t="s">
        <v>13419</v>
      </c>
      <c r="BJ429" t="s">
        <v>13395</v>
      </c>
      <c r="BK429" t="s">
        <v>13395</v>
      </c>
      <c r="BL429" t="s">
        <v>13395</v>
      </c>
      <c r="BM429" t="s">
        <v>13395</v>
      </c>
      <c r="BN429" t="s">
        <v>83</v>
      </c>
      <c r="BO429" s="59" t="s">
        <v>83</v>
      </c>
      <c r="BP429" t="s">
        <v>10806</v>
      </c>
      <c r="BQ429" t="s">
        <v>84</v>
      </c>
      <c r="BR429" s="59" t="s">
        <v>84</v>
      </c>
      <c r="BS429" t="s">
        <v>85</v>
      </c>
    </row>
    <row r="430" spans="1:71" ht="12.8" customHeight="1" x14ac:dyDescent="0.2">
      <c r="A430" s="60">
        <v>23253</v>
      </c>
      <c r="B430" s="59" t="s">
        <v>11279</v>
      </c>
      <c r="C430">
        <v>428</v>
      </c>
      <c r="J430">
        <v>2</v>
      </c>
      <c r="K430" t="s">
        <v>156</v>
      </c>
      <c r="L430">
        <v>3045</v>
      </c>
      <c r="M430">
        <v>3253</v>
      </c>
      <c r="N430" t="s">
        <v>111</v>
      </c>
      <c r="O430" t="s">
        <v>1909</v>
      </c>
      <c r="P430" t="s">
        <v>1910</v>
      </c>
      <c r="Q430" t="s">
        <v>1911</v>
      </c>
      <c r="R430" t="s">
        <v>1912</v>
      </c>
      <c r="S430" s="2">
        <v>284.7</v>
      </c>
      <c r="T430" s="2">
        <v>276.60000000000002</v>
      </c>
      <c r="U430" s="2">
        <v>8.1</v>
      </c>
      <c r="V430" s="2">
        <v>0</v>
      </c>
      <c r="W430">
        <v>1511</v>
      </c>
      <c r="X430" s="3">
        <v>12.5</v>
      </c>
      <c r="Y430" s="3">
        <v>5</v>
      </c>
      <c r="Z430" s="3">
        <v>5.7</v>
      </c>
      <c r="AA430">
        <v>0</v>
      </c>
      <c r="AB430" s="3">
        <v>0</v>
      </c>
      <c r="AC430">
        <v>0</v>
      </c>
      <c r="AD430" s="3">
        <v>0</v>
      </c>
      <c r="AE430">
        <v>0</v>
      </c>
      <c r="AF430" s="3">
        <v>0</v>
      </c>
      <c r="AG430" s="2">
        <v>276.60000000000002</v>
      </c>
      <c r="AH430" s="3">
        <v>100</v>
      </c>
      <c r="AI430" s="2">
        <v>276.60000000000002</v>
      </c>
      <c r="AJ430" s="3">
        <v>100</v>
      </c>
      <c r="AK430" t="s">
        <v>74</v>
      </c>
      <c r="AL430" t="s">
        <v>75</v>
      </c>
      <c r="AM430" t="s">
        <v>865</v>
      </c>
      <c r="BG430" s="3">
        <v>100</v>
      </c>
      <c r="BH430" t="s">
        <v>82</v>
      </c>
      <c r="BI430" t="s">
        <v>13419</v>
      </c>
      <c r="BJ430" t="s">
        <v>13395</v>
      </c>
      <c r="BK430" t="s">
        <v>13395</v>
      </c>
      <c r="BL430" t="s">
        <v>13395</v>
      </c>
      <c r="BM430" t="s">
        <v>13395</v>
      </c>
      <c r="BN430" t="s">
        <v>13395</v>
      </c>
      <c r="BP430" t="s">
        <v>13395</v>
      </c>
      <c r="BQ430" t="s">
        <v>84</v>
      </c>
      <c r="BR430" s="59" t="s">
        <v>84</v>
      </c>
      <c r="BS430" t="s">
        <v>85</v>
      </c>
    </row>
    <row r="431" spans="1:71" ht="12.8" customHeight="1" x14ac:dyDescent="0.2">
      <c r="A431" s="60">
        <v>23254</v>
      </c>
      <c r="B431" s="59" t="s">
        <v>11280</v>
      </c>
      <c r="C431">
        <v>429</v>
      </c>
      <c r="J431">
        <v>2</v>
      </c>
      <c r="K431" t="s">
        <v>156</v>
      </c>
      <c r="L431">
        <v>3047</v>
      </c>
      <c r="M431">
        <v>3254</v>
      </c>
      <c r="N431" t="s">
        <v>111</v>
      </c>
      <c r="O431" t="s">
        <v>1913</v>
      </c>
      <c r="P431" t="s">
        <v>1914</v>
      </c>
      <c r="Q431" t="s">
        <v>1915</v>
      </c>
      <c r="R431" t="s">
        <v>1916</v>
      </c>
      <c r="S431" s="2">
        <v>284.60000000000002</v>
      </c>
      <c r="T431" s="2">
        <v>276.60000000000002</v>
      </c>
      <c r="U431" s="2">
        <v>8</v>
      </c>
      <c r="V431" s="2">
        <v>0</v>
      </c>
      <c r="W431">
        <v>1630</v>
      </c>
      <c r="X431" s="3">
        <v>12</v>
      </c>
      <c r="Y431" s="3">
        <v>5.5</v>
      </c>
      <c r="Z431" s="3">
        <v>6.1</v>
      </c>
      <c r="AA431">
        <v>0</v>
      </c>
      <c r="AB431" s="3">
        <v>0</v>
      </c>
      <c r="AC431">
        <v>0</v>
      </c>
      <c r="AD431" s="3">
        <v>0</v>
      </c>
      <c r="AE431">
        <v>0</v>
      </c>
      <c r="AF431" s="3">
        <v>0</v>
      </c>
      <c r="AG431" s="2">
        <v>276.60000000000002</v>
      </c>
      <c r="AH431" s="3">
        <v>100</v>
      </c>
      <c r="AI431" s="2">
        <v>276.60000000000002</v>
      </c>
      <c r="AJ431" s="3">
        <v>100</v>
      </c>
      <c r="AK431" t="s">
        <v>74</v>
      </c>
      <c r="AL431" t="s">
        <v>75</v>
      </c>
      <c r="AM431" t="s">
        <v>865</v>
      </c>
      <c r="BG431" s="3">
        <v>100</v>
      </c>
      <c r="BH431" t="s">
        <v>82</v>
      </c>
      <c r="BI431" t="s">
        <v>13419</v>
      </c>
      <c r="BJ431" t="s">
        <v>13395</v>
      </c>
      <c r="BK431" t="s">
        <v>13395</v>
      </c>
      <c r="BL431" t="s">
        <v>13395</v>
      </c>
      <c r="BM431" t="s">
        <v>13395</v>
      </c>
      <c r="BN431" t="s">
        <v>13395</v>
      </c>
      <c r="BP431" t="s">
        <v>13395</v>
      </c>
      <c r="BQ431" t="s">
        <v>84</v>
      </c>
      <c r="BR431" s="59" t="s">
        <v>84</v>
      </c>
      <c r="BS431" t="s">
        <v>85</v>
      </c>
    </row>
    <row r="432" spans="1:71" ht="12.8" customHeight="1" x14ac:dyDescent="0.2">
      <c r="A432" s="60">
        <v>23255</v>
      </c>
      <c r="B432" s="59" t="s">
        <v>11281</v>
      </c>
      <c r="C432">
        <v>430</v>
      </c>
      <c r="J432">
        <v>2</v>
      </c>
      <c r="K432" t="s">
        <v>156</v>
      </c>
      <c r="L432">
        <v>3049</v>
      </c>
      <c r="M432">
        <v>3255</v>
      </c>
      <c r="N432" t="s">
        <v>111</v>
      </c>
      <c r="O432" t="s">
        <v>1917</v>
      </c>
      <c r="P432" t="s">
        <v>1918</v>
      </c>
      <c r="Q432" t="s">
        <v>1919</v>
      </c>
      <c r="R432" t="s">
        <v>1920</v>
      </c>
      <c r="S432" s="2">
        <v>284.5</v>
      </c>
      <c r="T432" s="2">
        <v>276.5</v>
      </c>
      <c r="U432" s="2">
        <v>8</v>
      </c>
      <c r="V432" s="2">
        <v>0</v>
      </c>
      <c r="W432">
        <v>1536</v>
      </c>
      <c r="X432" s="3">
        <v>12</v>
      </c>
      <c r="Y432" s="3">
        <v>5</v>
      </c>
      <c r="Z432" s="3">
        <v>5.7</v>
      </c>
      <c r="AA432">
        <v>0</v>
      </c>
      <c r="AB432" s="3">
        <v>0</v>
      </c>
      <c r="AC432">
        <v>0</v>
      </c>
      <c r="AD432" s="3">
        <v>0</v>
      </c>
      <c r="AE432">
        <v>0</v>
      </c>
      <c r="AF432" s="3">
        <v>0</v>
      </c>
      <c r="AG432" s="2">
        <v>276.5</v>
      </c>
      <c r="AH432" s="3">
        <v>100</v>
      </c>
      <c r="AI432" s="2">
        <v>276.5</v>
      </c>
      <c r="AJ432" s="3">
        <v>100</v>
      </c>
      <c r="AK432" t="s">
        <v>74</v>
      </c>
      <c r="AL432" t="s">
        <v>75</v>
      </c>
      <c r="AM432" t="s">
        <v>865</v>
      </c>
      <c r="BG432" s="3">
        <v>100</v>
      </c>
      <c r="BH432" t="s">
        <v>82</v>
      </c>
      <c r="BI432" t="s">
        <v>13419</v>
      </c>
      <c r="BJ432" t="s">
        <v>13395</v>
      </c>
      <c r="BK432" t="s">
        <v>13395</v>
      </c>
      <c r="BL432" t="s">
        <v>13395</v>
      </c>
      <c r="BM432" t="s">
        <v>13395</v>
      </c>
      <c r="BN432" t="s">
        <v>83</v>
      </c>
      <c r="BO432" s="59" t="s">
        <v>83</v>
      </c>
      <c r="BP432" t="s">
        <v>10806</v>
      </c>
      <c r="BQ432" t="s">
        <v>84</v>
      </c>
      <c r="BR432" s="59" t="s">
        <v>84</v>
      </c>
      <c r="BS432" t="s">
        <v>85</v>
      </c>
    </row>
    <row r="433" spans="1:71" ht="12.8" customHeight="1" x14ac:dyDescent="0.2">
      <c r="A433" s="60">
        <v>23256</v>
      </c>
      <c r="B433" s="59" t="s">
        <v>11282</v>
      </c>
      <c r="C433">
        <v>431</v>
      </c>
      <c r="J433">
        <v>2</v>
      </c>
      <c r="K433" t="s">
        <v>156</v>
      </c>
      <c r="L433">
        <v>3040</v>
      </c>
      <c r="M433">
        <v>3256</v>
      </c>
      <c r="N433" t="s">
        <v>732</v>
      </c>
      <c r="O433" t="s">
        <v>1921</v>
      </c>
      <c r="P433" t="s">
        <v>1922</v>
      </c>
      <c r="Q433" t="s">
        <v>1923</v>
      </c>
      <c r="R433" t="s">
        <v>1924</v>
      </c>
      <c r="S433" s="2">
        <v>190.4</v>
      </c>
      <c r="T433" s="2">
        <v>184.1</v>
      </c>
      <c r="U433" s="2">
        <v>6.3</v>
      </c>
      <c r="V433" s="2">
        <v>0</v>
      </c>
      <c r="W433">
        <v>1043</v>
      </c>
      <c r="X433" s="3">
        <v>12</v>
      </c>
      <c r="Y433" s="3">
        <v>5</v>
      </c>
      <c r="Z433" s="3">
        <v>5.9</v>
      </c>
      <c r="AA433">
        <v>0</v>
      </c>
      <c r="AB433" s="3">
        <v>0</v>
      </c>
      <c r="AC433">
        <v>0</v>
      </c>
      <c r="AD433" s="3">
        <v>0</v>
      </c>
      <c r="AE433">
        <v>0</v>
      </c>
      <c r="AF433" s="3">
        <v>0</v>
      </c>
      <c r="AG433" s="2">
        <v>184.1</v>
      </c>
      <c r="AH433" s="3">
        <v>100</v>
      </c>
      <c r="AI433" s="2">
        <v>184.1</v>
      </c>
      <c r="AJ433" s="3">
        <v>100</v>
      </c>
      <c r="AK433" t="s">
        <v>74</v>
      </c>
      <c r="AL433" t="s">
        <v>75</v>
      </c>
      <c r="AM433" t="s">
        <v>865</v>
      </c>
      <c r="AN433" t="s">
        <v>808</v>
      </c>
      <c r="BG433" s="3">
        <v>100</v>
      </c>
      <c r="BH433" t="s">
        <v>82</v>
      </c>
      <c r="BI433" t="s">
        <v>13419</v>
      </c>
      <c r="BJ433" t="s">
        <v>13395</v>
      </c>
      <c r="BK433" t="s">
        <v>13395</v>
      </c>
      <c r="BL433" t="s">
        <v>13395</v>
      </c>
      <c r="BM433" t="s">
        <v>13395</v>
      </c>
      <c r="BN433" t="s">
        <v>13395</v>
      </c>
      <c r="BP433" t="s">
        <v>13395</v>
      </c>
      <c r="BQ433" t="s">
        <v>84</v>
      </c>
      <c r="BR433" s="59" t="s">
        <v>84</v>
      </c>
      <c r="BS433" t="s">
        <v>85</v>
      </c>
    </row>
    <row r="434" spans="1:71" ht="12.8" customHeight="1" x14ac:dyDescent="0.2">
      <c r="A434" s="60">
        <v>23257</v>
      </c>
      <c r="B434" s="59" t="s">
        <v>11283</v>
      </c>
      <c r="C434">
        <v>432</v>
      </c>
      <c r="J434">
        <v>2</v>
      </c>
      <c r="K434" t="s">
        <v>156</v>
      </c>
      <c r="L434">
        <v>3041</v>
      </c>
      <c r="M434">
        <v>3257</v>
      </c>
      <c r="N434" t="s">
        <v>732</v>
      </c>
      <c r="O434" t="s">
        <v>1925</v>
      </c>
      <c r="P434" t="s">
        <v>1926</v>
      </c>
      <c r="Q434" t="s">
        <v>1927</v>
      </c>
      <c r="R434" t="s">
        <v>1928</v>
      </c>
      <c r="S434" s="2">
        <v>207.1</v>
      </c>
      <c r="T434" s="2">
        <v>207.1</v>
      </c>
      <c r="U434" s="2">
        <v>0</v>
      </c>
      <c r="V434" s="2">
        <v>0</v>
      </c>
      <c r="W434">
        <v>1685</v>
      </c>
      <c r="X434" s="3">
        <v>10.6</v>
      </c>
      <c r="Y434" s="3">
        <v>7</v>
      </c>
      <c r="Z434" s="3">
        <v>8.1</v>
      </c>
      <c r="AA434">
        <v>0</v>
      </c>
      <c r="AB434" s="3">
        <v>0</v>
      </c>
      <c r="AC434">
        <v>0</v>
      </c>
      <c r="AD434" s="3">
        <v>0</v>
      </c>
      <c r="AE434">
        <v>0</v>
      </c>
      <c r="AF434" s="3">
        <v>0</v>
      </c>
      <c r="AG434" s="2">
        <v>207.1</v>
      </c>
      <c r="AH434" s="3">
        <v>100</v>
      </c>
      <c r="AI434" s="2">
        <v>207.1</v>
      </c>
      <c r="AJ434" s="3">
        <v>100</v>
      </c>
      <c r="AK434" t="s">
        <v>74</v>
      </c>
      <c r="AL434" t="s">
        <v>75</v>
      </c>
      <c r="AM434" t="s">
        <v>865</v>
      </c>
      <c r="BG434" s="3">
        <v>100</v>
      </c>
      <c r="BH434" t="s">
        <v>82</v>
      </c>
      <c r="BI434" t="s">
        <v>13419</v>
      </c>
      <c r="BJ434" t="s">
        <v>13395</v>
      </c>
      <c r="BK434" t="s">
        <v>13395</v>
      </c>
      <c r="BL434" t="s">
        <v>13395</v>
      </c>
      <c r="BM434" t="s">
        <v>13395</v>
      </c>
      <c r="BN434" t="s">
        <v>83</v>
      </c>
      <c r="BO434" s="59" t="s">
        <v>83</v>
      </c>
      <c r="BP434" t="s">
        <v>10806</v>
      </c>
      <c r="BQ434" t="s">
        <v>84</v>
      </c>
      <c r="BR434" s="59" t="s">
        <v>84</v>
      </c>
      <c r="BS434" t="s">
        <v>85</v>
      </c>
    </row>
    <row r="435" spans="1:71" ht="12.8" customHeight="1" x14ac:dyDescent="0.2">
      <c r="A435" s="60">
        <v>23258</v>
      </c>
      <c r="B435" s="59" t="s">
        <v>11284</v>
      </c>
      <c r="C435">
        <v>433</v>
      </c>
      <c r="J435">
        <v>2</v>
      </c>
      <c r="K435" t="s">
        <v>156</v>
      </c>
      <c r="L435">
        <v>3042</v>
      </c>
      <c r="M435">
        <v>3258</v>
      </c>
      <c r="N435" t="s">
        <v>732</v>
      </c>
      <c r="O435" t="s">
        <v>1929</v>
      </c>
      <c r="P435" t="s">
        <v>1930</v>
      </c>
      <c r="Q435" t="s">
        <v>1931</v>
      </c>
      <c r="R435" t="s">
        <v>1932</v>
      </c>
      <c r="S435" s="2">
        <v>406.7</v>
      </c>
      <c r="T435" s="2">
        <v>398.5</v>
      </c>
      <c r="U435" s="2">
        <v>8.1999999999999993</v>
      </c>
      <c r="V435" s="2">
        <v>0</v>
      </c>
      <c r="W435">
        <v>2489</v>
      </c>
      <c r="X435" s="3">
        <v>13</v>
      </c>
      <c r="Y435" s="3">
        <v>5.5</v>
      </c>
      <c r="Z435" s="3">
        <v>6.4</v>
      </c>
      <c r="AA435">
        <v>0</v>
      </c>
      <c r="AB435" s="3">
        <v>0</v>
      </c>
      <c r="AC435">
        <v>0</v>
      </c>
      <c r="AD435" s="3">
        <v>0</v>
      </c>
      <c r="AE435">
        <v>0</v>
      </c>
      <c r="AF435" s="3">
        <v>0</v>
      </c>
      <c r="AG435" s="2">
        <v>398.5</v>
      </c>
      <c r="AH435" s="3">
        <v>100</v>
      </c>
      <c r="AI435" s="2">
        <v>398.5</v>
      </c>
      <c r="AJ435" s="3">
        <v>100</v>
      </c>
      <c r="AK435" t="s">
        <v>74</v>
      </c>
      <c r="AL435" t="s">
        <v>75</v>
      </c>
      <c r="AM435" t="s">
        <v>865</v>
      </c>
      <c r="AN435" t="s">
        <v>808</v>
      </c>
      <c r="BG435" s="3">
        <v>100</v>
      </c>
      <c r="BH435" t="s">
        <v>109</v>
      </c>
      <c r="BI435" t="s">
        <v>13419</v>
      </c>
      <c r="BJ435" t="s">
        <v>13395</v>
      </c>
      <c r="BK435" t="s">
        <v>13395</v>
      </c>
      <c r="BL435" t="s">
        <v>13395</v>
      </c>
      <c r="BM435" t="s">
        <v>13395</v>
      </c>
      <c r="BN435" t="s">
        <v>83</v>
      </c>
      <c r="BO435" s="59" t="s">
        <v>83</v>
      </c>
      <c r="BP435" t="s">
        <v>10806</v>
      </c>
      <c r="BQ435" t="s">
        <v>110</v>
      </c>
      <c r="BR435" s="59" t="s">
        <v>110</v>
      </c>
      <c r="BS435" t="s">
        <v>85</v>
      </c>
    </row>
    <row r="436" spans="1:71" ht="12.8" customHeight="1" x14ac:dyDescent="0.2">
      <c r="A436" s="60">
        <v>23259</v>
      </c>
      <c r="B436" s="59" t="s">
        <v>11285</v>
      </c>
      <c r="C436">
        <v>434</v>
      </c>
      <c r="J436">
        <v>2</v>
      </c>
      <c r="K436" t="s">
        <v>156</v>
      </c>
      <c r="L436">
        <v>3231</v>
      </c>
      <c r="M436">
        <v>3259</v>
      </c>
      <c r="N436" t="s">
        <v>768</v>
      </c>
      <c r="O436" t="s">
        <v>1933</v>
      </c>
      <c r="P436" t="s">
        <v>1934</v>
      </c>
      <c r="Q436" t="s">
        <v>1935</v>
      </c>
      <c r="R436" t="s">
        <v>1936</v>
      </c>
      <c r="S436" s="2">
        <v>447.3</v>
      </c>
      <c r="T436" s="2">
        <v>447.3</v>
      </c>
      <c r="U436" s="2">
        <v>0</v>
      </c>
      <c r="V436" s="2">
        <v>0</v>
      </c>
      <c r="W436">
        <v>4432</v>
      </c>
      <c r="X436" s="3">
        <v>19.399999999999999</v>
      </c>
      <c r="Y436" s="3">
        <v>9</v>
      </c>
      <c r="Z436" s="3">
        <v>9.9</v>
      </c>
      <c r="AA436">
        <v>0</v>
      </c>
      <c r="AB436" s="3">
        <v>0</v>
      </c>
      <c r="AC436">
        <v>0</v>
      </c>
      <c r="AD436" s="3">
        <v>0</v>
      </c>
      <c r="AE436">
        <v>0</v>
      </c>
      <c r="AF436" s="3">
        <v>0</v>
      </c>
      <c r="AG436" s="2">
        <v>447.3</v>
      </c>
      <c r="AH436" s="3">
        <v>100</v>
      </c>
      <c r="AI436" s="2">
        <v>447.3</v>
      </c>
      <c r="AJ436" s="3">
        <v>100</v>
      </c>
      <c r="AK436" t="s">
        <v>1227</v>
      </c>
      <c r="AL436" t="s">
        <v>1228</v>
      </c>
      <c r="AM436" t="s">
        <v>222</v>
      </c>
      <c r="BG436" s="3">
        <v>100</v>
      </c>
      <c r="BH436" t="s">
        <v>100</v>
      </c>
      <c r="BI436" t="s">
        <v>13419</v>
      </c>
      <c r="BJ436" t="s">
        <v>101</v>
      </c>
      <c r="BK436" t="s">
        <v>13427</v>
      </c>
      <c r="BL436" t="s">
        <v>13395</v>
      </c>
      <c r="BM436" t="s">
        <v>13395</v>
      </c>
      <c r="BN436" t="s">
        <v>102</v>
      </c>
      <c r="BO436" s="59" t="s">
        <v>102</v>
      </c>
      <c r="BP436" t="s">
        <v>10806</v>
      </c>
      <c r="BQ436" t="s">
        <v>772</v>
      </c>
      <c r="BR436" s="59" t="s">
        <v>772</v>
      </c>
      <c r="BS436" t="s">
        <v>85</v>
      </c>
    </row>
    <row r="437" spans="1:71" ht="12.8" customHeight="1" x14ac:dyDescent="0.2">
      <c r="A437" s="60">
        <v>23260</v>
      </c>
      <c r="B437" s="59" t="s">
        <v>11286</v>
      </c>
      <c r="C437">
        <v>435</v>
      </c>
      <c r="J437">
        <v>2</v>
      </c>
      <c r="K437" t="s">
        <v>156</v>
      </c>
      <c r="L437">
        <v>3228</v>
      </c>
      <c r="M437">
        <v>3260</v>
      </c>
      <c r="N437" t="s">
        <v>768</v>
      </c>
      <c r="O437" t="s">
        <v>1937</v>
      </c>
      <c r="P437" t="s">
        <v>1938</v>
      </c>
      <c r="Q437" t="s">
        <v>1939</v>
      </c>
      <c r="R437" t="s">
        <v>1940</v>
      </c>
      <c r="S437" s="2">
        <v>144.4</v>
      </c>
      <c r="T437" s="2">
        <v>144.4</v>
      </c>
      <c r="U437" s="2">
        <v>0</v>
      </c>
      <c r="V437" s="2">
        <v>0</v>
      </c>
      <c r="W437">
        <v>879</v>
      </c>
      <c r="X437" s="3">
        <v>8</v>
      </c>
      <c r="Y437" s="3">
        <v>6</v>
      </c>
      <c r="Z437" s="3">
        <v>6.1</v>
      </c>
      <c r="AA437">
        <v>0</v>
      </c>
      <c r="AB437" s="3">
        <v>0</v>
      </c>
      <c r="AC437">
        <v>0</v>
      </c>
      <c r="AD437" s="3">
        <v>0</v>
      </c>
      <c r="AE437">
        <v>0</v>
      </c>
      <c r="AF437" s="3">
        <v>0</v>
      </c>
      <c r="AG437" s="2">
        <v>144.4</v>
      </c>
      <c r="AH437" s="3">
        <v>100</v>
      </c>
      <c r="AI437" s="2">
        <v>144.4</v>
      </c>
      <c r="AJ437" s="3">
        <v>100</v>
      </c>
      <c r="AK437" t="s">
        <v>1476</v>
      </c>
      <c r="AL437" t="s">
        <v>1477</v>
      </c>
      <c r="AM437" t="s">
        <v>222</v>
      </c>
      <c r="BG437" s="3">
        <v>100</v>
      </c>
      <c r="BH437" t="s">
        <v>100</v>
      </c>
      <c r="BI437" t="s">
        <v>13419</v>
      </c>
      <c r="BJ437" t="s">
        <v>101</v>
      </c>
      <c r="BK437" t="s">
        <v>13427</v>
      </c>
      <c r="BL437" t="s">
        <v>13395</v>
      </c>
      <c r="BM437" t="s">
        <v>13395</v>
      </c>
      <c r="BN437" t="s">
        <v>102</v>
      </c>
      <c r="BO437" s="59" t="s">
        <v>102</v>
      </c>
      <c r="BP437" t="s">
        <v>10806</v>
      </c>
      <c r="BQ437" t="s">
        <v>772</v>
      </c>
      <c r="BR437" s="59" t="s">
        <v>772</v>
      </c>
      <c r="BS437" t="s">
        <v>85</v>
      </c>
    </row>
    <row r="438" spans="1:71" ht="12.8" customHeight="1" x14ac:dyDescent="0.2">
      <c r="A438" s="60">
        <v>23261</v>
      </c>
      <c r="B438" s="59" t="s">
        <v>11287</v>
      </c>
      <c r="C438">
        <v>436</v>
      </c>
      <c r="J438">
        <v>2</v>
      </c>
      <c r="K438" t="s">
        <v>156</v>
      </c>
      <c r="L438">
        <v>3262</v>
      </c>
      <c r="M438">
        <v>3261</v>
      </c>
      <c r="N438" t="s">
        <v>1941</v>
      </c>
      <c r="O438" t="s">
        <v>1942</v>
      </c>
      <c r="P438" t="s">
        <v>1943</v>
      </c>
      <c r="Q438" t="s">
        <v>1944</v>
      </c>
      <c r="R438" t="s">
        <v>1945</v>
      </c>
      <c r="S438" s="2">
        <v>564.4</v>
      </c>
      <c r="T438" s="2">
        <v>564.4</v>
      </c>
      <c r="U438" s="2">
        <v>0</v>
      </c>
      <c r="V438" s="2">
        <v>0</v>
      </c>
      <c r="W438">
        <v>4759</v>
      </c>
      <c r="X438" s="3">
        <v>13.5</v>
      </c>
      <c r="Y438" s="3">
        <v>8</v>
      </c>
      <c r="Z438" s="3">
        <v>8.4</v>
      </c>
      <c r="AA438">
        <v>0</v>
      </c>
      <c r="AB438" s="3">
        <v>0</v>
      </c>
      <c r="AC438">
        <v>0</v>
      </c>
      <c r="AD438" s="3">
        <v>0</v>
      </c>
      <c r="AE438">
        <v>0</v>
      </c>
      <c r="AF438" s="3">
        <v>0</v>
      </c>
      <c r="AG438" s="2">
        <v>564.4</v>
      </c>
      <c r="AH438" s="3">
        <v>100</v>
      </c>
      <c r="AI438" s="2">
        <v>564.4</v>
      </c>
      <c r="AJ438" s="3">
        <v>100</v>
      </c>
      <c r="AK438" t="s">
        <v>1946</v>
      </c>
      <c r="AL438" t="s">
        <v>1947</v>
      </c>
      <c r="AM438" t="s">
        <v>222</v>
      </c>
      <c r="AN438" t="s">
        <v>81</v>
      </c>
      <c r="BG438" s="3">
        <v>100</v>
      </c>
      <c r="BH438" t="s">
        <v>100</v>
      </c>
      <c r="BI438" t="s">
        <v>13419</v>
      </c>
      <c r="BJ438" t="s">
        <v>101</v>
      </c>
      <c r="BK438" t="s">
        <v>13427</v>
      </c>
      <c r="BL438" t="s">
        <v>13395</v>
      </c>
      <c r="BM438" t="s">
        <v>13395</v>
      </c>
      <c r="BN438" t="s">
        <v>13395</v>
      </c>
      <c r="BP438" t="s">
        <v>13395</v>
      </c>
      <c r="BQ438" t="s">
        <v>84</v>
      </c>
      <c r="BR438" s="59" t="s">
        <v>84</v>
      </c>
      <c r="BS438" t="s">
        <v>85</v>
      </c>
    </row>
    <row r="439" spans="1:71" ht="12.8" customHeight="1" x14ac:dyDescent="0.2">
      <c r="A439" s="60">
        <v>23262</v>
      </c>
      <c r="B439" s="59" t="s">
        <v>11288</v>
      </c>
      <c r="C439">
        <v>437</v>
      </c>
      <c r="J439">
        <v>2</v>
      </c>
      <c r="K439" t="s">
        <v>156</v>
      </c>
      <c r="L439">
        <v>3263</v>
      </c>
      <c r="M439">
        <v>3262</v>
      </c>
      <c r="N439" t="s">
        <v>1941</v>
      </c>
      <c r="O439" t="s">
        <v>1948</v>
      </c>
      <c r="P439" t="s">
        <v>1949</v>
      </c>
      <c r="Q439" t="s">
        <v>1950</v>
      </c>
      <c r="R439" t="s">
        <v>1951</v>
      </c>
      <c r="S439" s="2">
        <v>262.7</v>
      </c>
      <c r="T439" s="2">
        <v>254.7</v>
      </c>
      <c r="U439" s="2">
        <v>8</v>
      </c>
      <c r="V439" s="2">
        <v>0</v>
      </c>
      <c r="W439">
        <v>2169</v>
      </c>
      <c r="X439" s="3">
        <v>19</v>
      </c>
      <c r="Y439" s="3">
        <v>8</v>
      </c>
      <c r="Z439" s="3">
        <v>8.8000000000000007</v>
      </c>
      <c r="AA439">
        <v>0</v>
      </c>
      <c r="AB439" s="3">
        <v>0</v>
      </c>
      <c r="AC439">
        <v>0</v>
      </c>
      <c r="AD439" s="3">
        <v>0</v>
      </c>
      <c r="AE439">
        <v>0</v>
      </c>
      <c r="AF439" s="3">
        <v>0</v>
      </c>
      <c r="AG439" s="2">
        <v>254.7</v>
      </c>
      <c r="AH439" s="3">
        <v>100</v>
      </c>
      <c r="AI439" s="2">
        <v>254.7</v>
      </c>
      <c r="AJ439" s="3">
        <v>100</v>
      </c>
      <c r="AK439" t="s">
        <v>1946</v>
      </c>
      <c r="AL439" t="s">
        <v>1947</v>
      </c>
      <c r="AM439" t="s">
        <v>81</v>
      </c>
      <c r="BG439" s="3">
        <v>100</v>
      </c>
      <c r="BH439" t="s">
        <v>100</v>
      </c>
      <c r="BI439" t="s">
        <v>13419</v>
      </c>
      <c r="BJ439" t="s">
        <v>101</v>
      </c>
      <c r="BK439" t="s">
        <v>13427</v>
      </c>
      <c r="BL439" t="s">
        <v>13395</v>
      </c>
      <c r="BM439" t="s">
        <v>13395</v>
      </c>
      <c r="BN439" t="s">
        <v>13395</v>
      </c>
      <c r="BP439" t="s">
        <v>13395</v>
      </c>
      <c r="BQ439" t="s">
        <v>84</v>
      </c>
      <c r="BR439" s="59" t="s">
        <v>84</v>
      </c>
      <c r="BS439" t="s">
        <v>85</v>
      </c>
    </row>
    <row r="440" spans="1:71" ht="12.8" customHeight="1" x14ac:dyDescent="0.2">
      <c r="A440" s="60">
        <v>23263</v>
      </c>
      <c r="B440" s="59" t="s">
        <v>11289</v>
      </c>
      <c r="C440">
        <v>438</v>
      </c>
      <c r="J440">
        <v>2</v>
      </c>
      <c r="K440" t="s">
        <v>156</v>
      </c>
      <c r="L440">
        <v>3264</v>
      </c>
      <c r="M440">
        <v>3263</v>
      </c>
      <c r="N440" t="s">
        <v>1941</v>
      </c>
      <c r="O440" t="s">
        <v>1952</v>
      </c>
      <c r="P440" t="s">
        <v>1953</v>
      </c>
      <c r="Q440" t="s">
        <v>1954</v>
      </c>
      <c r="R440" t="s">
        <v>1955</v>
      </c>
      <c r="S440" s="2">
        <v>1033.3</v>
      </c>
      <c r="T440" s="2">
        <v>1007.4</v>
      </c>
      <c r="U440" s="2">
        <v>25.9</v>
      </c>
      <c r="V440" s="2">
        <v>0</v>
      </c>
      <c r="W440">
        <v>6049</v>
      </c>
      <c r="X440" s="3">
        <v>13.5</v>
      </c>
      <c r="Y440" s="3">
        <v>5.3</v>
      </c>
      <c r="Z440" s="3">
        <v>6.2</v>
      </c>
      <c r="AA440">
        <v>0</v>
      </c>
      <c r="AB440" s="3">
        <v>0</v>
      </c>
      <c r="AC440">
        <v>0</v>
      </c>
      <c r="AD440" s="3">
        <v>0</v>
      </c>
      <c r="AE440">
        <v>0</v>
      </c>
      <c r="AF440" s="3">
        <v>0</v>
      </c>
      <c r="AG440" s="2">
        <v>1007.4</v>
      </c>
      <c r="AH440" s="3">
        <v>100</v>
      </c>
      <c r="AI440" s="2">
        <v>1007.4</v>
      </c>
      <c r="AJ440" s="3">
        <v>100</v>
      </c>
      <c r="AK440" t="s">
        <v>1946</v>
      </c>
      <c r="AL440" t="s">
        <v>1947</v>
      </c>
      <c r="AM440" t="s">
        <v>222</v>
      </c>
      <c r="AN440" t="s">
        <v>81</v>
      </c>
      <c r="BG440" s="3">
        <v>100</v>
      </c>
      <c r="BH440" t="s">
        <v>82</v>
      </c>
      <c r="BI440" t="s">
        <v>13419</v>
      </c>
      <c r="BJ440" t="s">
        <v>13395</v>
      </c>
      <c r="BK440" t="s">
        <v>13395</v>
      </c>
      <c r="BL440" t="s">
        <v>13395</v>
      </c>
      <c r="BM440" t="s">
        <v>13395</v>
      </c>
      <c r="BN440" t="s">
        <v>13395</v>
      </c>
      <c r="BP440" t="s">
        <v>13395</v>
      </c>
      <c r="BQ440" t="s">
        <v>84</v>
      </c>
      <c r="BR440" s="59" t="s">
        <v>84</v>
      </c>
      <c r="BS440" t="s">
        <v>85</v>
      </c>
    </row>
    <row r="441" spans="1:71" ht="12.8" customHeight="1" x14ac:dyDescent="0.2">
      <c r="A441" s="60">
        <v>23264</v>
      </c>
      <c r="B441" s="59" t="s">
        <v>11290</v>
      </c>
      <c r="C441">
        <v>439</v>
      </c>
      <c r="J441">
        <v>2</v>
      </c>
      <c r="K441" t="s">
        <v>156</v>
      </c>
      <c r="L441">
        <v>3265</v>
      </c>
      <c r="M441">
        <v>3264</v>
      </c>
      <c r="N441" t="s">
        <v>1941</v>
      </c>
      <c r="O441" t="s">
        <v>1956</v>
      </c>
      <c r="P441" t="s">
        <v>1957</v>
      </c>
      <c r="Q441" t="s">
        <v>1958</v>
      </c>
      <c r="R441" t="s">
        <v>1959</v>
      </c>
      <c r="S441" s="2">
        <v>340.3</v>
      </c>
      <c r="T441" s="2">
        <v>340.3</v>
      </c>
      <c r="U441" s="2">
        <v>0</v>
      </c>
      <c r="V441" s="2">
        <v>0</v>
      </c>
      <c r="W441">
        <v>2046</v>
      </c>
      <c r="X441" s="3">
        <v>6</v>
      </c>
      <c r="Y441" s="3">
        <v>6</v>
      </c>
      <c r="Z441" s="3">
        <v>6</v>
      </c>
      <c r="AA441">
        <v>0</v>
      </c>
      <c r="AB441" s="3">
        <v>0</v>
      </c>
      <c r="AC441">
        <v>0</v>
      </c>
      <c r="AD441" s="3">
        <v>0</v>
      </c>
      <c r="AE441">
        <v>0</v>
      </c>
      <c r="AF441" s="3">
        <v>0</v>
      </c>
      <c r="AG441" s="2">
        <v>340.3</v>
      </c>
      <c r="AH441" s="3">
        <v>100</v>
      </c>
      <c r="AI441" s="2">
        <v>340.3</v>
      </c>
      <c r="AJ441" s="3">
        <v>100</v>
      </c>
      <c r="AK441" t="s">
        <v>1946</v>
      </c>
      <c r="AL441" t="s">
        <v>1947</v>
      </c>
      <c r="AM441" t="s">
        <v>222</v>
      </c>
      <c r="AN441" t="s">
        <v>81</v>
      </c>
      <c r="BG441" s="3">
        <v>100</v>
      </c>
      <c r="BH441" t="s">
        <v>82</v>
      </c>
      <c r="BI441" t="s">
        <v>13419</v>
      </c>
      <c r="BJ441" t="s">
        <v>13395</v>
      </c>
      <c r="BK441" t="s">
        <v>13395</v>
      </c>
      <c r="BL441" t="s">
        <v>13395</v>
      </c>
      <c r="BM441" t="s">
        <v>13395</v>
      </c>
      <c r="BN441" t="s">
        <v>13395</v>
      </c>
      <c r="BP441" t="s">
        <v>13395</v>
      </c>
      <c r="BQ441" t="s">
        <v>84</v>
      </c>
      <c r="BR441" s="59" t="s">
        <v>84</v>
      </c>
      <c r="BS441" t="s">
        <v>85</v>
      </c>
    </row>
    <row r="442" spans="1:71" ht="12.8" customHeight="1" x14ac:dyDescent="0.2">
      <c r="A442" s="60">
        <v>23265</v>
      </c>
      <c r="B442" s="59" t="s">
        <v>11291</v>
      </c>
      <c r="C442">
        <v>440</v>
      </c>
      <c r="J442">
        <v>2</v>
      </c>
      <c r="K442" t="s">
        <v>156</v>
      </c>
      <c r="L442">
        <v>3266</v>
      </c>
      <c r="M442">
        <v>3265</v>
      </c>
      <c r="N442" t="s">
        <v>1941</v>
      </c>
      <c r="O442" t="s">
        <v>1960</v>
      </c>
      <c r="P442" t="s">
        <v>1961</v>
      </c>
      <c r="Q442" t="s">
        <v>1962</v>
      </c>
      <c r="R442" t="s">
        <v>1963</v>
      </c>
      <c r="S442" s="2">
        <v>147.5</v>
      </c>
      <c r="T442" s="2">
        <v>147.5</v>
      </c>
      <c r="U442" s="2">
        <v>0</v>
      </c>
      <c r="V442" s="2">
        <v>0</v>
      </c>
      <c r="W442">
        <v>901</v>
      </c>
      <c r="X442" s="3">
        <v>9</v>
      </c>
      <c r="Y442" s="3">
        <v>6</v>
      </c>
      <c r="Z442" s="3">
        <v>6.1</v>
      </c>
      <c r="AA442">
        <v>0</v>
      </c>
      <c r="AB442" s="3">
        <v>0</v>
      </c>
      <c r="AC442">
        <v>0</v>
      </c>
      <c r="AD442" s="3">
        <v>0</v>
      </c>
      <c r="AE442">
        <v>0</v>
      </c>
      <c r="AF442" s="3">
        <v>0</v>
      </c>
      <c r="AG442" s="2">
        <v>147.5</v>
      </c>
      <c r="AH442" s="3">
        <v>100</v>
      </c>
      <c r="AI442" s="2">
        <v>147.5</v>
      </c>
      <c r="AJ442" s="3">
        <v>100</v>
      </c>
      <c r="AK442" t="s">
        <v>1946</v>
      </c>
      <c r="AL442" t="s">
        <v>1947</v>
      </c>
      <c r="AM442" t="s">
        <v>81</v>
      </c>
      <c r="BG442" s="3">
        <v>100</v>
      </c>
      <c r="BH442" t="s">
        <v>82</v>
      </c>
      <c r="BI442" t="s">
        <v>13419</v>
      </c>
      <c r="BJ442" t="s">
        <v>13395</v>
      </c>
      <c r="BK442" t="s">
        <v>13395</v>
      </c>
      <c r="BL442" t="s">
        <v>13395</v>
      </c>
      <c r="BM442" t="s">
        <v>13395</v>
      </c>
      <c r="BN442" t="s">
        <v>13395</v>
      </c>
      <c r="BP442" t="s">
        <v>13395</v>
      </c>
      <c r="BQ442" t="s">
        <v>84</v>
      </c>
      <c r="BR442" s="59" t="s">
        <v>84</v>
      </c>
      <c r="BS442" t="s">
        <v>85</v>
      </c>
    </row>
    <row r="443" spans="1:71" ht="12.8" customHeight="1" x14ac:dyDescent="0.2">
      <c r="A443" s="60">
        <v>23266</v>
      </c>
      <c r="B443" s="59" t="s">
        <v>11292</v>
      </c>
      <c r="C443">
        <v>441</v>
      </c>
      <c r="J443">
        <v>2</v>
      </c>
      <c r="K443" t="s">
        <v>156</v>
      </c>
      <c r="L443">
        <v>3267</v>
      </c>
      <c r="M443">
        <v>3266</v>
      </c>
      <c r="N443" t="s">
        <v>1941</v>
      </c>
      <c r="O443" t="s">
        <v>1964</v>
      </c>
      <c r="P443" t="s">
        <v>1965</v>
      </c>
      <c r="Q443" t="s">
        <v>1966</v>
      </c>
      <c r="R443" t="s">
        <v>1967</v>
      </c>
      <c r="S443" s="2">
        <v>146.4</v>
      </c>
      <c r="T443" s="2">
        <v>146.4</v>
      </c>
      <c r="U443" s="2">
        <v>0</v>
      </c>
      <c r="V443" s="2">
        <v>0</v>
      </c>
      <c r="W443">
        <v>907</v>
      </c>
      <c r="X443" s="3">
        <v>11</v>
      </c>
      <c r="Y443" s="3">
        <v>6</v>
      </c>
      <c r="Z443" s="3">
        <v>6.2</v>
      </c>
      <c r="AA443">
        <v>0</v>
      </c>
      <c r="AB443" s="3">
        <v>0</v>
      </c>
      <c r="AC443">
        <v>0</v>
      </c>
      <c r="AD443" s="3">
        <v>0</v>
      </c>
      <c r="AE443">
        <v>0</v>
      </c>
      <c r="AF443" s="3">
        <v>0</v>
      </c>
      <c r="AG443" s="2">
        <v>146.4</v>
      </c>
      <c r="AH443" s="3">
        <v>100</v>
      </c>
      <c r="AI443" s="2">
        <v>146.4</v>
      </c>
      <c r="AJ443" s="3">
        <v>100</v>
      </c>
      <c r="AK443" t="s">
        <v>1946</v>
      </c>
      <c r="AL443" t="s">
        <v>1947</v>
      </c>
      <c r="AM443" t="s">
        <v>222</v>
      </c>
      <c r="BG443" s="3">
        <v>100</v>
      </c>
      <c r="BH443" t="s">
        <v>82</v>
      </c>
      <c r="BI443" t="s">
        <v>13419</v>
      </c>
      <c r="BJ443" t="s">
        <v>13395</v>
      </c>
      <c r="BK443" t="s">
        <v>13395</v>
      </c>
      <c r="BL443" t="s">
        <v>13395</v>
      </c>
      <c r="BM443" t="s">
        <v>13395</v>
      </c>
      <c r="BN443" t="s">
        <v>13395</v>
      </c>
      <c r="BP443" t="s">
        <v>13395</v>
      </c>
      <c r="BQ443" t="s">
        <v>84</v>
      </c>
      <c r="BR443" s="59" t="s">
        <v>84</v>
      </c>
      <c r="BS443" t="s">
        <v>85</v>
      </c>
    </row>
    <row r="444" spans="1:71" ht="12.8" customHeight="1" x14ac:dyDescent="0.2">
      <c r="A444" s="60">
        <v>23267</v>
      </c>
      <c r="B444" s="59" t="s">
        <v>11293</v>
      </c>
      <c r="C444">
        <v>442</v>
      </c>
      <c r="J444">
        <v>2</v>
      </c>
      <c r="K444" t="s">
        <v>156</v>
      </c>
      <c r="L444">
        <v>3268</v>
      </c>
      <c r="M444">
        <v>3267</v>
      </c>
      <c r="N444" t="s">
        <v>1941</v>
      </c>
      <c r="O444" t="s">
        <v>1968</v>
      </c>
      <c r="P444" t="s">
        <v>1969</v>
      </c>
      <c r="Q444" t="s">
        <v>1970</v>
      </c>
      <c r="R444" t="s">
        <v>1971</v>
      </c>
      <c r="S444" s="2">
        <v>75.8</v>
      </c>
      <c r="T444" s="2">
        <v>75.8</v>
      </c>
      <c r="U444" s="2">
        <v>0</v>
      </c>
      <c r="V444" s="2">
        <v>0</v>
      </c>
      <c r="W444">
        <v>481</v>
      </c>
      <c r="X444" s="3">
        <v>10</v>
      </c>
      <c r="Y444" s="3">
        <v>6</v>
      </c>
      <c r="Z444" s="3">
        <v>6.3</v>
      </c>
      <c r="AA444">
        <v>0</v>
      </c>
      <c r="AB444" s="3">
        <v>0</v>
      </c>
      <c r="AC444">
        <v>0</v>
      </c>
      <c r="AD444" s="3">
        <v>0</v>
      </c>
      <c r="AE444">
        <v>0</v>
      </c>
      <c r="AF444" s="3">
        <v>0</v>
      </c>
      <c r="AG444" s="2">
        <v>75.8</v>
      </c>
      <c r="AH444" s="3">
        <v>100</v>
      </c>
      <c r="AI444" s="2">
        <v>75.8</v>
      </c>
      <c r="AJ444" s="3">
        <v>100</v>
      </c>
      <c r="AK444" t="s">
        <v>1946</v>
      </c>
      <c r="AL444" t="s">
        <v>1947</v>
      </c>
      <c r="AM444" t="s">
        <v>222</v>
      </c>
      <c r="BG444" s="3">
        <v>100</v>
      </c>
      <c r="BH444" t="s">
        <v>82</v>
      </c>
      <c r="BI444" t="s">
        <v>13419</v>
      </c>
      <c r="BJ444" t="s">
        <v>13395</v>
      </c>
      <c r="BK444" t="s">
        <v>13395</v>
      </c>
      <c r="BL444" t="s">
        <v>13395</v>
      </c>
      <c r="BM444" t="s">
        <v>13395</v>
      </c>
      <c r="BN444" t="s">
        <v>13395</v>
      </c>
      <c r="BP444" t="s">
        <v>13395</v>
      </c>
      <c r="BQ444" t="s">
        <v>84</v>
      </c>
      <c r="BR444" s="59" t="s">
        <v>84</v>
      </c>
      <c r="BS444" t="s">
        <v>85</v>
      </c>
    </row>
    <row r="445" spans="1:71" ht="12.8" customHeight="1" x14ac:dyDescent="0.2">
      <c r="A445" s="60">
        <v>23268</v>
      </c>
      <c r="B445" s="59" t="s">
        <v>11294</v>
      </c>
      <c r="C445">
        <v>443</v>
      </c>
      <c r="J445">
        <v>2</v>
      </c>
      <c r="K445" t="s">
        <v>156</v>
      </c>
      <c r="L445">
        <v>3269</v>
      </c>
      <c r="M445">
        <v>3268</v>
      </c>
      <c r="N445" t="s">
        <v>1941</v>
      </c>
      <c r="O445" t="s">
        <v>1972</v>
      </c>
      <c r="P445" t="s">
        <v>1973</v>
      </c>
      <c r="Q445" t="s">
        <v>1974</v>
      </c>
      <c r="R445" t="s">
        <v>1975</v>
      </c>
      <c r="S445" s="2">
        <v>50.6</v>
      </c>
      <c r="T445" s="2">
        <v>50.6</v>
      </c>
      <c r="U445" s="2">
        <v>0</v>
      </c>
      <c r="V445" s="2">
        <v>0</v>
      </c>
      <c r="W445">
        <v>328</v>
      </c>
      <c r="X445" s="3">
        <v>10.5</v>
      </c>
      <c r="Y445" s="3">
        <v>6</v>
      </c>
      <c r="Z445" s="3">
        <v>6.5</v>
      </c>
      <c r="AA445">
        <v>0</v>
      </c>
      <c r="AB445" s="3">
        <v>0</v>
      </c>
      <c r="AC445">
        <v>0</v>
      </c>
      <c r="AD445" s="3">
        <v>0</v>
      </c>
      <c r="AE445">
        <v>0</v>
      </c>
      <c r="AF445" s="3">
        <v>0</v>
      </c>
      <c r="AG445" s="2">
        <v>50.6</v>
      </c>
      <c r="AH445" s="3">
        <v>100</v>
      </c>
      <c r="AI445" s="2">
        <v>50.6</v>
      </c>
      <c r="AJ445" s="3">
        <v>100</v>
      </c>
      <c r="AK445" t="s">
        <v>1946</v>
      </c>
      <c r="AL445" t="s">
        <v>1947</v>
      </c>
      <c r="AM445" t="s">
        <v>222</v>
      </c>
      <c r="BG445" s="3">
        <v>100</v>
      </c>
      <c r="BH445" t="s">
        <v>82</v>
      </c>
      <c r="BI445" t="s">
        <v>13419</v>
      </c>
      <c r="BJ445" t="s">
        <v>13395</v>
      </c>
      <c r="BK445" t="s">
        <v>13395</v>
      </c>
      <c r="BL445" t="s">
        <v>13395</v>
      </c>
      <c r="BM445" t="s">
        <v>13395</v>
      </c>
      <c r="BN445" t="s">
        <v>13395</v>
      </c>
      <c r="BP445" t="s">
        <v>13395</v>
      </c>
      <c r="BQ445" t="s">
        <v>84</v>
      </c>
      <c r="BR445" s="59" t="s">
        <v>84</v>
      </c>
      <c r="BS445" t="s">
        <v>85</v>
      </c>
    </row>
    <row r="446" spans="1:71" ht="12.8" customHeight="1" x14ac:dyDescent="0.2">
      <c r="A446" s="60">
        <v>23269</v>
      </c>
      <c r="B446" s="59" t="s">
        <v>11295</v>
      </c>
      <c r="C446">
        <v>444</v>
      </c>
      <c r="J446">
        <v>2</v>
      </c>
      <c r="K446" t="s">
        <v>156</v>
      </c>
      <c r="L446">
        <v>3270</v>
      </c>
      <c r="M446">
        <v>3269</v>
      </c>
      <c r="N446" t="s">
        <v>1941</v>
      </c>
      <c r="O446" t="s">
        <v>1976</v>
      </c>
      <c r="P446" t="s">
        <v>1977</v>
      </c>
      <c r="Q446" t="s">
        <v>1978</v>
      </c>
      <c r="R446" t="s">
        <v>1979</v>
      </c>
      <c r="S446" s="2">
        <v>59.4</v>
      </c>
      <c r="T446" s="2">
        <v>59.4</v>
      </c>
      <c r="U446" s="2">
        <v>0</v>
      </c>
      <c r="V446" s="2">
        <v>0</v>
      </c>
      <c r="W446">
        <v>382</v>
      </c>
      <c r="X446" s="3">
        <v>9.5</v>
      </c>
      <c r="Y446" s="3">
        <v>6</v>
      </c>
      <c r="Z446" s="3">
        <v>6.4</v>
      </c>
      <c r="AA446">
        <v>0</v>
      </c>
      <c r="AB446" s="3">
        <v>0</v>
      </c>
      <c r="AC446">
        <v>0</v>
      </c>
      <c r="AD446" s="3">
        <v>0</v>
      </c>
      <c r="AE446">
        <v>0</v>
      </c>
      <c r="AF446" s="3">
        <v>0</v>
      </c>
      <c r="AG446" s="2">
        <v>59.4</v>
      </c>
      <c r="AH446" s="3">
        <v>100</v>
      </c>
      <c r="AI446" s="2">
        <v>59.4</v>
      </c>
      <c r="AJ446" s="3">
        <v>100</v>
      </c>
      <c r="AK446" t="s">
        <v>1946</v>
      </c>
      <c r="AL446" t="s">
        <v>1947</v>
      </c>
      <c r="AM446" t="s">
        <v>222</v>
      </c>
      <c r="AN446" t="s">
        <v>81</v>
      </c>
      <c r="BG446" s="3">
        <v>100</v>
      </c>
      <c r="BH446" t="s">
        <v>82</v>
      </c>
      <c r="BI446" t="s">
        <v>13419</v>
      </c>
      <c r="BJ446" t="s">
        <v>13395</v>
      </c>
      <c r="BK446" t="s">
        <v>13395</v>
      </c>
      <c r="BL446" t="s">
        <v>13395</v>
      </c>
      <c r="BM446" t="s">
        <v>13395</v>
      </c>
      <c r="BN446" t="s">
        <v>13395</v>
      </c>
      <c r="BP446" t="s">
        <v>13395</v>
      </c>
      <c r="BQ446" t="s">
        <v>84</v>
      </c>
      <c r="BR446" s="59" t="s">
        <v>84</v>
      </c>
      <c r="BS446" t="s">
        <v>85</v>
      </c>
    </row>
    <row r="447" spans="1:71" ht="12.8" customHeight="1" x14ac:dyDescent="0.2">
      <c r="A447" s="60">
        <v>23270</v>
      </c>
      <c r="B447" s="59" t="s">
        <v>11296</v>
      </c>
      <c r="C447">
        <v>445</v>
      </c>
      <c r="J447">
        <v>2</v>
      </c>
      <c r="K447" t="s">
        <v>156</v>
      </c>
      <c r="L447">
        <v>3271</v>
      </c>
      <c r="M447">
        <v>3270</v>
      </c>
      <c r="N447" t="s">
        <v>1941</v>
      </c>
      <c r="O447" t="s">
        <v>1980</v>
      </c>
      <c r="P447" t="s">
        <v>1981</v>
      </c>
      <c r="Q447" t="s">
        <v>1982</v>
      </c>
      <c r="R447" t="s">
        <v>1983</v>
      </c>
      <c r="S447" s="2">
        <v>181</v>
      </c>
      <c r="T447" s="2">
        <v>173</v>
      </c>
      <c r="U447" s="2">
        <v>8</v>
      </c>
      <c r="V447" s="2">
        <v>0</v>
      </c>
      <c r="W447">
        <v>1086</v>
      </c>
      <c r="X447" s="3">
        <v>13.3</v>
      </c>
      <c r="Y447" s="3">
        <v>6</v>
      </c>
      <c r="Z447" s="3">
        <v>6.6</v>
      </c>
      <c r="AA447">
        <v>0</v>
      </c>
      <c r="AB447" s="3">
        <v>0</v>
      </c>
      <c r="AC447">
        <v>0</v>
      </c>
      <c r="AD447" s="3">
        <v>0</v>
      </c>
      <c r="AE447">
        <v>0</v>
      </c>
      <c r="AF447" s="3">
        <v>0</v>
      </c>
      <c r="AG447" s="2">
        <v>173</v>
      </c>
      <c r="AH447" s="3">
        <v>100</v>
      </c>
      <c r="AI447" s="2">
        <v>173</v>
      </c>
      <c r="AJ447" s="3">
        <v>100</v>
      </c>
      <c r="AK447" t="s">
        <v>1946</v>
      </c>
      <c r="AL447" t="s">
        <v>1947</v>
      </c>
      <c r="AM447" t="s">
        <v>81</v>
      </c>
      <c r="BG447" s="3">
        <v>100</v>
      </c>
      <c r="BH447" t="s">
        <v>82</v>
      </c>
      <c r="BI447" t="s">
        <v>13419</v>
      </c>
      <c r="BJ447" t="s">
        <v>13395</v>
      </c>
      <c r="BK447" t="s">
        <v>13395</v>
      </c>
      <c r="BL447" t="s">
        <v>13395</v>
      </c>
      <c r="BM447" t="s">
        <v>13395</v>
      </c>
      <c r="BN447" t="s">
        <v>13395</v>
      </c>
      <c r="BP447" t="s">
        <v>13395</v>
      </c>
      <c r="BQ447" t="s">
        <v>84</v>
      </c>
      <c r="BR447" s="59" t="s">
        <v>84</v>
      </c>
      <c r="BS447" t="s">
        <v>85</v>
      </c>
    </row>
    <row r="448" spans="1:71" ht="12.8" customHeight="1" x14ac:dyDescent="0.2">
      <c r="A448" s="60">
        <v>23271</v>
      </c>
      <c r="B448" s="59" t="s">
        <v>11297</v>
      </c>
      <c r="C448">
        <v>446</v>
      </c>
      <c r="J448">
        <v>2</v>
      </c>
      <c r="K448" t="s">
        <v>156</v>
      </c>
      <c r="L448">
        <v>3272</v>
      </c>
      <c r="M448">
        <v>3271</v>
      </c>
      <c r="N448" t="s">
        <v>1941</v>
      </c>
      <c r="O448" t="s">
        <v>1984</v>
      </c>
      <c r="P448" t="s">
        <v>1985</v>
      </c>
      <c r="Q448" t="s">
        <v>1986</v>
      </c>
      <c r="R448" t="s">
        <v>1987</v>
      </c>
      <c r="S448" s="2">
        <v>212.1</v>
      </c>
      <c r="T448" s="2">
        <v>204.1</v>
      </c>
      <c r="U448" s="2">
        <v>8</v>
      </c>
      <c r="V448" s="2">
        <v>0</v>
      </c>
      <c r="W448">
        <v>1275</v>
      </c>
      <c r="X448" s="3">
        <v>12.7</v>
      </c>
      <c r="Y448" s="3">
        <v>6</v>
      </c>
      <c r="Z448" s="3">
        <v>6.5</v>
      </c>
      <c r="AA448">
        <v>0</v>
      </c>
      <c r="AB448" s="3">
        <v>0</v>
      </c>
      <c r="AC448">
        <v>0</v>
      </c>
      <c r="AD448" s="3">
        <v>0</v>
      </c>
      <c r="AE448">
        <v>0</v>
      </c>
      <c r="AF448" s="3">
        <v>0</v>
      </c>
      <c r="AG448" s="2">
        <v>204.1</v>
      </c>
      <c r="AH448" s="3">
        <v>100</v>
      </c>
      <c r="AI448" s="2">
        <v>204.1</v>
      </c>
      <c r="AJ448" s="3">
        <v>100</v>
      </c>
      <c r="AK448" t="s">
        <v>1946</v>
      </c>
      <c r="AL448" t="s">
        <v>1947</v>
      </c>
      <c r="AM448" t="s">
        <v>81</v>
      </c>
      <c r="BG448" s="3">
        <v>100</v>
      </c>
      <c r="BH448" t="s">
        <v>82</v>
      </c>
      <c r="BI448" t="s">
        <v>13419</v>
      </c>
      <c r="BJ448" t="s">
        <v>13395</v>
      </c>
      <c r="BK448" t="s">
        <v>13395</v>
      </c>
      <c r="BL448" t="s">
        <v>13395</v>
      </c>
      <c r="BM448" t="s">
        <v>13395</v>
      </c>
      <c r="BN448" t="s">
        <v>13395</v>
      </c>
      <c r="BP448" t="s">
        <v>13395</v>
      </c>
      <c r="BQ448" t="s">
        <v>84</v>
      </c>
      <c r="BR448" s="59" t="s">
        <v>84</v>
      </c>
      <c r="BS448" t="s">
        <v>85</v>
      </c>
    </row>
    <row r="449" spans="1:71" ht="12.8" customHeight="1" x14ac:dyDescent="0.2">
      <c r="A449" s="60">
        <v>23272</v>
      </c>
      <c r="B449" s="59" t="s">
        <v>11298</v>
      </c>
      <c r="C449">
        <v>447</v>
      </c>
      <c r="J449">
        <v>2</v>
      </c>
      <c r="K449" t="s">
        <v>156</v>
      </c>
      <c r="L449">
        <v>3275</v>
      </c>
      <c r="M449">
        <v>3272</v>
      </c>
      <c r="N449" t="s">
        <v>1941</v>
      </c>
      <c r="O449" t="s">
        <v>1988</v>
      </c>
      <c r="P449" t="s">
        <v>1989</v>
      </c>
      <c r="Q449" t="s">
        <v>1990</v>
      </c>
      <c r="R449" t="s">
        <v>1991</v>
      </c>
      <c r="S449" s="2">
        <v>135.80000000000001</v>
      </c>
      <c r="T449" s="2">
        <v>135.80000000000001</v>
      </c>
      <c r="U449" s="2">
        <v>0</v>
      </c>
      <c r="V449" s="2">
        <v>0</v>
      </c>
      <c r="W449">
        <v>843</v>
      </c>
      <c r="X449" s="3">
        <v>10.5</v>
      </c>
      <c r="Y449" s="3">
        <v>6</v>
      </c>
      <c r="Z449" s="3">
        <v>6.2</v>
      </c>
      <c r="AA449">
        <v>0</v>
      </c>
      <c r="AB449" s="3">
        <v>0</v>
      </c>
      <c r="AC449">
        <v>0</v>
      </c>
      <c r="AD449" s="3">
        <v>0</v>
      </c>
      <c r="AE449">
        <v>0</v>
      </c>
      <c r="AF449" s="3">
        <v>0</v>
      </c>
      <c r="AG449" s="2">
        <v>135.80000000000001</v>
      </c>
      <c r="AH449" s="3">
        <v>100</v>
      </c>
      <c r="AI449" s="2">
        <v>135.80000000000001</v>
      </c>
      <c r="AJ449" s="3">
        <v>100</v>
      </c>
      <c r="AK449" t="s">
        <v>1946</v>
      </c>
      <c r="AL449" t="s">
        <v>1947</v>
      </c>
      <c r="AM449" t="s">
        <v>81</v>
      </c>
      <c r="BG449" s="3">
        <v>100</v>
      </c>
      <c r="BH449" t="s">
        <v>82</v>
      </c>
      <c r="BI449" t="s">
        <v>13419</v>
      </c>
      <c r="BJ449" t="s">
        <v>13395</v>
      </c>
      <c r="BK449" t="s">
        <v>13395</v>
      </c>
      <c r="BL449" t="s">
        <v>13395</v>
      </c>
      <c r="BM449" t="s">
        <v>13395</v>
      </c>
      <c r="BN449" t="s">
        <v>13395</v>
      </c>
      <c r="BP449" t="s">
        <v>13395</v>
      </c>
      <c r="BQ449" t="s">
        <v>84</v>
      </c>
      <c r="BR449" s="59" t="s">
        <v>84</v>
      </c>
      <c r="BS449" t="s">
        <v>85</v>
      </c>
    </row>
    <row r="450" spans="1:71" ht="12.8" customHeight="1" x14ac:dyDescent="0.2">
      <c r="A450" s="60">
        <v>23273</v>
      </c>
      <c r="B450" s="59" t="s">
        <v>11299</v>
      </c>
      <c r="C450">
        <v>448</v>
      </c>
      <c r="J450">
        <v>2</v>
      </c>
      <c r="K450" t="s">
        <v>156</v>
      </c>
      <c r="L450">
        <v>3276</v>
      </c>
      <c r="M450">
        <v>3273</v>
      </c>
      <c r="N450" t="s">
        <v>1941</v>
      </c>
      <c r="O450" t="s">
        <v>1992</v>
      </c>
      <c r="P450" t="s">
        <v>1993</v>
      </c>
      <c r="Q450" t="s">
        <v>1994</v>
      </c>
      <c r="R450" t="s">
        <v>1995</v>
      </c>
      <c r="S450" s="2">
        <v>135.80000000000001</v>
      </c>
      <c r="T450" s="2">
        <v>135.80000000000001</v>
      </c>
      <c r="U450" s="2">
        <v>0</v>
      </c>
      <c r="V450" s="2">
        <v>0</v>
      </c>
      <c r="W450">
        <v>840</v>
      </c>
      <c r="X450" s="3">
        <v>9.5</v>
      </c>
      <c r="Y450" s="3">
        <v>6</v>
      </c>
      <c r="Z450" s="3">
        <v>6.2</v>
      </c>
      <c r="AA450">
        <v>0</v>
      </c>
      <c r="AB450" s="3">
        <v>0</v>
      </c>
      <c r="AC450">
        <v>0</v>
      </c>
      <c r="AD450" s="3">
        <v>0</v>
      </c>
      <c r="AE450">
        <v>0</v>
      </c>
      <c r="AF450" s="3">
        <v>0</v>
      </c>
      <c r="AG450" s="2">
        <v>135.80000000000001</v>
      </c>
      <c r="AH450" s="3">
        <v>100</v>
      </c>
      <c r="AI450" s="2">
        <v>135.80000000000001</v>
      </c>
      <c r="AJ450" s="3">
        <v>100</v>
      </c>
      <c r="AK450" t="s">
        <v>1946</v>
      </c>
      <c r="AL450" t="s">
        <v>1947</v>
      </c>
      <c r="AM450" t="s">
        <v>81</v>
      </c>
      <c r="BG450" s="3">
        <v>100</v>
      </c>
      <c r="BH450" t="s">
        <v>82</v>
      </c>
      <c r="BI450" t="s">
        <v>13419</v>
      </c>
      <c r="BJ450" t="s">
        <v>13395</v>
      </c>
      <c r="BK450" t="s">
        <v>13395</v>
      </c>
      <c r="BL450" t="s">
        <v>13395</v>
      </c>
      <c r="BM450" t="s">
        <v>13395</v>
      </c>
      <c r="BN450" t="s">
        <v>13395</v>
      </c>
      <c r="BP450" t="s">
        <v>13395</v>
      </c>
      <c r="BQ450" t="s">
        <v>84</v>
      </c>
      <c r="BR450" s="59" t="s">
        <v>84</v>
      </c>
      <c r="BS450" t="s">
        <v>85</v>
      </c>
    </row>
    <row r="451" spans="1:71" ht="12.8" customHeight="1" x14ac:dyDescent="0.2">
      <c r="A451" s="60">
        <v>23274</v>
      </c>
      <c r="B451" s="59" t="s">
        <v>11300</v>
      </c>
      <c r="C451">
        <v>449</v>
      </c>
      <c r="J451">
        <v>2</v>
      </c>
      <c r="K451" t="s">
        <v>156</v>
      </c>
      <c r="L451">
        <v>3277</v>
      </c>
      <c r="M451">
        <v>3274</v>
      </c>
      <c r="N451" t="s">
        <v>1941</v>
      </c>
      <c r="O451" t="s">
        <v>1996</v>
      </c>
      <c r="P451" t="s">
        <v>1997</v>
      </c>
      <c r="Q451" t="s">
        <v>1998</v>
      </c>
      <c r="R451" t="s">
        <v>1999</v>
      </c>
      <c r="S451" s="2">
        <v>172.1</v>
      </c>
      <c r="T451" s="2">
        <v>172.1</v>
      </c>
      <c r="U451" s="2">
        <v>0</v>
      </c>
      <c r="V451" s="2">
        <v>0</v>
      </c>
      <c r="W451">
        <v>1070</v>
      </c>
      <c r="X451" s="3">
        <v>13</v>
      </c>
      <c r="Y451" s="3">
        <v>6</v>
      </c>
      <c r="Z451" s="3">
        <v>6.2</v>
      </c>
      <c r="AA451">
        <v>0</v>
      </c>
      <c r="AB451" s="3">
        <v>0</v>
      </c>
      <c r="AC451">
        <v>0</v>
      </c>
      <c r="AD451" s="3">
        <v>0</v>
      </c>
      <c r="AE451">
        <v>0</v>
      </c>
      <c r="AF451" s="3">
        <v>0</v>
      </c>
      <c r="AG451" s="2">
        <v>172.1</v>
      </c>
      <c r="AH451" s="3">
        <v>100</v>
      </c>
      <c r="AI451" s="2">
        <v>172.1</v>
      </c>
      <c r="AJ451" s="3">
        <v>100</v>
      </c>
      <c r="AK451" t="s">
        <v>1946</v>
      </c>
      <c r="AL451" t="s">
        <v>1947</v>
      </c>
      <c r="AM451" t="s">
        <v>81</v>
      </c>
      <c r="BG451" s="3">
        <v>100</v>
      </c>
      <c r="BH451" t="s">
        <v>82</v>
      </c>
      <c r="BI451" t="s">
        <v>13419</v>
      </c>
      <c r="BJ451" t="s">
        <v>13395</v>
      </c>
      <c r="BK451" t="s">
        <v>13395</v>
      </c>
      <c r="BL451" t="s">
        <v>13395</v>
      </c>
      <c r="BM451" t="s">
        <v>13395</v>
      </c>
      <c r="BN451" t="s">
        <v>13395</v>
      </c>
      <c r="BP451" t="s">
        <v>13395</v>
      </c>
      <c r="BQ451" t="s">
        <v>84</v>
      </c>
      <c r="BR451" s="59" t="s">
        <v>84</v>
      </c>
      <c r="BS451" t="s">
        <v>85</v>
      </c>
    </row>
    <row r="452" spans="1:71" ht="12.8" customHeight="1" x14ac:dyDescent="0.2">
      <c r="A452" s="60">
        <v>23275</v>
      </c>
      <c r="B452" s="59" t="s">
        <v>11301</v>
      </c>
      <c r="C452">
        <v>450</v>
      </c>
      <c r="J452">
        <v>2</v>
      </c>
      <c r="K452" t="s">
        <v>156</v>
      </c>
      <c r="L452">
        <v>3261</v>
      </c>
      <c r="M452">
        <v>3275</v>
      </c>
      <c r="N452" t="s">
        <v>1941</v>
      </c>
      <c r="O452" t="s">
        <v>2000</v>
      </c>
      <c r="P452" t="s">
        <v>2001</v>
      </c>
      <c r="Q452" t="s">
        <v>2002</v>
      </c>
      <c r="R452" t="s">
        <v>1945</v>
      </c>
      <c r="S452" s="2">
        <v>199.6</v>
      </c>
      <c r="T452" s="2">
        <v>199.6</v>
      </c>
      <c r="U452" s="2">
        <v>0</v>
      </c>
      <c r="V452" s="2">
        <v>0</v>
      </c>
      <c r="W452">
        <v>3819</v>
      </c>
      <c r="X452" s="3">
        <v>26</v>
      </c>
      <c r="Y452" s="3">
        <v>18</v>
      </c>
      <c r="Z452" s="3">
        <v>19.100000000000001</v>
      </c>
      <c r="AA452">
        <v>0</v>
      </c>
      <c r="AB452" s="3">
        <v>0</v>
      </c>
      <c r="AC452">
        <v>0</v>
      </c>
      <c r="AD452" s="3">
        <v>0</v>
      </c>
      <c r="AE452">
        <v>0</v>
      </c>
      <c r="AF452" s="3">
        <v>0</v>
      </c>
      <c r="AG452" s="2">
        <v>199.6</v>
      </c>
      <c r="AH452" s="3">
        <v>100</v>
      </c>
      <c r="AI452" s="2">
        <v>199.6</v>
      </c>
      <c r="AJ452" s="3">
        <v>100</v>
      </c>
      <c r="AK452" t="s">
        <v>1946</v>
      </c>
      <c r="AL452" t="s">
        <v>1947</v>
      </c>
      <c r="AM452" t="s">
        <v>81</v>
      </c>
      <c r="BG452" s="3">
        <v>100</v>
      </c>
      <c r="BH452" t="s">
        <v>100</v>
      </c>
      <c r="BI452" t="s">
        <v>13419</v>
      </c>
      <c r="BJ452" t="s">
        <v>101</v>
      </c>
      <c r="BK452" t="s">
        <v>13427</v>
      </c>
      <c r="BL452" t="s">
        <v>277</v>
      </c>
      <c r="BM452" t="s">
        <v>13432</v>
      </c>
      <c r="BN452" t="s">
        <v>13415</v>
      </c>
      <c r="BP452" t="s">
        <v>13415</v>
      </c>
      <c r="BQ452" t="s">
        <v>859</v>
      </c>
      <c r="BR452" s="59" t="s">
        <v>859</v>
      </c>
      <c r="BS452" t="s">
        <v>85</v>
      </c>
    </row>
    <row r="453" spans="1:71" ht="12.8" customHeight="1" x14ac:dyDescent="0.2">
      <c r="A453" s="60">
        <v>23276</v>
      </c>
      <c r="B453" s="59" t="s">
        <v>11302</v>
      </c>
      <c r="C453">
        <v>451</v>
      </c>
      <c r="J453">
        <v>2</v>
      </c>
      <c r="K453" t="s">
        <v>156</v>
      </c>
      <c r="L453">
        <v>3273</v>
      </c>
      <c r="M453">
        <v>3276</v>
      </c>
      <c r="N453" t="s">
        <v>1941</v>
      </c>
      <c r="O453" t="s">
        <v>2003</v>
      </c>
      <c r="P453" t="s">
        <v>2004</v>
      </c>
      <c r="Q453" t="s">
        <v>2005</v>
      </c>
      <c r="R453" t="s">
        <v>2006</v>
      </c>
      <c r="S453" s="2">
        <v>176</v>
      </c>
      <c r="T453" s="2">
        <v>168</v>
      </c>
      <c r="U453" s="2">
        <v>8</v>
      </c>
      <c r="V453" s="2">
        <v>0</v>
      </c>
      <c r="W453">
        <v>1062</v>
      </c>
      <c r="X453" s="3">
        <v>13.3</v>
      </c>
      <c r="Y453" s="3">
        <v>6</v>
      </c>
      <c r="Z453" s="3">
        <v>6.6</v>
      </c>
      <c r="AA453">
        <v>0</v>
      </c>
      <c r="AB453" s="3">
        <v>0</v>
      </c>
      <c r="AC453">
        <v>0</v>
      </c>
      <c r="AD453" s="3">
        <v>0</v>
      </c>
      <c r="AE453">
        <v>0</v>
      </c>
      <c r="AF453" s="3">
        <v>0</v>
      </c>
      <c r="AG453" s="2">
        <v>168</v>
      </c>
      <c r="AH453" s="3">
        <v>100</v>
      </c>
      <c r="AI453" s="2">
        <v>168</v>
      </c>
      <c r="AJ453" s="3">
        <v>100</v>
      </c>
      <c r="AK453" t="s">
        <v>1946</v>
      </c>
      <c r="AL453" t="s">
        <v>1947</v>
      </c>
      <c r="AM453" t="s">
        <v>81</v>
      </c>
      <c r="BG453" s="3">
        <v>100</v>
      </c>
      <c r="BH453" t="s">
        <v>82</v>
      </c>
      <c r="BI453" t="s">
        <v>13419</v>
      </c>
      <c r="BJ453" t="s">
        <v>13395</v>
      </c>
      <c r="BK453" t="s">
        <v>13395</v>
      </c>
      <c r="BL453" t="s">
        <v>13395</v>
      </c>
      <c r="BM453" t="s">
        <v>13395</v>
      </c>
      <c r="BN453" t="s">
        <v>13395</v>
      </c>
      <c r="BP453" t="s">
        <v>13395</v>
      </c>
      <c r="BQ453" t="s">
        <v>84</v>
      </c>
      <c r="BR453" s="59" t="s">
        <v>84</v>
      </c>
      <c r="BS453" t="s">
        <v>85</v>
      </c>
    </row>
    <row r="454" spans="1:71" ht="12.8" customHeight="1" x14ac:dyDescent="0.2">
      <c r="A454" s="60">
        <v>23277</v>
      </c>
      <c r="B454" s="59" t="s">
        <v>11303</v>
      </c>
      <c r="C454">
        <v>452</v>
      </c>
      <c r="J454">
        <v>2</v>
      </c>
      <c r="K454" t="s">
        <v>156</v>
      </c>
      <c r="L454">
        <v>3274</v>
      </c>
      <c r="M454">
        <v>3277</v>
      </c>
      <c r="N454" t="s">
        <v>1941</v>
      </c>
      <c r="O454" t="s">
        <v>2007</v>
      </c>
      <c r="P454" t="s">
        <v>2008</v>
      </c>
      <c r="Q454" t="s">
        <v>2009</v>
      </c>
      <c r="R454" t="s">
        <v>2010</v>
      </c>
      <c r="S454" s="2">
        <v>67.400000000000006</v>
      </c>
      <c r="T454" s="2">
        <v>67.400000000000006</v>
      </c>
      <c r="U454" s="2">
        <v>0</v>
      </c>
      <c r="V454" s="2">
        <v>0</v>
      </c>
      <c r="W454">
        <v>429</v>
      </c>
      <c r="X454" s="3">
        <v>9.5</v>
      </c>
      <c r="Y454" s="3">
        <v>6</v>
      </c>
      <c r="Z454" s="3">
        <v>6.4</v>
      </c>
      <c r="AA454">
        <v>0</v>
      </c>
      <c r="AB454" s="3">
        <v>0</v>
      </c>
      <c r="AC454">
        <v>0</v>
      </c>
      <c r="AD454" s="3">
        <v>0</v>
      </c>
      <c r="AE454">
        <v>0</v>
      </c>
      <c r="AF454" s="3">
        <v>0</v>
      </c>
      <c r="AG454" s="2">
        <v>67.400000000000006</v>
      </c>
      <c r="AH454" s="3">
        <v>100</v>
      </c>
      <c r="AI454" s="2">
        <v>67.400000000000006</v>
      </c>
      <c r="AJ454" s="3">
        <v>100</v>
      </c>
      <c r="AK454" t="s">
        <v>1946</v>
      </c>
      <c r="AL454" t="s">
        <v>1947</v>
      </c>
      <c r="AM454" t="s">
        <v>81</v>
      </c>
      <c r="BG454" s="3">
        <v>100</v>
      </c>
      <c r="BH454" t="s">
        <v>82</v>
      </c>
      <c r="BI454" t="s">
        <v>13419</v>
      </c>
      <c r="BJ454" t="s">
        <v>13395</v>
      </c>
      <c r="BK454" t="s">
        <v>13395</v>
      </c>
      <c r="BL454" t="s">
        <v>13395</v>
      </c>
      <c r="BM454" t="s">
        <v>13395</v>
      </c>
      <c r="BN454" t="s">
        <v>13395</v>
      </c>
      <c r="BP454" t="s">
        <v>13395</v>
      </c>
      <c r="BQ454" t="s">
        <v>84</v>
      </c>
      <c r="BR454" s="59" t="s">
        <v>84</v>
      </c>
      <c r="BS454" t="s">
        <v>85</v>
      </c>
    </row>
    <row r="455" spans="1:71" ht="12.8" customHeight="1" x14ac:dyDescent="0.2">
      <c r="A455" s="60">
        <v>23278</v>
      </c>
      <c r="B455" s="59" t="s">
        <v>11304</v>
      </c>
      <c r="C455">
        <v>453</v>
      </c>
      <c r="J455">
        <v>2</v>
      </c>
      <c r="K455" t="s">
        <v>156</v>
      </c>
      <c r="L455">
        <v>3278</v>
      </c>
      <c r="M455">
        <v>3278</v>
      </c>
      <c r="N455" t="s">
        <v>1941</v>
      </c>
      <c r="O455" t="s">
        <v>2011</v>
      </c>
      <c r="P455" t="s">
        <v>2012</v>
      </c>
      <c r="Q455" t="s">
        <v>2013</v>
      </c>
      <c r="R455" t="s">
        <v>2014</v>
      </c>
      <c r="S455" s="2">
        <v>135.4</v>
      </c>
      <c r="T455" s="2">
        <v>135.4</v>
      </c>
      <c r="U455" s="2">
        <v>0</v>
      </c>
      <c r="V455" s="2">
        <v>0</v>
      </c>
      <c r="W455">
        <v>859</v>
      </c>
      <c r="X455" s="3">
        <v>12</v>
      </c>
      <c r="Y455" s="3">
        <v>6</v>
      </c>
      <c r="Z455" s="3">
        <v>6.3</v>
      </c>
      <c r="AA455">
        <v>0</v>
      </c>
      <c r="AB455" s="3">
        <v>0</v>
      </c>
      <c r="AC455">
        <v>0</v>
      </c>
      <c r="AD455" s="3">
        <v>0</v>
      </c>
      <c r="AE455">
        <v>0</v>
      </c>
      <c r="AF455" s="3">
        <v>0</v>
      </c>
      <c r="AG455" s="2">
        <v>135.4</v>
      </c>
      <c r="AH455" s="3">
        <v>100</v>
      </c>
      <c r="AI455" s="2">
        <v>135.4</v>
      </c>
      <c r="AJ455" s="3">
        <v>100</v>
      </c>
      <c r="AK455" t="s">
        <v>1946</v>
      </c>
      <c r="AL455" t="s">
        <v>1947</v>
      </c>
      <c r="AM455" t="s">
        <v>951</v>
      </c>
      <c r="AN455" t="s">
        <v>81</v>
      </c>
      <c r="BG455" s="3">
        <v>100</v>
      </c>
      <c r="BH455" t="s">
        <v>82</v>
      </c>
      <c r="BI455" t="s">
        <v>13419</v>
      </c>
      <c r="BJ455" t="s">
        <v>13395</v>
      </c>
      <c r="BK455" t="s">
        <v>13395</v>
      </c>
      <c r="BL455" t="s">
        <v>13395</v>
      </c>
      <c r="BM455" t="s">
        <v>13395</v>
      </c>
      <c r="BN455" t="s">
        <v>13395</v>
      </c>
      <c r="BP455" t="s">
        <v>13395</v>
      </c>
      <c r="BQ455" t="s">
        <v>84</v>
      </c>
      <c r="BR455" s="59" t="s">
        <v>84</v>
      </c>
      <c r="BS455" t="s">
        <v>85</v>
      </c>
    </row>
    <row r="456" spans="1:71" ht="12.8" customHeight="1" x14ac:dyDescent="0.2">
      <c r="A456" s="60">
        <v>23279</v>
      </c>
      <c r="B456" s="59" t="s">
        <v>11305</v>
      </c>
      <c r="C456">
        <v>454</v>
      </c>
      <c r="J456">
        <v>2</v>
      </c>
      <c r="K456" t="s">
        <v>156</v>
      </c>
      <c r="L456">
        <v>3279</v>
      </c>
      <c r="M456">
        <v>3279</v>
      </c>
      <c r="N456" t="s">
        <v>1941</v>
      </c>
      <c r="O456" t="s">
        <v>2015</v>
      </c>
      <c r="P456" t="s">
        <v>2016</v>
      </c>
      <c r="Q456" t="s">
        <v>2017</v>
      </c>
      <c r="R456" t="s">
        <v>2018</v>
      </c>
      <c r="S456" s="2">
        <v>126.2</v>
      </c>
      <c r="T456" s="2">
        <v>126.2</v>
      </c>
      <c r="U456" s="2">
        <v>0</v>
      </c>
      <c r="V456" s="2">
        <v>0</v>
      </c>
      <c r="W456">
        <v>803</v>
      </c>
      <c r="X456" s="3">
        <v>13</v>
      </c>
      <c r="Y456" s="3">
        <v>6</v>
      </c>
      <c r="Z456" s="3">
        <v>6.4</v>
      </c>
      <c r="AA456">
        <v>0</v>
      </c>
      <c r="AB456" s="3">
        <v>0</v>
      </c>
      <c r="AC456">
        <v>0</v>
      </c>
      <c r="AD456" s="3">
        <v>0</v>
      </c>
      <c r="AE456">
        <v>0</v>
      </c>
      <c r="AF456" s="3">
        <v>0</v>
      </c>
      <c r="AG456" s="2">
        <v>126.2</v>
      </c>
      <c r="AH456" s="3">
        <v>100</v>
      </c>
      <c r="AI456" s="2">
        <v>126.2</v>
      </c>
      <c r="AJ456" s="3">
        <v>100</v>
      </c>
      <c r="AK456" t="s">
        <v>1946</v>
      </c>
      <c r="AL456" t="s">
        <v>1947</v>
      </c>
      <c r="AM456" t="s">
        <v>81</v>
      </c>
      <c r="BG456" s="3">
        <v>100</v>
      </c>
      <c r="BH456" t="s">
        <v>82</v>
      </c>
      <c r="BI456" t="s">
        <v>13419</v>
      </c>
      <c r="BJ456" t="s">
        <v>13395</v>
      </c>
      <c r="BK456" t="s">
        <v>13395</v>
      </c>
      <c r="BL456" t="s">
        <v>13395</v>
      </c>
      <c r="BM456" t="s">
        <v>13395</v>
      </c>
      <c r="BN456" t="s">
        <v>13395</v>
      </c>
      <c r="BP456" t="s">
        <v>13395</v>
      </c>
      <c r="BQ456" t="s">
        <v>84</v>
      </c>
      <c r="BR456" s="59" t="s">
        <v>84</v>
      </c>
      <c r="BS456" t="s">
        <v>85</v>
      </c>
    </row>
    <row r="457" spans="1:71" ht="12.8" customHeight="1" x14ac:dyDescent="0.2">
      <c r="A457" s="60">
        <v>23280</v>
      </c>
      <c r="B457" s="59" t="s">
        <v>11306</v>
      </c>
      <c r="C457">
        <v>455</v>
      </c>
      <c r="J457">
        <v>2</v>
      </c>
      <c r="K457" t="s">
        <v>156</v>
      </c>
      <c r="L457">
        <v>3280</v>
      </c>
      <c r="M457">
        <v>3280</v>
      </c>
      <c r="N457" t="s">
        <v>1941</v>
      </c>
      <c r="O457" t="s">
        <v>2019</v>
      </c>
      <c r="P457" t="s">
        <v>2020</v>
      </c>
      <c r="Q457" t="s">
        <v>2013</v>
      </c>
      <c r="R457" t="s">
        <v>2021</v>
      </c>
      <c r="S457" s="2">
        <v>513.70000000000005</v>
      </c>
      <c r="T457" s="2">
        <v>507.7</v>
      </c>
      <c r="U457" s="2">
        <v>6</v>
      </c>
      <c r="V457" s="2">
        <v>0</v>
      </c>
      <c r="W457">
        <v>3125</v>
      </c>
      <c r="X457" s="3">
        <v>12.5</v>
      </c>
      <c r="Y457" s="3">
        <v>5.5</v>
      </c>
      <c r="Z457" s="3">
        <v>6.2</v>
      </c>
      <c r="AA457">
        <v>0</v>
      </c>
      <c r="AB457" s="3">
        <v>0</v>
      </c>
      <c r="AC457">
        <v>0</v>
      </c>
      <c r="AD457" s="3">
        <v>0</v>
      </c>
      <c r="AE457">
        <v>0</v>
      </c>
      <c r="AF457" s="3">
        <v>0</v>
      </c>
      <c r="AG457" s="2">
        <v>507.7</v>
      </c>
      <c r="AH457" s="3">
        <v>100</v>
      </c>
      <c r="AI457" s="2">
        <v>507.7</v>
      </c>
      <c r="AJ457" s="3">
        <v>100</v>
      </c>
      <c r="AK457" t="s">
        <v>1946</v>
      </c>
      <c r="AL457" t="s">
        <v>1947</v>
      </c>
      <c r="AM457" t="s">
        <v>81</v>
      </c>
      <c r="AN457" t="s">
        <v>951</v>
      </c>
      <c r="AO457" t="s">
        <v>81</v>
      </c>
      <c r="BG457" s="3">
        <v>100</v>
      </c>
      <c r="BH457" t="s">
        <v>82</v>
      </c>
      <c r="BI457" t="s">
        <v>13419</v>
      </c>
      <c r="BJ457" t="s">
        <v>13395</v>
      </c>
      <c r="BK457" t="s">
        <v>13395</v>
      </c>
      <c r="BL457" t="s">
        <v>13395</v>
      </c>
      <c r="BM457" t="s">
        <v>13395</v>
      </c>
      <c r="BN457" t="s">
        <v>13395</v>
      </c>
      <c r="BP457" t="s">
        <v>13395</v>
      </c>
      <c r="BQ457" t="s">
        <v>84</v>
      </c>
      <c r="BR457" s="59" t="s">
        <v>84</v>
      </c>
      <c r="BS457" t="s">
        <v>85</v>
      </c>
    </row>
    <row r="458" spans="1:71" ht="12.8" customHeight="1" x14ac:dyDescent="0.2">
      <c r="A458" s="60">
        <v>23281</v>
      </c>
      <c r="B458" s="59" t="s">
        <v>11307</v>
      </c>
      <c r="C458">
        <v>456</v>
      </c>
      <c r="J458">
        <v>2</v>
      </c>
      <c r="K458" t="s">
        <v>156</v>
      </c>
      <c r="L458">
        <v>3281</v>
      </c>
      <c r="M458">
        <v>3281</v>
      </c>
      <c r="N458" t="s">
        <v>1941</v>
      </c>
      <c r="O458" t="s">
        <v>2022</v>
      </c>
      <c r="P458" t="s">
        <v>2023</v>
      </c>
      <c r="Q458" t="s">
        <v>2024</v>
      </c>
      <c r="R458" t="s">
        <v>2025</v>
      </c>
      <c r="S458" s="2">
        <v>60</v>
      </c>
      <c r="T458" s="2">
        <v>60</v>
      </c>
      <c r="U458" s="2">
        <v>0</v>
      </c>
      <c r="V458" s="2">
        <v>0</v>
      </c>
      <c r="W458">
        <v>383</v>
      </c>
      <c r="X458" s="3">
        <v>9.5</v>
      </c>
      <c r="Y458" s="3">
        <v>6</v>
      </c>
      <c r="Z458" s="3">
        <v>6.4</v>
      </c>
      <c r="AA458">
        <v>0</v>
      </c>
      <c r="AB458" s="3">
        <v>0</v>
      </c>
      <c r="AC458">
        <v>0</v>
      </c>
      <c r="AD458" s="3">
        <v>0</v>
      </c>
      <c r="AE458">
        <v>0</v>
      </c>
      <c r="AF458" s="3">
        <v>0</v>
      </c>
      <c r="AG458" s="2">
        <v>60</v>
      </c>
      <c r="AH458" s="3">
        <v>100</v>
      </c>
      <c r="AI458" s="2">
        <v>60</v>
      </c>
      <c r="AJ458" s="3">
        <v>100</v>
      </c>
      <c r="AK458" t="s">
        <v>1946</v>
      </c>
      <c r="AL458" t="s">
        <v>1947</v>
      </c>
      <c r="AM458" t="s">
        <v>81</v>
      </c>
      <c r="BG458" s="3">
        <v>100</v>
      </c>
      <c r="BH458" t="s">
        <v>82</v>
      </c>
      <c r="BI458" t="s">
        <v>13419</v>
      </c>
      <c r="BJ458" t="s">
        <v>13395</v>
      </c>
      <c r="BK458" t="s">
        <v>13395</v>
      </c>
      <c r="BL458" t="s">
        <v>13395</v>
      </c>
      <c r="BM458" t="s">
        <v>13395</v>
      </c>
      <c r="BN458" t="s">
        <v>13395</v>
      </c>
      <c r="BP458" t="s">
        <v>13395</v>
      </c>
      <c r="BQ458" t="s">
        <v>84</v>
      </c>
      <c r="BR458" s="59" t="s">
        <v>84</v>
      </c>
      <c r="BS458" t="s">
        <v>85</v>
      </c>
    </row>
    <row r="459" spans="1:71" ht="12.8" customHeight="1" x14ac:dyDescent="0.2">
      <c r="A459" s="60">
        <v>23282</v>
      </c>
      <c r="B459" s="59" t="s">
        <v>11308</v>
      </c>
      <c r="C459">
        <v>457</v>
      </c>
      <c r="J459">
        <v>2</v>
      </c>
      <c r="K459" t="s">
        <v>156</v>
      </c>
      <c r="L459">
        <v>3282</v>
      </c>
      <c r="M459">
        <v>3282</v>
      </c>
      <c r="N459" t="s">
        <v>1941</v>
      </c>
      <c r="O459" t="s">
        <v>2026</v>
      </c>
      <c r="P459" t="s">
        <v>2027</v>
      </c>
      <c r="Q459" t="s">
        <v>2028</v>
      </c>
      <c r="R459" t="s">
        <v>2029</v>
      </c>
      <c r="S459" s="2">
        <v>69.400000000000006</v>
      </c>
      <c r="T459" s="2">
        <v>69.400000000000006</v>
      </c>
      <c r="U459" s="2">
        <v>0</v>
      </c>
      <c r="V459" s="2">
        <v>0</v>
      </c>
      <c r="W459">
        <v>443</v>
      </c>
      <c r="X459" s="3">
        <v>10</v>
      </c>
      <c r="Y459" s="3">
        <v>6</v>
      </c>
      <c r="Z459" s="3">
        <v>6.4</v>
      </c>
      <c r="AA459">
        <v>0</v>
      </c>
      <c r="AB459" s="3">
        <v>0</v>
      </c>
      <c r="AC459">
        <v>0</v>
      </c>
      <c r="AD459" s="3">
        <v>0</v>
      </c>
      <c r="AE459">
        <v>0</v>
      </c>
      <c r="AF459" s="3">
        <v>0</v>
      </c>
      <c r="AG459" s="2">
        <v>69.400000000000006</v>
      </c>
      <c r="AH459" s="3">
        <v>100</v>
      </c>
      <c r="AI459" s="2">
        <v>69.400000000000006</v>
      </c>
      <c r="AJ459" s="3">
        <v>100</v>
      </c>
      <c r="AK459" t="s">
        <v>1946</v>
      </c>
      <c r="AL459" t="s">
        <v>1947</v>
      </c>
      <c r="AM459" t="s">
        <v>81</v>
      </c>
      <c r="BG459" s="3">
        <v>100</v>
      </c>
      <c r="BH459" t="s">
        <v>82</v>
      </c>
      <c r="BI459" t="s">
        <v>13419</v>
      </c>
      <c r="BJ459" t="s">
        <v>13395</v>
      </c>
      <c r="BK459" t="s">
        <v>13395</v>
      </c>
      <c r="BL459" t="s">
        <v>13395</v>
      </c>
      <c r="BM459" t="s">
        <v>13395</v>
      </c>
      <c r="BN459" t="s">
        <v>13395</v>
      </c>
      <c r="BP459" t="s">
        <v>13395</v>
      </c>
      <c r="BQ459" t="s">
        <v>84</v>
      </c>
      <c r="BR459" s="59" t="s">
        <v>84</v>
      </c>
      <c r="BS459" t="s">
        <v>85</v>
      </c>
    </row>
    <row r="460" spans="1:71" ht="12.8" customHeight="1" x14ac:dyDescent="0.2">
      <c r="A460" s="60">
        <v>23283</v>
      </c>
      <c r="B460" s="59" t="s">
        <v>11309</v>
      </c>
      <c r="C460">
        <v>458</v>
      </c>
      <c r="J460">
        <v>2</v>
      </c>
      <c r="K460" t="s">
        <v>156</v>
      </c>
      <c r="L460">
        <v>3303</v>
      </c>
      <c r="M460">
        <v>3283</v>
      </c>
      <c r="N460" t="s">
        <v>1941</v>
      </c>
      <c r="O460" t="s">
        <v>2030</v>
      </c>
      <c r="P460" t="s">
        <v>2031</v>
      </c>
      <c r="Q460" t="s">
        <v>2032</v>
      </c>
      <c r="R460" t="s">
        <v>2033</v>
      </c>
      <c r="S460" s="2">
        <v>189.3</v>
      </c>
      <c r="T460" s="2">
        <v>189.3</v>
      </c>
      <c r="U460" s="2">
        <v>0</v>
      </c>
      <c r="V460" s="2">
        <v>0</v>
      </c>
      <c r="W460">
        <v>1567</v>
      </c>
      <c r="X460" s="3">
        <v>16</v>
      </c>
      <c r="Y460" s="3">
        <v>8</v>
      </c>
      <c r="Z460" s="3">
        <v>8.3000000000000007</v>
      </c>
      <c r="AA460">
        <v>0</v>
      </c>
      <c r="AB460" s="3">
        <v>0</v>
      </c>
      <c r="AC460">
        <v>0</v>
      </c>
      <c r="AD460" s="3">
        <v>0</v>
      </c>
      <c r="AE460">
        <v>0</v>
      </c>
      <c r="AF460" s="3">
        <v>0</v>
      </c>
      <c r="AG460" s="2">
        <v>189.3</v>
      </c>
      <c r="AH460" s="3">
        <v>100</v>
      </c>
      <c r="AI460" s="2">
        <v>189.3</v>
      </c>
      <c r="AJ460" s="3">
        <v>100</v>
      </c>
      <c r="AK460" t="s">
        <v>973</v>
      </c>
      <c r="AL460" t="s">
        <v>974</v>
      </c>
      <c r="AM460" t="s">
        <v>951</v>
      </c>
      <c r="BG460" s="3">
        <v>100</v>
      </c>
      <c r="BH460" t="s">
        <v>83</v>
      </c>
      <c r="BI460" t="s">
        <v>13422</v>
      </c>
      <c r="BJ460" t="s">
        <v>13395</v>
      </c>
      <c r="BK460" t="s">
        <v>13395</v>
      </c>
      <c r="BL460" t="s">
        <v>13395</v>
      </c>
      <c r="BM460" t="s">
        <v>13395</v>
      </c>
      <c r="BN460" t="s">
        <v>129</v>
      </c>
      <c r="BO460" s="59" t="s">
        <v>129</v>
      </c>
      <c r="BP460" t="s">
        <v>10806</v>
      </c>
      <c r="BQ460" t="s">
        <v>129</v>
      </c>
      <c r="BR460" s="59" t="s">
        <v>129</v>
      </c>
      <c r="BS460" t="s">
        <v>85</v>
      </c>
    </row>
    <row r="461" spans="1:71" ht="12.8" customHeight="1" x14ac:dyDescent="0.2">
      <c r="A461" s="60">
        <v>23284</v>
      </c>
      <c r="B461" s="59" t="s">
        <v>11310</v>
      </c>
      <c r="C461">
        <v>459</v>
      </c>
      <c r="J461">
        <v>2</v>
      </c>
      <c r="K461" t="s">
        <v>156</v>
      </c>
      <c r="L461">
        <v>3304</v>
      </c>
      <c r="M461">
        <v>3284</v>
      </c>
      <c r="N461" t="s">
        <v>1941</v>
      </c>
      <c r="O461" t="s">
        <v>2034</v>
      </c>
      <c r="P461" t="s">
        <v>2035</v>
      </c>
      <c r="Q461" t="s">
        <v>2036</v>
      </c>
      <c r="R461" t="s">
        <v>2037</v>
      </c>
      <c r="S461" s="2">
        <v>251</v>
      </c>
      <c r="T461" s="2">
        <v>251</v>
      </c>
      <c r="U461" s="2">
        <v>0</v>
      </c>
      <c r="V461" s="2">
        <v>0</v>
      </c>
      <c r="W461">
        <v>2106</v>
      </c>
      <c r="X461" s="3">
        <v>18</v>
      </c>
      <c r="Y461" s="3">
        <v>8</v>
      </c>
      <c r="Z461" s="3">
        <v>8.4</v>
      </c>
      <c r="AA461">
        <v>0</v>
      </c>
      <c r="AB461" s="3">
        <v>0</v>
      </c>
      <c r="AC461">
        <v>0</v>
      </c>
      <c r="AD461" s="3">
        <v>0</v>
      </c>
      <c r="AE461">
        <v>0</v>
      </c>
      <c r="AF461" s="3">
        <v>0</v>
      </c>
      <c r="AG461" s="2">
        <v>251</v>
      </c>
      <c r="AH461" s="3">
        <v>100</v>
      </c>
      <c r="AI461" s="2">
        <v>251</v>
      </c>
      <c r="AJ461" s="3">
        <v>100</v>
      </c>
      <c r="AK461" t="s">
        <v>973</v>
      </c>
      <c r="AL461" t="s">
        <v>974</v>
      </c>
      <c r="AM461" t="s">
        <v>951</v>
      </c>
      <c r="BG461" s="3">
        <v>100</v>
      </c>
      <c r="BH461" t="s">
        <v>83</v>
      </c>
      <c r="BI461" t="s">
        <v>13422</v>
      </c>
      <c r="BJ461" t="s">
        <v>13395</v>
      </c>
      <c r="BK461" t="s">
        <v>13395</v>
      </c>
      <c r="BL461" t="s">
        <v>13395</v>
      </c>
      <c r="BM461" t="s">
        <v>13395</v>
      </c>
      <c r="BN461" t="s">
        <v>129</v>
      </c>
      <c r="BO461" s="59" t="s">
        <v>129</v>
      </c>
      <c r="BP461" t="s">
        <v>10806</v>
      </c>
      <c r="BQ461" t="s">
        <v>129</v>
      </c>
      <c r="BR461" s="59" t="s">
        <v>129</v>
      </c>
      <c r="BS461" t="s">
        <v>85</v>
      </c>
    </row>
    <row r="462" spans="1:71" ht="12.8" customHeight="1" x14ac:dyDescent="0.2">
      <c r="A462" s="60">
        <v>23285</v>
      </c>
      <c r="B462" s="59" t="s">
        <v>11311</v>
      </c>
      <c r="C462">
        <v>460</v>
      </c>
      <c r="J462">
        <v>2</v>
      </c>
      <c r="K462" t="s">
        <v>156</v>
      </c>
      <c r="L462">
        <v>3305</v>
      </c>
      <c r="M462">
        <v>3285</v>
      </c>
      <c r="N462" t="s">
        <v>1941</v>
      </c>
      <c r="O462" t="s">
        <v>2038</v>
      </c>
      <c r="P462" t="s">
        <v>2039</v>
      </c>
      <c r="Q462" t="s">
        <v>2040</v>
      </c>
      <c r="R462" t="s">
        <v>2041</v>
      </c>
      <c r="S462" s="2">
        <v>255.3</v>
      </c>
      <c r="T462" s="2">
        <v>255.3</v>
      </c>
      <c r="U462" s="2">
        <v>0</v>
      </c>
      <c r="V462" s="2">
        <v>0</v>
      </c>
      <c r="W462">
        <v>2069</v>
      </c>
      <c r="X462" s="3">
        <v>11.8</v>
      </c>
      <c r="Y462" s="3">
        <v>8</v>
      </c>
      <c r="Z462" s="3">
        <v>8.1</v>
      </c>
      <c r="AA462">
        <v>0</v>
      </c>
      <c r="AB462" s="3">
        <v>0</v>
      </c>
      <c r="AC462">
        <v>0</v>
      </c>
      <c r="AD462" s="3">
        <v>0</v>
      </c>
      <c r="AE462">
        <v>0</v>
      </c>
      <c r="AF462" s="3">
        <v>0</v>
      </c>
      <c r="AG462" s="2">
        <v>255.3</v>
      </c>
      <c r="AH462" s="3">
        <v>100</v>
      </c>
      <c r="AI462" s="2">
        <v>255.3</v>
      </c>
      <c r="AJ462" s="3">
        <v>100</v>
      </c>
      <c r="AK462" t="s">
        <v>973</v>
      </c>
      <c r="AL462" t="s">
        <v>974</v>
      </c>
      <c r="AM462" t="s">
        <v>951</v>
      </c>
      <c r="BG462" s="3">
        <v>100</v>
      </c>
      <c r="BH462" t="s">
        <v>83</v>
      </c>
      <c r="BI462" t="s">
        <v>13422</v>
      </c>
      <c r="BJ462" t="s">
        <v>13395</v>
      </c>
      <c r="BK462" t="s">
        <v>13395</v>
      </c>
      <c r="BL462" t="s">
        <v>13395</v>
      </c>
      <c r="BM462" t="s">
        <v>13395</v>
      </c>
      <c r="BN462" t="s">
        <v>129</v>
      </c>
      <c r="BO462" s="59" t="s">
        <v>129</v>
      </c>
      <c r="BP462" t="s">
        <v>10806</v>
      </c>
      <c r="BQ462" t="s">
        <v>129</v>
      </c>
      <c r="BR462" s="59" t="s">
        <v>129</v>
      </c>
      <c r="BS462" t="s">
        <v>85</v>
      </c>
    </row>
    <row r="463" spans="1:71" ht="12.8" customHeight="1" x14ac:dyDescent="0.2">
      <c r="A463" s="60">
        <v>23286</v>
      </c>
      <c r="B463" s="59" t="s">
        <v>11312</v>
      </c>
      <c r="C463">
        <v>461</v>
      </c>
      <c r="J463">
        <v>2</v>
      </c>
      <c r="K463" t="s">
        <v>156</v>
      </c>
      <c r="L463">
        <v>3306</v>
      </c>
      <c r="M463">
        <v>3286</v>
      </c>
      <c r="N463" t="s">
        <v>1941</v>
      </c>
      <c r="O463" t="s">
        <v>2042</v>
      </c>
      <c r="P463" t="s">
        <v>2043</v>
      </c>
      <c r="Q463" t="s">
        <v>2044</v>
      </c>
      <c r="R463" t="s">
        <v>2045</v>
      </c>
      <c r="S463" s="2">
        <v>211.2</v>
      </c>
      <c r="T463" s="2">
        <v>195.2</v>
      </c>
      <c r="U463" s="2">
        <v>16</v>
      </c>
      <c r="V463" s="2">
        <v>0</v>
      </c>
      <c r="W463">
        <v>1644</v>
      </c>
      <c r="X463" s="3">
        <v>16.2</v>
      </c>
      <c r="Y463" s="3">
        <v>8</v>
      </c>
      <c r="Z463" s="3">
        <v>9</v>
      </c>
      <c r="AA463">
        <v>0</v>
      </c>
      <c r="AB463" s="3">
        <v>0</v>
      </c>
      <c r="AC463">
        <v>0</v>
      </c>
      <c r="AD463" s="3">
        <v>0</v>
      </c>
      <c r="AE463">
        <v>0</v>
      </c>
      <c r="AF463" s="3">
        <v>0</v>
      </c>
      <c r="AG463" s="2">
        <v>195.2</v>
      </c>
      <c r="AH463" s="3">
        <v>100</v>
      </c>
      <c r="AI463" s="2">
        <v>195.2</v>
      </c>
      <c r="AJ463" s="3">
        <v>100</v>
      </c>
      <c r="AK463" t="s">
        <v>973</v>
      </c>
      <c r="AL463" t="s">
        <v>974</v>
      </c>
      <c r="AM463" t="s">
        <v>951</v>
      </c>
      <c r="BG463" s="3">
        <v>100</v>
      </c>
      <c r="BH463" t="s">
        <v>83</v>
      </c>
      <c r="BI463" t="s">
        <v>13422</v>
      </c>
      <c r="BJ463" t="s">
        <v>13395</v>
      </c>
      <c r="BK463" t="s">
        <v>13395</v>
      </c>
      <c r="BL463" t="s">
        <v>13395</v>
      </c>
      <c r="BM463" t="s">
        <v>13395</v>
      </c>
      <c r="BN463" t="s">
        <v>129</v>
      </c>
      <c r="BO463" s="59" t="s">
        <v>129</v>
      </c>
      <c r="BP463" t="s">
        <v>10806</v>
      </c>
      <c r="BQ463" t="s">
        <v>129</v>
      </c>
      <c r="BR463" s="59" t="s">
        <v>129</v>
      </c>
      <c r="BS463" t="s">
        <v>85</v>
      </c>
    </row>
    <row r="464" spans="1:71" ht="12.8" customHeight="1" x14ac:dyDescent="0.2">
      <c r="A464" s="60">
        <v>23287</v>
      </c>
      <c r="B464" s="59" t="s">
        <v>11313</v>
      </c>
      <c r="C464">
        <v>462</v>
      </c>
      <c r="J464">
        <v>2</v>
      </c>
      <c r="K464" t="s">
        <v>156</v>
      </c>
      <c r="L464">
        <v>3307</v>
      </c>
      <c r="M464">
        <v>3287</v>
      </c>
      <c r="N464" t="s">
        <v>1941</v>
      </c>
      <c r="O464" t="s">
        <v>2046</v>
      </c>
      <c r="P464" t="s">
        <v>2047</v>
      </c>
      <c r="Q464" t="s">
        <v>2048</v>
      </c>
      <c r="R464" t="s">
        <v>2049</v>
      </c>
      <c r="S464" s="2">
        <v>112</v>
      </c>
      <c r="T464" s="2">
        <v>112</v>
      </c>
      <c r="U464" s="2">
        <v>0</v>
      </c>
      <c r="V464" s="2">
        <v>0</v>
      </c>
      <c r="W464">
        <v>1245</v>
      </c>
      <c r="X464" s="3">
        <v>14.5</v>
      </c>
      <c r="Y464" s="3">
        <v>11</v>
      </c>
      <c r="Z464" s="3">
        <v>11.1</v>
      </c>
      <c r="AA464">
        <v>0</v>
      </c>
      <c r="AB464" s="3">
        <v>0</v>
      </c>
      <c r="AC464">
        <v>0</v>
      </c>
      <c r="AD464" s="3">
        <v>0</v>
      </c>
      <c r="AE464">
        <v>0</v>
      </c>
      <c r="AF464" s="3">
        <v>0</v>
      </c>
      <c r="AG464" s="2">
        <v>112</v>
      </c>
      <c r="AH464" s="3">
        <v>100</v>
      </c>
      <c r="AI464" s="2">
        <v>112</v>
      </c>
      <c r="AJ464" s="3">
        <v>100</v>
      </c>
      <c r="AK464" t="s">
        <v>973</v>
      </c>
      <c r="AL464" t="s">
        <v>974</v>
      </c>
      <c r="AM464" t="s">
        <v>951</v>
      </c>
      <c r="BG464" s="3">
        <v>100</v>
      </c>
      <c r="BH464" t="s">
        <v>83</v>
      </c>
      <c r="BI464" t="s">
        <v>13422</v>
      </c>
      <c r="BJ464" t="s">
        <v>13395</v>
      </c>
      <c r="BK464" t="s">
        <v>13395</v>
      </c>
      <c r="BL464" t="s">
        <v>13395</v>
      </c>
      <c r="BM464" t="s">
        <v>13395</v>
      </c>
      <c r="BN464" t="s">
        <v>129</v>
      </c>
      <c r="BO464" s="59" t="s">
        <v>129</v>
      </c>
      <c r="BP464" t="s">
        <v>10806</v>
      </c>
      <c r="BQ464" t="s">
        <v>129</v>
      </c>
      <c r="BR464" s="59" t="s">
        <v>129</v>
      </c>
      <c r="BS464" t="s">
        <v>85</v>
      </c>
    </row>
    <row r="465" spans="1:71" ht="12.8" customHeight="1" x14ac:dyDescent="0.2">
      <c r="A465" s="60">
        <v>23288</v>
      </c>
      <c r="B465" s="59" t="s">
        <v>11314</v>
      </c>
      <c r="C465">
        <v>463</v>
      </c>
      <c r="J465">
        <v>2</v>
      </c>
      <c r="K465" t="s">
        <v>156</v>
      </c>
      <c r="L465">
        <v>3285</v>
      </c>
      <c r="M465">
        <v>3288</v>
      </c>
      <c r="N465" t="s">
        <v>1941</v>
      </c>
      <c r="O465" t="s">
        <v>2050</v>
      </c>
      <c r="P465" t="s">
        <v>2051</v>
      </c>
      <c r="Q465" t="s">
        <v>2052</v>
      </c>
      <c r="R465" t="s">
        <v>1879</v>
      </c>
      <c r="S465" s="2">
        <v>1937.3</v>
      </c>
      <c r="T465" s="2">
        <v>1875.7</v>
      </c>
      <c r="U465" s="2">
        <v>61.6</v>
      </c>
      <c r="V465" s="2">
        <v>0</v>
      </c>
      <c r="W465">
        <v>20552</v>
      </c>
      <c r="X465" s="3">
        <v>30.2</v>
      </c>
      <c r="Y465" s="3">
        <v>4</v>
      </c>
      <c r="Z465" s="3">
        <v>11</v>
      </c>
      <c r="AA465">
        <v>1</v>
      </c>
      <c r="AB465" s="3">
        <v>496.9</v>
      </c>
      <c r="AC465">
        <v>0</v>
      </c>
      <c r="AD465" s="3">
        <v>0</v>
      </c>
      <c r="AE465">
        <v>1</v>
      </c>
      <c r="AF465" s="3">
        <v>0</v>
      </c>
      <c r="AG465" s="2">
        <v>1875.7</v>
      </c>
      <c r="AH465" s="3">
        <v>100</v>
      </c>
      <c r="AI465" s="2">
        <v>1875.7</v>
      </c>
      <c r="AJ465" s="3">
        <v>100</v>
      </c>
      <c r="AK465" t="s">
        <v>362</v>
      </c>
      <c r="AL465" t="s">
        <v>363</v>
      </c>
      <c r="AM465" t="s">
        <v>81</v>
      </c>
      <c r="AN465" t="s">
        <v>951</v>
      </c>
      <c r="AO465" t="s">
        <v>820</v>
      </c>
      <c r="BG465" s="3">
        <v>100</v>
      </c>
      <c r="BH465" t="s">
        <v>82</v>
      </c>
      <c r="BI465" t="s">
        <v>13419</v>
      </c>
      <c r="BJ465" t="s">
        <v>83</v>
      </c>
      <c r="BK465" t="s">
        <v>13427</v>
      </c>
      <c r="BL465" t="s">
        <v>13395</v>
      </c>
      <c r="BM465" t="s">
        <v>13395</v>
      </c>
      <c r="BN465" t="s">
        <v>129</v>
      </c>
      <c r="BO465" s="59" t="s">
        <v>129</v>
      </c>
      <c r="BP465" t="s">
        <v>10806</v>
      </c>
      <c r="BQ465" t="s">
        <v>129</v>
      </c>
      <c r="BR465" s="59" t="s">
        <v>129</v>
      </c>
      <c r="BS465" t="s">
        <v>85</v>
      </c>
    </row>
    <row r="466" spans="1:71" ht="12.8" customHeight="1" x14ac:dyDescent="0.2">
      <c r="A466" s="60">
        <v>23289</v>
      </c>
      <c r="B466" s="59" t="s">
        <v>11315</v>
      </c>
      <c r="C466">
        <v>464</v>
      </c>
      <c r="J466">
        <v>2</v>
      </c>
      <c r="K466" t="s">
        <v>156</v>
      </c>
      <c r="L466">
        <v>3035</v>
      </c>
      <c r="M466">
        <v>3289</v>
      </c>
      <c r="N466" t="s">
        <v>860</v>
      </c>
      <c r="O466" t="s">
        <v>2053</v>
      </c>
      <c r="P466" t="s">
        <v>2054</v>
      </c>
      <c r="Q466" t="s">
        <v>2055</v>
      </c>
      <c r="R466" t="s">
        <v>2056</v>
      </c>
      <c r="S466" s="2">
        <v>135.9</v>
      </c>
      <c r="T466" s="2">
        <v>135.9</v>
      </c>
      <c r="U466" s="2">
        <v>0</v>
      </c>
      <c r="V466" s="2">
        <v>0</v>
      </c>
      <c r="W466">
        <v>796</v>
      </c>
      <c r="X466" s="3">
        <v>9</v>
      </c>
      <c r="Y466" s="3">
        <v>5.5</v>
      </c>
      <c r="Z466" s="3">
        <v>5.9</v>
      </c>
      <c r="AA466">
        <v>0</v>
      </c>
      <c r="AB466" s="3">
        <v>0</v>
      </c>
      <c r="AC466">
        <v>0</v>
      </c>
      <c r="AD466" s="3">
        <v>0</v>
      </c>
      <c r="AE466">
        <v>0</v>
      </c>
      <c r="AF466" s="3">
        <v>0</v>
      </c>
      <c r="AG466" s="2">
        <v>135.9</v>
      </c>
      <c r="AH466" s="3">
        <v>100</v>
      </c>
      <c r="AI466" s="2">
        <v>135.9</v>
      </c>
      <c r="AJ466" s="3">
        <v>100</v>
      </c>
      <c r="AK466" t="s">
        <v>74</v>
      </c>
      <c r="AL466" t="s">
        <v>75</v>
      </c>
      <c r="AM466" t="s">
        <v>865</v>
      </c>
      <c r="AN466" t="s">
        <v>808</v>
      </c>
      <c r="BG466" s="3">
        <v>100</v>
      </c>
      <c r="BH466" t="s">
        <v>82</v>
      </c>
      <c r="BI466" t="s">
        <v>13419</v>
      </c>
      <c r="BJ466" t="s">
        <v>13395</v>
      </c>
      <c r="BK466" t="s">
        <v>13395</v>
      </c>
      <c r="BL466" t="s">
        <v>13395</v>
      </c>
      <c r="BM466" t="s">
        <v>13395</v>
      </c>
      <c r="BN466" t="s">
        <v>83</v>
      </c>
      <c r="BO466" s="59" t="s">
        <v>83</v>
      </c>
      <c r="BP466" t="s">
        <v>10806</v>
      </c>
      <c r="BQ466" t="s">
        <v>84</v>
      </c>
      <c r="BR466" s="59" t="s">
        <v>84</v>
      </c>
      <c r="BS466" t="s">
        <v>85</v>
      </c>
    </row>
    <row r="467" spans="1:71" ht="12.8" customHeight="1" x14ac:dyDescent="0.2">
      <c r="A467" s="60">
        <v>23290</v>
      </c>
      <c r="B467" s="59" t="s">
        <v>11316</v>
      </c>
      <c r="C467">
        <v>465</v>
      </c>
      <c r="J467">
        <v>2</v>
      </c>
      <c r="K467" t="s">
        <v>156</v>
      </c>
      <c r="L467">
        <v>3036</v>
      </c>
      <c r="M467">
        <v>3290</v>
      </c>
      <c r="N467" t="s">
        <v>860</v>
      </c>
      <c r="O467" t="s">
        <v>2057</v>
      </c>
      <c r="P467" t="s">
        <v>2058</v>
      </c>
      <c r="Q467" t="s">
        <v>2059</v>
      </c>
      <c r="R467" t="s">
        <v>2060</v>
      </c>
      <c r="S467" s="2">
        <v>215.7</v>
      </c>
      <c r="T467" s="2">
        <v>215.7</v>
      </c>
      <c r="U467" s="2">
        <v>0</v>
      </c>
      <c r="V467" s="2">
        <v>0</v>
      </c>
      <c r="W467">
        <v>1812</v>
      </c>
      <c r="X467" s="3">
        <v>12</v>
      </c>
      <c r="Y467" s="3">
        <v>8.3000000000000007</v>
      </c>
      <c r="Z467" s="3">
        <v>8.4</v>
      </c>
      <c r="AA467">
        <v>0</v>
      </c>
      <c r="AB467" s="3">
        <v>0</v>
      </c>
      <c r="AC467">
        <v>0</v>
      </c>
      <c r="AD467" s="3">
        <v>0</v>
      </c>
      <c r="AE467">
        <v>0</v>
      </c>
      <c r="AF467" s="3">
        <v>0</v>
      </c>
      <c r="AG467" s="2">
        <v>215.7</v>
      </c>
      <c r="AH467" s="3">
        <v>100</v>
      </c>
      <c r="AI467" s="2">
        <v>215.7</v>
      </c>
      <c r="AJ467" s="3">
        <v>100</v>
      </c>
      <c r="AK467" t="s">
        <v>74</v>
      </c>
      <c r="AL467" t="s">
        <v>75</v>
      </c>
      <c r="AM467" t="s">
        <v>808</v>
      </c>
      <c r="BG467" s="3">
        <v>100</v>
      </c>
      <c r="BH467" t="s">
        <v>82</v>
      </c>
      <c r="BI467" t="s">
        <v>13419</v>
      </c>
      <c r="BJ467" t="s">
        <v>13395</v>
      </c>
      <c r="BK467" t="s">
        <v>13395</v>
      </c>
      <c r="BL467" t="s">
        <v>13395</v>
      </c>
      <c r="BM467" t="s">
        <v>13395</v>
      </c>
      <c r="BN467" t="s">
        <v>83</v>
      </c>
      <c r="BO467" s="59" t="s">
        <v>83</v>
      </c>
      <c r="BP467" t="s">
        <v>10806</v>
      </c>
      <c r="BQ467" t="s">
        <v>84</v>
      </c>
      <c r="BR467" s="59" t="s">
        <v>84</v>
      </c>
      <c r="BS467" t="s">
        <v>85</v>
      </c>
    </row>
    <row r="468" spans="1:71" ht="12.8" customHeight="1" x14ac:dyDescent="0.2">
      <c r="A468" s="60">
        <v>23291</v>
      </c>
      <c r="B468" s="59" t="s">
        <v>11317</v>
      </c>
      <c r="C468">
        <v>466</v>
      </c>
      <c r="J468">
        <v>2</v>
      </c>
      <c r="K468" t="s">
        <v>156</v>
      </c>
      <c r="L468">
        <v>3037</v>
      </c>
      <c r="M468">
        <v>3291</v>
      </c>
      <c r="N468" t="s">
        <v>860</v>
      </c>
      <c r="O468" t="s">
        <v>2061</v>
      </c>
      <c r="P468" t="s">
        <v>2062</v>
      </c>
      <c r="Q468" t="s">
        <v>2063</v>
      </c>
      <c r="R468" t="s">
        <v>2064</v>
      </c>
      <c r="S468" s="2">
        <v>207.4</v>
      </c>
      <c r="T468" s="2">
        <v>207.4</v>
      </c>
      <c r="U468" s="2">
        <v>0</v>
      </c>
      <c r="V468" s="2">
        <v>0</v>
      </c>
      <c r="W468">
        <v>1597</v>
      </c>
      <c r="X468" s="3">
        <v>11.5</v>
      </c>
      <c r="Y468" s="3">
        <v>7</v>
      </c>
      <c r="Z468" s="3">
        <v>7.7</v>
      </c>
      <c r="AA468">
        <v>0</v>
      </c>
      <c r="AB468" s="3">
        <v>0</v>
      </c>
      <c r="AC468">
        <v>0</v>
      </c>
      <c r="AD468" s="3">
        <v>0</v>
      </c>
      <c r="AE468">
        <v>0</v>
      </c>
      <c r="AF468" s="3">
        <v>0</v>
      </c>
      <c r="AG468" s="2">
        <v>207.4</v>
      </c>
      <c r="AH468" s="3">
        <v>100</v>
      </c>
      <c r="AI468" s="2">
        <v>207.4</v>
      </c>
      <c r="AJ468" s="3">
        <v>100</v>
      </c>
      <c r="AK468" t="s">
        <v>74</v>
      </c>
      <c r="AL468" t="s">
        <v>75</v>
      </c>
      <c r="AM468" t="s">
        <v>865</v>
      </c>
      <c r="AN468" t="s">
        <v>808</v>
      </c>
      <c r="BG468" s="3">
        <v>100</v>
      </c>
      <c r="BH468" t="s">
        <v>82</v>
      </c>
      <c r="BI468" t="s">
        <v>13419</v>
      </c>
      <c r="BJ468" t="s">
        <v>13395</v>
      </c>
      <c r="BK468" t="s">
        <v>13395</v>
      </c>
      <c r="BL468" t="s">
        <v>13395</v>
      </c>
      <c r="BM468" t="s">
        <v>13395</v>
      </c>
      <c r="BN468" t="s">
        <v>83</v>
      </c>
      <c r="BO468" s="59" t="s">
        <v>83</v>
      </c>
      <c r="BP468" t="s">
        <v>10806</v>
      </c>
      <c r="BQ468" t="s">
        <v>84</v>
      </c>
      <c r="BR468" s="59" t="s">
        <v>84</v>
      </c>
      <c r="BS468" t="s">
        <v>85</v>
      </c>
    </row>
    <row r="469" spans="1:71" ht="12.8" customHeight="1" x14ac:dyDescent="0.2">
      <c r="A469" s="60">
        <v>23292</v>
      </c>
      <c r="B469" s="59" t="s">
        <v>11318</v>
      </c>
      <c r="C469">
        <v>467</v>
      </c>
      <c r="J469">
        <v>2</v>
      </c>
      <c r="K469" t="s">
        <v>156</v>
      </c>
      <c r="L469">
        <v>3038</v>
      </c>
      <c r="M469">
        <v>3292</v>
      </c>
      <c r="N469" t="s">
        <v>860</v>
      </c>
      <c r="O469" t="s">
        <v>2065</v>
      </c>
      <c r="P469" t="s">
        <v>2066</v>
      </c>
      <c r="Q469" t="s">
        <v>2067</v>
      </c>
      <c r="R469" t="s">
        <v>2068</v>
      </c>
      <c r="S469" s="2">
        <v>70.8</v>
      </c>
      <c r="T469" s="2">
        <v>70.8</v>
      </c>
      <c r="U469" s="2">
        <v>0</v>
      </c>
      <c r="V469" s="2">
        <v>0</v>
      </c>
      <c r="W469">
        <v>335</v>
      </c>
      <c r="X469" s="3">
        <v>7</v>
      </c>
      <c r="Y469" s="3">
        <v>4.4000000000000004</v>
      </c>
      <c r="Z469" s="3">
        <v>4.7</v>
      </c>
      <c r="AA469">
        <v>0</v>
      </c>
      <c r="AB469" s="3">
        <v>0</v>
      </c>
      <c r="AC469">
        <v>0</v>
      </c>
      <c r="AD469" s="3">
        <v>0</v>
      </c>
      <c r="AE469">
        <v>0</v>
      </c>
      <c r="AF469" s="3">
        <v>0</v>
      </c>
      <c r="AG469" s="2">
        <v>0</v>
      </c>
      <c r="AH469" s="3">
        <v>0</v>
      </c>
      <c r="AI469" s="2">
        <v>70.8</v>
      </c>
      <c r="AJ469" s="3">
        <v>100</v>
      </c>
      <c r="AK469" t="s">
        <v>74</v>
      </c>
      <c r="AL469" t="s">
        <v>75</v>
      </c>
      <c r="AM469" t="s">
        <v>865</v>
      </c>
      <c r="BG469" s="3">
        <v>100</v>
      </c>
      <c r="BH469" t="s">
        <v>82</v>
      </c>
      <c r="BI469" t="s">
        <v>13419</v>
      </c>
      <c r="BJ469" t="s">
        <v>13395</v>
      </c>
      <c r="BK469" t="s">
        <v>13395</v>
      </c>
      <c r="BL469" t="s">
        <v>13395</v>
      </c>
      <c r="BM469" t="s">
        <v>13395</v>
      </c>
      <c r="BN469" t="s">
        <v>13395</v>
      </c>
      <c r="BP469" t="s">
        <v>13395</v>
      </c>
      <c r="BQ469" t="s">
        <v>84</v>
      </c>
      <c r="BR469" s="59" t="s">
        <v>84</v>
      </c>
      <c r="BS469" t="s">
        <v>85</v>
      </c>
    </row>
    <row r="470" spans="1:71" ht="12.8" customHeight="1" x14ac:dyDescent="0.2">
      <c r="A470" s="60">
        <v>23293</v>
      </c>
      <c r="B470" s="59" t="s">
        <v>11319</v>
      </c>
      <c r="C470">
        <v>468</v>
      </c>
      <c r="J470">
        <v>2</v>
      </c>
      <c r="K470" t="s">
        <v>156</v>
      </c>
      <c r="L470">
        <v>3054</v>
      </c>
      <c r="M470">
        <v>3293</v>
      </c>
      <c r="N470" t="s">
        <v>860</v>
      </c>
      <c r="O470" t="s">
        <v>2069</v>
      </c>
      <c r="P470" t="s">
        <v>2070</v>
      </c>
      <c r="Q470" t="s">
        <v>2071</v>
      </c>
      <c r="R470" t="s">
        <v>2072</v>
      </c>
      <c r="S470" s="2">
        <v>132.1</v>
      </c>
      <c r="T470" s="2">
        <v>132.1</v>
      </c>
      <c r="U470" s="2">
        <v>0</v>
      </c>
      <c r="V470" s="2">
        <v>0</v>
      </c>
      <c r="W470">
        <v>615</v>
      </c>
      <c r="X470" s="3">
        <v>8</v>
      </c>
      <c r="Y470" s="3">
        <v>4.5</v>
      </c>
      <c r="Z470" s="3">
        <v>4.7</v>
      </c>
      <c r="AA470">
        <v>0</v>
      </c>
      <c r="AB470" s="3">
        <v>0</v>
      </c>
      <c r="AC470">
        <v>0</v>
      </c>
      <c r="AD470" s="3">
        <v>0</v>
      </c>
      <c r="AE470">
        <v>0</v>
      </c>
      <c r="AF470" s="3">
        <v>0</v>
      </c>
      <c r="AG470" s="2">
        <v>132.1</v>
      </c>
      <c r="AH470" s="3">
        <v>100</v>
      </c>
      <c r="AI470" s="2">
        <v>132.1</v>
      </c>
      <c r="AJ470" s="3">
        <v>100</v>
      </c>
      <c r="AK470" t="s">
        <v>74</v>
      </c>
      <c r="AL470" t="s">
        <v>75</v>
      </c>
      <c r="AM470" t="s">
        <v>808</v>
      </c>
      <c r="BG470" s="3">
        <v>100</v>
      </c>
      <c r="BH470" t="s">
        <v>82</v>
      </c>
      <c r="BI470" t="s">
        <v>13419</v>
      </c>
      <c r="BJ470" t="s">
        <v>13395</v>
      </c>
      <c r="BK470" t="s">
        <v>13395</v>
      </c>
      <c r="BL470" t="s">
        <v>13395</v>
      </c>
      <c r="BM470" t="s">
        <v>13395</v>
      </c>
      <c r="BN470" t="s">
        <v>13395</v>
      </c>
      <c r="BP470" t="s">
        <v>13395</v>
      </c>
      <c r="BQ470" t="s">
        <v>84</v>
      </c>
      <c r="BR470" s="59" t="s">
        <v>84</v>
      </c>
      <c r="BS470" t="s">
        <v>85</v>
      </c>
    </row>
    <row r="471" spans="1:71" ht="12.8" customHeight="1" x14ac:dyDescent="0.2">
      <c r="A471" s="60">
        <v>23294</v>
      </c>
      <c r="B471" s="59" t="s">
        <v>11320</v>
      </c>
      <c r="C471">
        <v>469</v>
      </c>
      <c r="J471">
        <v>2</v>
      </c>
      <c r="K471" t="s">
        <v>156</v>
      </c>
      <c r="L471">
        <v>3195</v>
      </c>
      <c r="M471">
        <v>3294</v>
      </c>
      <c r="N471" t="s">
        <v>860</v>
      </c>
      <c r="O471" t="s">
        <v>2073</v>
      </c>
      <c r="P471" t="s">
        <v>2074</v>
      </c>
      <c r="Q471" t="s">
        <v>1466</v>
      </c>
      <c r="R471" t="s">
        <v>2075</v>
      </c>
      <c r="S471" s="2">
        <v>43.6</v>
      </c>
      <c r="T471" s="2">
        <v>43.6</v>
      </c>
      <c r="U471" s="2">
        <v>0</v>
      </c>
      <c r="V471" s="2">
        <v>0</v>
      </c>
      <c r="W471">
        <v>238</v>
      </c>
      <c r="X471" s="3">
        <v>8.8000000000000007</v>
      </c>
      <c r="Y471" s="3">
        <v>4.8</v>
      </c>
      <c r="Z471" s="3">
        <v>5.5</v>
      </c>
      <c r="AA471">
        <v>0</v>
      </c>
      <c r="AB471" s="3">
        <v>0</v>
      </c>
      <c r="AC471">
        <v>0</v>
      </c>
      <c r="AD471" s="3">
        <v>0</v>
      </c>
      <c r="AE471">
        <v>0</v>
      </c>
      <c r="AF471" s="3">
        <v>0</v>
      </c>
      <c r="AG471" s="2">
        <v>43.6</v>
      </c>
      <c r="AH471" s="3">
        <v>100</v>
      </c>
      <c r="AI471" s="2">
        <v>43.6</v>
      </c>
      <c r="AJ471" s="3">
        <v>100</v>
      </c>
      <c r="AK471" t="s">
        <v>515</v>
      </c>
      <c r="AL471" t="s">
        <v>516</v>
      </c>
      <c r="AM471" t="s">
        <v>808</v>
      </c>
      <c r="BG471" s="3">
        <v>100</v>
      </c>
      <c r="BH471" t="s">
        <v>82</v>
      </c>
      <c r="BI471" t="s">
        <v>13419</v>
      </c>
      <c r="BJ471" t="s">
        <v>13395</v>
      </c>
      <c r="BK471" t="s">
        <v>13395</v>
      </c>
      <c r="BL471" t="s">
        <v>13395</v>
      </c>
      <c r="BM471" t="s">
        <v>13395</v>
      </c>
      <c r="BN471" t="s">
        <v>83</v>
      </c>
      <c r="BO471" s="59" t="s">
        <v>83</v>
      </c>
      <c r="BP471" t="s">
        <v>10806</v>
      </c>
      <c r="BQ471" t="s">
        <v>1467</v>
      </c>
      <c r="BR471" s="59" t="s">
        <v>1467</v>
      </c>
      <c r="BS471" t="s">
        <v>85</v>
      </c>
    </row>
    <row r="472" spans="1:71" ht="12.8" customHeight="1" x14ac:dyDescent="0.2">
      <c r="A472" s="60">
        <v>23295</v>
      </c>
      <c r="B472" s="59" t="s">
        <v>11321</v>
      </c>
      <c r="C472">
        <v>470</v>
      </c>
      <c r="J472">
        <v>2</v>
      </c>
      <c r="K472" t="s">
        <v>156</v>
      </c>
      <c r="L472">
        <v>3196</v>
      </c>
      <c r="M472">
        <v>3295</v>
      </c>
      <c r="N472" t="s">
        <v>860</v>
      </c>
      <c r="O472" t="s">
        <v>2076</v>
      </c>
      <c r="P472" t="s">
        <v>2077</v>
      </c>
      <c r="Q472" t="s">
        <v>2078</v>
      </c>
      <c r="R472" t="s">
        <v>2079</v>
      </c>
      <c r="S472" s="2">
        <v>381</v>
      </c>
      <c r="T472" s="2">
        <v>381</v>
      </c>
      <c r="U472" s="2">
        <v>0</v>
      </c>
      <c r="V472" s="2">
        <v>0</v>
      </c>
      <c r="W472">
        <v>1931</v>
      </c>
      <c r="X472" s="3">
        <v>7.9</v>
      </c>
      <c r="Y472" s="3">
        <v>4.8</v>
      </c>
      <c r="Z472" s="3">
        <v>5.0999999999999996</v>
      </c>
      <c r="AA472">
        <v>0</v>
      </c>
      <c r="AB472" s="3">
        <v>0</v>
      </c>
      <c r="AC472">
        <v>0</v>
      </c>
      <c r="AD472" s="3">
        <v>0</v>
      </c>
      <c r="AE472">
        <v>0</v>
      </c>
      <c r="AF472" s="3">
        <v>0</v>
      </c>
      <c r="AG472" s="2">
        <v>381</v>
      </c>
      <c r="AH472" s="3">
        <v>100</v>
      </c>
      <c r="AI472" s="2">
        <v>381</v>
      </c>
      <c r="AJ472" s="3">
        <v>100</v>
      </c>
      <c r="AK472" t="s">
        <v>515</v>
      </c>
      <c r="AL472" t="s">
        <v>516</v>
      </c>
      <c r="AM472" t="s">
        <v>808</v>
      </c>
      <c r="BG472" s="3">
        <v>100</v>
      </c>
      <c r="BH472" t="s">
        <v>82</v>
      </c>
      <c r="BI472" t="s">
        <v>13419</v>
      </c>
      <c r="BJ472" t="s">
        <v>13395</v>
      </c>
      <c r="BK472" t="s">
        <v>13395</v>
      </c>
      <c r="BL472" t="s">
        <v>13395</v>
      </c>
      <c r="BM472" t="s">
        <v>13395</v>
      </c>
      <c r="BN472" t="s">
        <v>13395</v>
      </c>
      <c r="BP472" t="s">
        <v>13395</v>
      </c>
      <c r="BQ472" t="s">
        <v>84</v>
      </c>
      <c r="BR472" s="59" t="s">
        <v>84</v>
      </c>
      <c r="BS472" t="s">
        <v>85</v>
      </c>
    </row>
    <row r="473" spans="1:71" ht="12.8" customHeight="1" x14ac:dyDescent="0.2">
      <c r="A473" s="60">
        <v>23296</v>
      </c>
      <c r="B473" s="59" t="s">
        <v>11322</v>
      </c>
      <c r="C473">
        <v>471</v>
      </c>
      <c r="J473">
        <v>2</v>
      </c>
      <c r="K473" t="s">
        <v>156</v>
      </c>
      <c r="L473">
        <v>3197</v>
      </c>
      <c r="M473">
        <v>3296</v>
      </c>
      <c r="N473" t="s">
        <v>860</v>
      </c>
      <c r="O473" t="s">
        <v>2080</v>
      </c>
      <c r="P473" t="s">
        <v>2081</v>
      </c>
      <c r="Q473" t="s">
        <v>2082</v>
      </c>
      <c r="R473" t="s">
        <v>2083</v>
      </c>
      <c r="S473" s="2">
        <v>118.6</v>
      </c>
      <c r="T473" s="2">
        <v>118.6</v>
      </c>
      <c r="U473" s="2">
        <v>0</v>
      </c>
      <c r="V473" s="2">
        <v>0</v>
      </c>
      <c r="W473">
        <v>611</v>
      </c>
      <c r="X473" s="3">
        <v>9.8000000000000007</v>
      </c>
      <c r="Y473" s="3">
        <v>4.8</v>
      </c>
      <c r="Z473" s="3">
        <v>5.2</v>
      </c>
      <c r="AA473">
        <v>0</v>
      </c>
      <c r="AB473" s="3">
        <v>0</v>
      </c>
      <c r="AC473">
        <v>0</v>
      </c>
      <c r="AD473" s="3">
        <v>0</v>
      </c>
      <c r="AE473">
        <v>0</v>
      </c>
      <c r="AF473" s="3">
        <v>0</v>
      </c>
      <c r="AG473" s="2">
        <v>118.6</v>
      </c>
      <c r="AH473" s="3">
        <v>100</v>
      </c>
      <c r="AI473" s="2">
        <v>118.6</v>
      </c>
      <c r="AJ473" s="3">
        <v>100</v>
      </c>
      <c r="AK473" t="s">
        <v>515</v>
      </c>
      <c r="AL473" t="s">
        <v>516</v>
      </c>
      <c r="AM473" t="s">
        <v>808</v>
      </c>
      <c r="BG473" s="3">
        <v>100</v>
      </c>
      <c r="BH473" t="s">
        <v>82</v>
      </c>
      <c r="BI473" t="s">
        <v>13419</v>
      </c>
      <c r="BJ473" t="s">
        <v>13395</v>
      </c>
      <c r="BK473" t="s">
        <v>13395</v>
      </c>
      <c r="BL473" t="s">
        <v>13395</v>
      </c>
      <c r="BM473" t="s">
        <v>13395</v>
      </c>
      <c r="BN473" t="s">
        <v>83</v>
      </c>
      <c r="BO473" s="59" t="s">
        <v>83</v>
      </c>
      <c r="BP473" t="s">
        <v>10806</v>
      </c>
      <c r="BQ473" t="s">
        <v>1467</v>
      </c>
      <c r="BR473" s="59" t="s">
        <v>1467</v>
      </c>
      <c r="BS473" t="s">
        <v>85</v>
      </c>
    </row>
    <row r="474" spans="1:71" ht="12.8" customHeight="1" x14ac:dyDescent="0.2">
      <c r="A474" s="60">
        <v>23297</v>
      </c>
      <c r="B474" s="59" t="s">
        <v>11323</v>
      </c>
      <c r="C474">
        <v>472</v>
      </c>
      <c r="J474">
        <v>2</v>
      </c>
      <c r="K474" t="s">
        <v>156</v>
      </c>
      <c r="L474">
        <v>3198</v>
      </c>
      <c r="M474">
        <v>3297</v>
      </c>
      <c r="N474" t="s">
        <v>860</v>
      </c>
      <c r="O474" t="s">
        <v>2084</v>
      </c>
      <c r="P474" t="s">
        <v>2085</v>
      </c>
      <c r="Q474" t="s">
        <v>2086</v>
      </c>
      <c r="R474" t="s">
        <v>2087</v>
      </c>
      <c r="S474" s="2">
        <v>99</v>
      </c>
      <c r="T474" s="2">
        <v>99</v>
      </c>
      <c r="U474" s="2">
        <v>0</v>
      </c>
      <c r="V474" s="2">
        <v>0</v>
      </c>
      <c r="W474">
        <v>588</v>
      </c>
      <c r="X474" s="3">
        <v>11.4</v>
      </c>
      <c r="Y474" s="3">
        <v>5.4</v>
      </c>
      <c r="Z474" s="3">
        <v>5.9</v>
      </c>
      <c r="AA474">
        <v>0</v>
      </c>
      <c r="AB474" s="3">
        <v>0</v>
      </c>
      <c r="AC474">
        <v>0</v>
      </c>
      <c r="AD474" s="3">
        <v>0</v>
      </c>
      <c r="AE474">
        <v>0</v>
      </c>
      <c r="AF474" s="3">
        <v>0</v>
      </c>
      <c r="AG474" s="2">
        <v>99</v>
      </c>
      <c r="AH474" s="3">
        <v>100</v>
      </c>
      <c r="AI474" s="2">
        <v>99</v>
      </c>
      <c r="AJ474" s="3">
        <v>100</v>
      </c>
      <c r="AK474" t="s">
        <v>515</v>
      </c>
      <c r="AL474" t="s">
        <v>516</v>
      </c>
      <c r="AM474" t="s">
        <v>808</v>
      </c>
      <c r="BG474" s="3">
        <v>100</v>
      </c>
      <c r="BH474" t="s">
        <v>82</v>
      </c>
      <c r="BI474" t="s">
        <v>13419</v>
      </c>
      <c r="BJ474" t="s">
        <v>13395</v>
      </c>
      <c r="BK474" t="s">
        <v>13395</v>
      </c>
      <c r="BL474" t="s">
        <v>13395</v>
      </c>
      <c r="BM474" t="s">
        <v>13395</v>
      </c>
      <c r="BN474" t="s">
        <v>83</v>
      </c>
      <c r="BO474" s="59" t="s">
        <v>83</v>
      </c>
      <c r="BP474" t="s">
        <v>10806</v>
      </c>
      <c r="BQ474" t="s">
        <v>1467</v>
      </c>
      <c r="BR474" s="59" t="s">
        <v>1467</v>
      </c>
      <c r="BS474" t="s">
        <v>85</v>
      </c>
    </row>
    <row r="475" spans="1:71" ht="12.8" customHeight="1" x14ac:dyDescent="0.2">
      <c r="A475" s="60">
        <v>23298</v>
      </c>
      <c r="B475" s="59" t="s">
        <v>11324</v>
      </c>
      <c r="C475">
        <v>473</v>
      </c>
      <c r="J475">
        <v>2</v>
      </c>
      <c r="K475" t="s">
        <v>156</v>
      </c>
      <c r="L475">
        <v>3199</v>
      </c>
      <c r="M475">
        <v>3298</v>
      </c>
      <c r="N475" t="s">
        <v>860</v>
      </c>
      <c r="O475" t="s">
        <v>2088</v>
      </c>
      <c r="P475" t="s">
        <v>2089</v>
      </c>
      <c r="Q475" t="s">
        <v>2090</v>
      </c>
      <c r="R475" t="s">
        <v>2079</v>
      </c>
      <c r="S475" s="2">
        <v>84.5</v>
      </c>
      <c r="T475" s="2">
        <v>84.5</v>
      </c>
      <c r="U475" s="2">
        <v>0</v>
      </c>
      <c r="V475" s="2">
        <v>0</v>
      </c>
      <c r="W475">
        <v>435</v>
      </c>
      <c r="X475" s="3">
        <v>8.8000000000000007</v>
      </c>
      <c r="Y475" s="3">
        <v>4.8</v>
      </c>
      <c r="Z475" s="3">
        <v>5.0999999999999996</v>
      </c>
      <c r="AA475">
        <v>0</v>
      </c>
      <c r="AB475" s="3">
        <v>0</v>
      </c>
      <c r="AC475">
        <v>0</v>
      </c>
      <c r="AD475" s="3">
        <v>0</v>
      </c>
      <c r="AE475">
        <v>0</v>
      </c>
      <c r="AF475" s="3">
        <v>0</v>
      </c>
      <c r="AG475" s="2">
        <v>84.5</v>
      </c>
      <c r="AH475" s="3">
        <v>100</v>
      </c>
      <c r="AI475" s="2">
        <v>84.5</v>
      </c>
      <c r="AJ475" s="3">
        <v>100</v>
      </c>
      <c r="AK475" t="s">
        <v>515</v>
      </c>
      <c r="AL475" t="s">
        <v>516</v>
      </c>
      <c r="AM475" t="s">
        <v>808</v>
      </c>
      <c r="BG475" s="3">
        <v>100</v>
      </c>
      <c r="BH475" t="s">
        <v>82</v>
      </c>
      <c r="BI475" t="s">
        <v>13419</v>
      </c>
      <c r="BJ475" t="s">
        <v>13395</v>
      </c>
      <c r="BK475" t="s">
        <v>13395</v>
      </c>
      <c r="BL475" t="s">
        <v>13395</v>
      </c>
      <c r="BM475" t="s">
        <v>13395</v>
      </c>
      <c r="BN475" t="s">
        <v>83</v>
      </c>
      <c r="BO475" s="59" t="s">
        <v>83</v>
      </c>
      <c r="BP475" t="s">
        <v>10806</v>
      </c>
      <c r="BQ475" t="s">
        <v>1467</v>
      </c>
      <c r="BR475" s="59" t="s">
        <v>1467</v>
      </c>
      <c r="BS475" t="s">
        <v>85</v>
      </c>
    </row>
    <row r="476" spans="1:71" ht="12.8" customHeight="1" x14ac:dyDescent="0.2">
      <c r="A476" s="60">
        <v>23299</v>
      </c>
      <c r="B476" s="59" t="s">
        <v>11325</v>
      </c>
      <c r="C476">
        <v>474</v>
      </c>
      <c r="J476">
        <v>2</v>
      </c>
      <c r="K476" t="s">
        <v>156</v>
      </c>
      <c r="L476">
        <v>3050</v>
      </c>
      <c r="M476">
        <v>3299</v>
      </c>
      <c r="N476" t="s">
        <v>860</v>
      </c>
      <c r="O476" t="s">
        <v>2091</v>
      </c>
      <c r="P476" t="s">
        <v>2092</v>
      </c>
      <c r="Q476" t="s">
        <v>2093</v>
      </c>
      <c r="R476" t="s">
        <v>2094</v>
      </c>
      <c r="S476" s="2">
        <v>858.7</v>
      </c>
      <c r="T476" s="2">
        <v>842.8</v>
      </c>
      <c r="U476" s="2">
        <v>15.9</v>
      </c>
      <c r="V476" s="2">
        <v>0</v>
      </c>
      <c r="W476">
        <v>6576</v>
      </c>
      <c r="X476" s="3">
        <v>14.5</v>
      </c>
      <c r="Y476" s="3">
        <v>7</v>
      </c>
      <c r="Z476" s="3">
        <v>7.9</v>
      </c>
      <c r="AA476">
        <v>0</v>
      </c>
      <c r="AB476" s="3">
        <v>0</v>
      </c>
      <c r="AC476">
        <v>0</v>
      </c>
      <c r="AD476" s="3">
        <v>0</v>
      </c>
      <c r="AE476">
        <v>0</v>
      </c>
      <c r="AF476" s="3">
        <v>0</v>
      </c>
      <c r="AG476" s="2">
        <v>842.8</v>
      </c>
      <c r="AH476" s="3">
        <v>100</v>
      </c>
      <c r="AI476" s="2">
        <v>842.8</v>
      </c>
      <c r="AJ476" s="3">
        <v>100</v>
      </c>
      <c r="AK476" t="s">
        <v>74</v>
      </c>
      <c r="AL476" t="s">
        <v>75</v>
      </c>
      <c r="AM476" t="s">
        <v>808</v>
      </c>
      <c r="AN476" t="s">
        <v>865</v>
      </c>
      <c r="AO476" t="s">
        <v>1908</v>
      </c>
      <c r="BG476" s="3">
        <v>100</v>
      </c>
      <c r="BH476" t="s">
        <v>82</v>
      </c>
      <c r="BI476" t="s">
        <v>13419</v>
      </c>
      <c r="BJ476" t="s">
        <v>13395</v>
      </c>
      <c r="BK476" t="s">
        <v>13395</v>
      </c>
      <c r="BL476" t="s">
        <v>13395</v>
      </c>
      <c r="BM476" t="s">
        <v>13395</v>
      </c>
      <c r="BN476" t="s">
        <v>83</v>
      </c>
      <c r="BO476" s="59" t="s">
        <v>83</v>
      </c>
      <c r="BP476" t="s">
        <v>10806</v>
      </c>
      <c r="BQ476" t="s">
        <v>84</v>
      </c>
      <c r="BR476" s="59" t="s">
        <v>84</v>
      </c>
      <c r="BS476" t="s">
        <v>85</v>
      </c>
    </row>
    <row r="477" spans="1:71" ht="12.8" customHeight="1" x14ac:dyDescent="0.2">
      <c r="A477" s="60">
        <v>23300</v>
      </c>
      <c r="B477" s="59" t="s">
        <v>11326</v>
      </c>
      <c r="C477">
        <v>475</v>
      </c>
      <c r="J477">
        <v>2</v>
      </c>
      <c r="K477" t="s">
        <v>156</v>
      </c>
      <c r="L477">
        <v>3051</v>
      </c>
      <c r="M477">
        <v>3300</v>
      </c>
      <c r="N477" t="s">
        <v>860</v>
      </c>
      <c r="O477" t="s">
        <v>2095</v>
      </c>
      <c r="P477" t="s">
        <v>2096</v>
      </c>
      <c r="Q477" t="s">
        <v>2097</v>
      </c>
      <c r="R477" t="s">
        <v>2098</v>
      </c>
      <c r="S477" s="2">
        <v>718.4</v>
      </c>
      <c r="T477" s="2">
        <v>690.3</v>
      </c>
      <c r="U477" s="2">
        <v>28.1</v>
      </c>
      <c r="V477" s="2">
        <v>0</v>
      </c>
      <c r="W477">
        <v>4025</v>
      </c>
      <c r="X477" s="3">
        <v>13</v>
      </c>
      <c r="Y477" s="3">
        <v>5.2</v>
      </c>
      <c r="Z477" s="3">
        <v>6.1</v>
      </c>
      <c r="AA477">
        <v>0</v>
      </c>
      <c r="AB477" s="3">
        <v>0</v>
      </c>
      <c r="AC477">
        <v>0</v>
      </c>
      <c r="AD477" s="3">
        <v>0</v>
      </c>
      <c r="AE477">
        <v>0</v>
      </c>
      <c r="AF477" s="3">
        <v>0</v>
      </c>
      <c r="AG477" s="2">
        <v>690.3</v>
      </c>
      <c r="AH477" s="3">
        <v>100</v>
      </c>
      <c r="AI477" s="2">
        <v>690.3</v>
      </c>
      <c r="AJ477" s="3">
        <v>100</v>
      </c>
      <c r="AK477" t="s">
        <v>74</v>
      </c>
      <c r="AL477" t="s">
        <v>75</v>
      </c>
      <c r="AM477" t="s">
        <v>808</v>
      </c>
      <c r="AN477" t="s">
        <v>865</v>
      </c>
      <c r="AO477" t="s">
        <v>1908</v>
      </c>
      <c r="BG477" s="3">
        <v>100</v>
      </c>
      <c r="BH477" t="s">
        <v>82</v>
      </c>
      <c r="BI477" t="s">
        <v>13419</v>
      </c>
      <c r="BJ477" t="s">
        <v>13395</v>
      </c>
      <c r="BK477" t="s">
        <v>13395</v>
      </c>
      <c r="BL477" t="s">
        <v>13395</v>
      </c>
      <c r="BM477" t="s">
        <v>13395</v>
      </c>
      <c r="BN477" t="s">
        <v>13395</v>
      </c>
      <c r="BP477" t="s">
        <v>13395</v>
      </c>
      <c r="BQ477" t="s">
        <v>84</v>
      </c>
      <c r="BR477" s="59" t="s">
        <v>84</v>
      </c>
      <c r="BS477" t="s">
        <v>85</v>
      </c>
    </row>
    <row r="478" spans="1:71" ht="12.8" customHeight="1" x14ac:dyDescent="0.2">
      <c r="A478" s="60">
        <v>23301</v>
      </c>
      <c r="B478" s="59" t="s">
        <v>11327</v>
      </c>
      <c r="C478">
        <v>476</v>
      </c>
      <c r="J478">
        <v>2</v>
      </c>
      <c r="K478" t="s">
        <v>156</v>
      </c>
      <c r="L478">
        <v>3052</v>
      </c>
      <c r="M478">
        <v>3301</v>
      </c>
      <c r="N478" t="s">
        <v>860</v>
      </c>
      <c r="O478" t="s">
        <v>2099</v>
      </c>
      <c r="P478" t="s">
        <v>2100</v>
      </c>
      <c r="Q478" t="s">
        <v>2101</v>
      </c>
      <c r="R478" t="s">
        <v>2102</v>
      </c>
      <c r="S478" s="2">
        <v>716.7</v>
      </c>
      <c r="T478" s="2">
        <v>687.9</v>
      </c>
      <c r="U478" s="2">
        <v>28.8</v>
      </c>
      <c r="V478" s="2">
        <v>0</v>
      </c>
      <c r="W478">
        <v>4080</v>
      </c>
      <c r="X478" s="3">
        <v>13.5</v>
      </c>
      <c r="Y478" s="3">
        <v>5</v>
      </c>
      <c r="Z478" s="3">
        <v>6.2</v>
      </c>
      <c r="AA478">
        <v>0</v>
      </c>
      <c r="AB478" s="3">
        <v>0</v>
      </c>
      <c r="AC478">
        <v>0</v>
      </c>
      <c r="AD478" s="3">
        <v>0</v>
      </c>
      <c r="AE478">
        <v>0</v>
      </c>
      <c r="AF478" s="3">
        <v>0</v>
      </c>
      <c r="AG478" s="2">
        <v>687.9</v>
      </c>
      <c r="AH478" s="3">
        <v>100</v>
      </c>
      <c r="AI478" s="2">
        <v>687.9</v>
      </c>
      <c r="AJ478" s="3">
        <v>100</v>
      </c>
      <c r="AK478" t="s">
        <v>74</v>
      </c>
      <c r="AL478" t="s">
        <v>75</v>
      </c>
      <c r="AM478" t="s">
        <v>808</v>
      </c>
      <c r="AN478" t="s">
        <v>865</v>
      </c>
      <c r="AO478" t="s">
        <v>1908</v>
      </c>
      <c r="BG478" s="3">
        <v>100</v>
      </c>
      <c r="BH478" t="s">
        <v>82</v>
      </c>
      <c r="BI478" t="s">
        <v>13419</v>
      </c>
      <c r="BJ478" t="s">
        <v>13395</v>
      </c>
      <c r="BK478" t="s">
        <v>13395</v>
      </c>
      <c r="BL478" t="s">
        <v>13395</v>
      </c>
      <c r="BM478" t="s">
        <v>13395</v>
      </c>
      <c r="BN478" t="s">
        <v>13395</v>
      </c>
      <c r="BP478" t="s">
        <v>13395</v>
      </c>
      <c r="BQ478" t="s">
        <v>84</v>
      </c>
      <c r="BR478" s="59" t="s">
        <v>84</v>
      </c>
      <c r="BS478" t="s">
        <v>85</v>
      </c>
    </row>
    <row r="479" spans="1:71" ht="12.8" customHeight="1" x14ac:dyDescent="0.2">
      <c r="A479" s="60">
        <v>23302</v>
      </c>
      <c r="B479" s="59" t="s">
        <v>11328</v>
      </c>
      <c r="C479">
        <v>477</v>
      </c>
      <c r="J479">
        <v>2</v>
      </c>
      <c r="K479" t="s">
        <v>156</v>
      </c>
      <c r="L479">
        <v>3053</v>
      </c>
      <c r="M479">
        <v>3302</v>
      </c>
      <c r="N479" t="s">
        <v>860</v>
      </c>
      <c r="O479" t="s">
        <v>2103</v>
      </c>
      <c r="P479" t="s">
        <v>2104</v>
      </c>
      <c r="Q479" t="s">
        <v>2105</v>
      </c>
      <c r="R479" t="s">
        <v>2106</v>
      </c>
      <c r="S479" s="2">
        <v>700.9</v>
      </c>
      <c r="T479" s="2">
        <v>666.1</v>
      </c>
      <c r="U479" s="2">
        <v>34.799999999999997</v>
      </c>
      <c r="V479" s="2">
        <v>0</v>
      </c>
      <c r="W479">
        <v>3970</v>
      </c>
      <c r="X479" s="3">
        <v>12</v>
      </c>
      <c r="Y479" s="3">
        <v>5.0999999999999996</v>
      </c>
      <c r="Z479" s="3">
        <v>6.1</v>
      </c>
      <c r="AA479">
        <v>0</v>
      </c>
      <c r="AB479" s="3">
        <v>0</v>
      </c>
      <c r="AC479">
        <v>0</v>
      </c>
      <c r="AD479" s="3">
        <v>0</v>
      </c>
      <c r="AE479">
        <v>0</v>
      </c>
      <c r="AF479" s="3">
        <v>0</v>
      </c>
      <c r="AG479" s="2">
        <v>666.1</v>
      </c>
      <c r="AH479" s="3">
        <v>100</v>
      </c>
      <c r="AI479" s="2">
        <v>666.1</v>
      </c>
      <c r="AJ479" s="3">
        <v>100</v>
      </c>
      <c r="AK479" t="s">
        <v>74</v>
      </c>
      <c r="AL479" t="s">
        <v>75</v>
      </c>
      <c r="AM479" t="s">
        <v>808</v>
      </c>
      <c r="AN479" t="s">
        <v>865</v>
      </c>
      <c r="AO479" t="s">
        <v>1908</v>
      </c>
      <c r="BG479" s="3">
        <v>100</v>
      </c>
      <c r="BH479" t="s">
        <v>82</v>
      </c>
      <c r="BI479" t="s">
        <v>13419</v>
      </c>
      <c r="BJ479" t="s">
        <v>13395</v>
      </c>
      <c r="BK479" t="s">
        <v>13395</v>
      </c>
      <c r="BL479" t="s">
        <v>13395</v>
      </c>
      <c r="BM479" t="s">
        <v>13395</v>
      </c>
      <c r="BN479" t="s">
        <v>13395</v>
      </c>
      <c r="BP479" t="s">
        <v>13395</v>
      </c>
      <c r="BQ479" t="s">
        <v>84</v>
      </c>
      <c r="BR479" s="59" t="s">
        <v>84</v>
      </c>
      <c r="BS479" t="s">
        <v>85</v>
      </c>
    </row>
    <row r="480" spans="1:71" ht="12.8" customHeight="1" x14ac:dyDescent="0.2">
      <c r="A480" s="60">
        <v>23303</v>
      </c>
      <c r="B480" s="59" t="s">
        <v>11329</v>
      </c>
      <c r="C480">
        <v>478</v>
      </c>
      <c r="J480">
        <v>2</v>
      </c>
      <c r="K480" t="s">
        <v>156</v>
      </c>
      <c r="L480">
        <v>3230</v>
      </c>
      <c r="M480">
        <v>3303</v>
      </c>
      <c r="N480" t="s">
        <v>860</v>
      </c>
      <c r="O480" t="s">
        <v>2107</v>
      </c>
      <c r="P480" t="s">
        <v>2108</v>
      </c>
      <c r="Q480" t="s">
        <v>2109</v>
      </c>
      <c r="R480" t="s">
        <v>2110</v>
      </c>
      <c r="S480" s="2">
        <v>502</v>
      </c>
      <c r="T480" s="2">
        <v>481.2</v>
      </c>
      <c r="U480" s="2">
        <v>20.8</v>
      </c>
      <c r="V480" s="2">
        <v>0</v>
      </c>
      <c r="W480">
        <v>3205</v>
      </c>
      <c r="X480" s="3">
        <v>12</v>
      </c>
      <c r="Y480" s="3">
        <v>5.2</v>
      </c>
      <c r="Z480" s="3">
        <v>6.7</v>
      </c>
      <c r="AA480">
        <v>0</v>
      </c>
      <c r="AB480" s="3">
        <v>0</v>
      </c>
      <c r="AC480">
        <v>0</v>
      </c>
      <c r="AD480" s="3">
        <v>0</v>
      </c>
      <c r="AE480">
        <v>0</v>
      </c>
      <c r="AF480" s="3">
        <v>0</v>
      </c>
      <c r="AG480" s="2">
        <v>481.2</v>
      </c>
      <c r="AH480" s="3">
        <v>100</v>
      </c>
      <c r="AI480" s="2">
        <v>481.2</v>
      </c>
      <c r="AJ480" s="3">
        <v>100</v>
      </c>
      <c r="AK480" t="s">
        <v>1476</v>
      </c>
      <c r="AL480" t="s">
        <v>1477</v>
      </c>
      <c r="AM480" t="s">
        <v>810</v>
      </c>
      <c r="AN480" t="s">
        <v>865</v>
      </c>
      <c r="BG480" s="3">
        <v>100</v>
      </c>
      <c r="BH480" t="s">
        <v>82</v>
      </c>
      <c r="BI480" t="s">
        <v>13419</v>
      </c>
      <c r="BJ480" t="s">
        <v>13395</v>
      </c>
      <c r="BK480" t="s">
        <v>13395</v>
      </c>
      <c r="BL480" t="s">
        <v>13395</v>
      </c>
      <c r="BM480" t="s">
        <v>13395</v>
      </c>
      <c r="BN480" t="s">
        <v>83</v>
      </c>
      <c r="BO480" s="59" t="s">
        <v>83</v>
      </c>
      <c r="BP480" t="s">
        <v>10806</v>
      </c>
      <c r="BQ480" t="s">
        <v>84</v>
      </c>
      <c r="BR480" s="59" t="s">
        <v>84</v>
      </c>
      <c r="BS480" t="s">
        <v>85</v>
      </c>
    </row>
    <row r="481" spans="1:71" ht="12.8" customHeight="1" x14ac:dyDescent="0.2">
      <c r="A481" s="60">
        <v>23304</v>
      </c>
      <c r="B481" s="59" t="s">
        <v>11330</v>
      </c>
      <c r="C481">
        <v>479</v>
      </c>
      <c r="J481">
        <v>2</v>
      </c>
      <c r="K481" t="s">
        <v>156</v>
      </c>
      <c r="L481">
        <v>3046</v>
      </c>
      <c r="M481">
        <v>3304</v>
      </c>
      <c r="N481" t="s">
        <v>860</v>
      </c>
      <c r="O481" t="s">
        <v>2111</v>
      </c>
      <c r="P481" t="s">
        <v>2112</v>
      </c>
      <c r="Q481" t="s">
        <v>2113</v>
      </c>
      <c r="R481" t="s">
        <v>2114</v>
      </c>
      <c r="S481" s="2">
        <v>311.7</v>
      </c>
      <c r="T481" s="2">
        <v>295.39999999999998</v>
      </c>
      <c r="U481" s="2">
        <v>16.3</v>
      </c>
      <c r="V481" s="2">
        <v>0</v>
      </c>
      <c r="W481">
        <v>1743</v>
      </c>
      <c r="X481" s="3">
        <v>13</v>
      </c>
      <c r="Y481" s="3">
        <v>5.5</v>
      </c>
      <c r="Z481" s="3">
        <v>6.2</v>
      </c>
      <c r="AA481">
        <v>0</v>
      </c>
      <c r="AB481" s="3">
        <v>0</v>
      </c>
      <c r="AC481">
        <v>0</v>
      </c>
      <c r="AD481" s="3">
        <v>0</v>
      </c>
      <c r="AE481">
        <v>0</v>
      </c>
      <c r="AF481" s="3">
        <v>0</v>
      </c>
      <c r="AG481" s="2">
        <v>295.39999999999998</v>
      </c>
      <c r="AH481" s="3">
        <v>100</v>
      </c>
      <c r="AI481" s="2">
        <v>295.39999999999998</v>
      </c>
      <c r="AJ481" s="3">
        <v>100</v>
      </c>
      <c r="AK481" t="s">
        <v>74</v>
      </c>
      <c r="AL481" t="s">
        <v>75</v>
      </c>
      <c r="AM481" t="s">
        <v>808</v>
      </c>
      <c r="AN481" t="s">
        <v>865</v>
      </c>
      <c r="BG481" s="3">
        <v>100</v>
      </c>
      <c r="BH481" t="s">
        <v>82</v>
      </c>
      <c r="BI481" t="s">
        <v>13419</v>
      </c>
      <c r="BJ481" t="s">
        <v>13395</v>
      </c>
      <c r="BK481" t="s">
        <v>13395</v>
      </c>
      <c r="BL481" t="s">
        <v>13395</v>
      </c>
      <c r="BM481" t="s">
        <v>13395</v>
      </c>
      <c r="BN481" t="s">
        <v>13395</v>
      </c>
      <c r="BP481" t="s">
        <v>13395</v>
      </c>
      <c r="BQ481" t="s">
        <v>84</v>
      </c>
      <c r="BR481" s="59" t="s">
        <v>84</v>
      </c>
      <c r="BS481" t="s">
        <v>85</v>
      </c>
    </row>
    <row r="482" spans="1:71" ht="12.8" customHeight="1" x14ac:dyDescent="0.2">
      <c r="A482" s="60">
        <v>23305</v>
      </c>
      <c r="B482" s="59" t="s">
        <v>11331</v>
      </c>
      <c r="C482">
        <v>480</v>
      </c>
      <c r="J482">
        <v>2</v>
      </c>
      <c r="K482" t="s">
        <v>156</v>
      </c>
      <c r="L482">
        <v>3048</v>
      </c>
      <c r="M482">
        <v>3305</v>
      </c>
      <c r="N482" t="s">
        <v>860</v>
      </c>
      <c r="O482" t="s">
        <v>2115</v>
      </c>
      <c r="P482" t="s">
        <v>2116</v>
      </c>
      <c r="Q482" t="s">
        <v>2117</v>
      </c>
      <c r="R482" t="s">
        <v>1928</v>
      </c>
      <c r="S482" s="2">
        <v>416.9</v>
      </c>
      <c r="T482" s="2">
        <v>394.8</v>
      </c>
      <c r="U482" s="2">
        <v>22.1</v>
      </c>
      <c r="V482" s="2">
        <v>0</v>
      </c>
      <c r="W482">
        <v>2182</v>
      </c>
      <c r="X482" s="3">
        <v>12.5</v>
      </c>
      <c r="Y482" s="3">
        <v>5</v>
      </c>
      <c r="Z482" s="3">
        <v>5.9</v>
      </c>
      <c r="AA482">
        <v>0</v>
      </c>
      <c r="AB482" s="3">
        <v>0</v>
      </c>
      <c r="AC482">
        <v>0</v>
      </c>
      <c r="AD482" s="3">
        <v>0</v>
      </c>
      <c r="AE482">
        <v>0</v>
      </c>
      <c r="AF482" s="3">
        <v>0</v>
      </c>
      <c r="AG482" s="2">
        <v>394.8</v>
      </c>
      <c r="AH482" s="3">
        <v>100</v>
      </c>
      <c r="AI482" s="2">
        <v>394.8</v>
      </c>
      <c r="AJ482" s="3">
        <v>100</v>
      </c>
      <c r="AK482" t="s">
        <v>74</v>
      </c>
      <c r="AL482" t="s">
        <v>75</v>
      </c>
      <c r="AM482" t="s">
        <v>808</v>
      </c>
      <c r="AN482" t="s">
        <v>865</v>
      </c>
      <c r="BG482" s="3">
        <v>100</v>
      </c>
      <c r="BH482" t="s">
        <v>82</v>
      </c>
      <c r="BI482" t="s">
        <v>13419</v>
      </c>
      <c r="BJ482" t="s">
        <v>13395</v>
      </c>
      <c r="BK482" t="s">
        <v>13395</v>
      </c>
      <c r="BL482" t="s">
        <v>13395</v>
      </c>
      <c r="BM482" t="s">
        <v>13395</v>
      </c>
      <c r="BN482" t="s">
        <v>13395</v>
      </c>
      <c r="BP482" t="s">
        <v>13395</v>
      </c>
      <c r="BQ482" t="s">
        <v>84</v>
      </c>
      <c r="BR482" s="59" t="s">
        <v>84</v>
      </c>
      <c r="BS482" t="s">
        <v>85</v>
      </c>
    </row>
    <row r="483" spans="1:71" ht="12.8" customHeight="1" x14ac:dyDescent="0.2">
      <c r="A483" s="60">
        <v>23306</v>
      </c>
      <c r="B483" s="59" t="s">
        <v>11332</v>
      </c>
      <c r="C483">
        <v>481</v>
      </c>
      <c r="J483">
        <v>2</v>
      </c>
      <c r="K483" t="s">
        <v>156</v>
      </c>
      <c r="M483">
        <v>3306</v>
      </c>
      <c r="N483" t="s">
        <v>835</v>
      </c>
      <c r="O483" t="s">
        <v>2118</v>
      </c>
      <c r="P483" t="s">
        <v>2119</v>
      </c>
      <c r="Q483" t="s">
        <v>2120</v>
      </c>
      <c r="R483" t="s">
        <v>2121</v>
      </c>
      <c r="S483" s="2">
        <v>76.2</v>
      </c>
      <c r="T483" s="2">
        <v>76.2</v>
      </c>
      <c r="U483" s="2">
        <v>0</v>
      </c>
      <c r="V483" s="2">
        <v>0</v>
      </c>
      <c r="W483">
        <v>502</v>
      </c>
      <c r="X483" s="3">
        <v>10</v>
      </c>
      <c r="Y483" s="3">
        <v>6</v>
      </c>
      <c r="Z483" s="3">
        <v>6.6</v>
      </c>
      <c r="AA483">
        <v>0</v>
      </c>
      <c r="AB483" s="3">
        <v>0</v>
      </c>
      <c r="AC483">
        <v>0</v>
      </c>
      <c r="AD483" s="3">
        <v>0</v>
      </c>
      <c r="AE483">
        <v>0</v>
      </c>
      <c r="AF483" s="3">
        <v>0</v>
      </c>
      <c r="AG483" s="2">
        <v>76.2</v>
      </c>
      <c r="AH483" s="3">
        <v>100</v>
      </c>
      <c r="AI483" s="2">
        <v>76.2</v>
      </c>
      <c r="AJ483" s="3">
        <v>100</v>
      </c>
      <c r="AK483" t="s">
        <v>777</v>
      </c>
      <c r="AL483" t="s">
        <v>777</v>
      </c>
      <c r="AM483" t="s">
        <v>840</v>
      </c>
      <c r="BG483" s="3">
        <v>100</v>
      </c>
      <c r="BH483" t="s">
        <v>82</v>
      </c>
      <c r="BI483" t="s">
        <v>13423</v>
      </c>
      <c r="BJ483" t="s">
        <v>13395</v>
      </c>
      <c r="BK483" t="s">
        <v>13395</v>
      </c>
      <c r="BL483" t="s">
        <v>13395</v>
      </c>
      <c r="BM483" t="s">
        <v>13395</v>
      </c>
      <c r="BN483" t="s">
        <v>102</v>
      </c>
      <c r="BO483" s="59" t="s">
        <v>102</v>
      </c>
      <c r="BP483" t="s">
        <v>10806</v>
      </c>
      <c r="BQ483" t="s">
        <v>364</v>
      </c>
      <c r="BR483" s="59" t="s">
        <v>364</v>
      </c>
      <c r="BS483" t="s">
        <v>85</v>
      </c>
    </row>
    <row r="484" spans="1:71" ht="12.8" customHeight="1" x14ac:dyDescent="0.2">
      <c r="A484" s="60">
        <v>23307</v>
      </c>
      <c r="B484" s="59" t="s">
        <v>11333</v>
      </c>
      <c r="C484">
        <v>482</v>
      </c>
      <c r="J484">
        <v>2</v>
      </c>
      <c r="K484" t="s">
        <v>156</v>
      </c>
      <c r="M484">
        <v>3307</v>
      </c>
      <c r="N484" t="s">
        <v>835</v>
      </c>
      <c r="O484" t="s">
        <v>10771</v>
      </c>
      <c r="P484" t="s">
        <v>10772</v>
      </c>
      <c r="Q484" t="s">
        <v>10773</v>
      </c>
      <c r="R484" t="s">
        <v>10774</v>
      </c>
      <c r="S484" s="2">
        <v>408.2</v>
      </c>
      <c r="T484" s="2">
        <v>408.2</v>
      </c>
      <c r="U484" s="2">
        <v>0</v>
      </c>
      <c r="V484" s="2">
        <v>0</v>
      </c>
      <c r="W484">
        <v>3850</v>
      </c>
      <c r="X484" s="3">
        <v>13.7</v>
      </c>
      <c r="Y484" s="3">
        <v>8</v>
      </c>
      <c r="Z484" s="3">
        <v>9.4</v>
      </c>
      <c r="AA484">
        <v>1</v>
      </c>
      <c r="AB484" s="3">
        <v>3.8999999999999799</v>
      </c>
      <c r="AC484">
        <v>0</v>
      </c>
      <c r="AD484" s="3">
        <v>0</v>
      </c>
      <c r="AE484">
        <v>1</v>
      </c>
      <c r="AF484" s="3">
        <v>0</v>
      </c>
      <c r="AG484" s="2">
        <v>408.2</v>
      </c>
      <c r="AH484" s="3">
        <v>100</v>
      </c>
      <c r="AI484" s="2">
        <v>408.2</v>
      </c>
      <c r="AJ484" s="3">
        <v>100</v>
      </c>
      <c r="AK484" t="s">
        <v>10768</v>
      </c>
      <c r="AL484" t="s">
        <v>10769</v>
      </c>
      <c r="AM484" t="s">
        <v>808</v>
      </c>
      <c r="AN484" t="s">
        <v>840</v>
      </c>
      <c r="BG484" s="3">
        <v>100</v>
      </c>
      <c r="BH484" t="s">
        <v>82</v>
      </c>
      <c r="BI484" t="s">
        <v>13419</v>
      </c>
      <c r="BJ484" t="s">
        <v>13395</v>
      </c>
      <c r="BK484" t="s">
        <v>13395</v>
      </c>
      <c r="BL484" t="s">
        <v>13395</v>
      </c>
      <c r="BM484" t="s">
        <v>13395</v>
      </c>
      <c r="BN484" t="s">
        <v>102</v>
      </c>
      <c r="BO484" s="59" t="s">
        <v>102</v>
      </c>
      <c r="BP484" t="s">
        <v>10806</v>
      </c>
      <c r="BQ484" t="s">
        <v>859</v>
      </c>
      <c r="BR484" s="59" t="s">
        <v>859</v>
      </c>
      <c r="BS484" t="s">
        <v>85</v>
      </c>
    </row>
    <row r="485" spans="1:71" ht="12.8" customHeight="1" x14ac:dyDescent="0.2">
      <c r="A485" s="60">
        <v>23308</v>
      </c>
      <c r="B485" s="59" t="s">
        <v>11334</v>
      </c>
      <c r="C485">
        <v>483</v>
      </c>
      <c r="J485">
        <v>2</v>
      </c>
      <c r="K485" t="s">
        <v>156</v>
      </c>
      <c r="M485">
        <v>3308</v>
      </c>
      <c r="N485" t="s">
        <v>835</v>
      </c>
      <c r="O485" t="s">
        <v>10775</v>
      </c>
      <c r="P485" t="s">
        <v>10776</v>
      </c>
      <c r="Q485" t="s">
        <v>10777</v>
      </c>
      <c r="R485" t="s">
        <v>10778</v>
      </c>
      <c r="S485" s="2">
        <v>177.7</v>
      </c>
      <c r="T485" s="2">
        <v>177.7</v>
      </c>
      <c r="U485" s="2">
        <v>0</v>
      </c>
      <c r="V485" s="2">
        <v>0</v>
      </c>
      <c r="W485">
        <v>1213</v>
      </c>
      <c r="X485" s="3">
        <v>11.4</v>
      </c>
      <c r="Y485" s="3">
        <v>6</v>
      </c>
      <c r="Z485" s="3">
        <v>6.8</v>
      </c>
      <c r="AA485">
        <v>0</v>
      </c>
      <c r="AB485" s="3">
        <v>0</v>
      </c>
      <c r="AC485">
        <v>0</v>
      </c>
      <c r="AD485" s="3">
        <v>0</v>
      </c>
      <c r="AE485">
        <v>0</v>
      </c>
      <c r="AF485" s="3">
        <v>0</v>
      </c>
      <c r="AG485" s="2">
        <v>0</v>
      </c>
      <c r="AH485" s="3">
        <v>0</v>
      </c>
      <c r="AI485" s="2">
        <v>177.7</v>
      </c>
      <c r="AJ485" s="3">
        <v>100</v>
      </c>
      <c r="AK485" t="s">
        <v>10768</v>
      </c>
      <c r="AL485" t="s">
        <v>10769</v>
      </c>
      <c r="AM485" t="s">
        <v>808</v>
      </c>
      <c r="BG485" s="3">
        <v>100</v>
      </c>
      <c r="BH485" t="s">
        <v>82</v>
      </c>
      <c r="BI485" t="s">
        <v>13419</v>
      </c>
      <c r="BJ485" t="s">
        <v>13395</v>
      </c>
      <c r="BK485" t="s">
        <v>13395</v>
      </c>
      <c r="BL485" t="s">
        <v>13395</v>
      </c>
      <c r="BM485" t="s">
        <v>13395</v>
      </c>
      <c r="BN485" t="s">
        <v>129</v>
      </c>
      <c r="BO485" s="59" t="s">
        <v>129</v>
      </c>
      <c r="BP485" t="s">
        <v>10806</v>
      </c>
      <c r="BQ485" t="s">
        <v>129</v>
      </c>
      <c r="BR485" s="59" t="s">
        <v>129</v>
      </c>
      <c r="BS485" t="s">
        <v>85</v>
      </c>
    </row>
    <row r="486" spans="1:71" ht="12.8" customHeight="1" x14ac:dyDescent="0.2">
      <c r="A486" s="60">
        <v>23309</v>
      </c>
      <c r="B486" s="59" t="s">
        <v>11335</v>
      </c>
      <c r="C486">
        <v>484</v>
      </c>
      <c r="J486">
        <v>2</v>
      </c>
      <c r="K486" t="s">
        <v>156</v>
      </c>
      <c r="M486">
        <v>3309</v>
      </c>
      <c r="N486" t="s">
        <v>835</v>
      </c>
      <c r="O486" t="s">
        <v>10779</v>
      </c>
      <c r="P486" t="s">
        <v>10780</v>
      </c>
      <c r="Q486" t="s">
        <v>10781</v>
      </c>
      <c r="R486" t="s">
        <v>10782</v>
      </c>
      <c r="S486" s="2">
        <v>77.7</v>
      </c>
      <c r="T486" s="2">
        <v>77.7</v>
      </c>
      <c r="U486" s="2">
        <v>0</v>
      </c>
      <c r="V486" s="2">
        <v>0</v>
      </c>
      <c r="W486">
        <v>490</v>
      </c>
      <c r="X486" s="3">
        <v>9.5</v>
      </c>
      <c r="Y486" s="3">
        <v>6</v>
      </c>
      <c r="Z486" s="3">
        <v>6.3</v>
      </c>
      <c r="AA486">
        <v>0</v>
      </c>
      <c r="AB486" s="3">
        <v>0</v>
      </c>
      <c r="AC486">
        <v>0</v>
      </c>
      <c r="AD486" s="3">
        <v>0</v>
      </c>
      <c r="AE486">
        <v>0</v>
      </c>
      <c r="AF486" s="3">
        <v>0</v>
      </c>
      <c r="AG486" s="2">
        <v>0</v>
      </c>
      <c r="AH486" s="3">
        <v>0</v>
      </c>
      <c r="AI486" s="2">
        <v>77.7</v>
      </c>
      <c r="AJ486" s="3">
        <v>100</v>
      </c>
      <c r="AK486" t="s">
        <v>10768</v>
      </c>
      <c r="AL486" t="s">
        <v>10769</v>
      </c>
      <c r="AM486" t="s">
        <v>840</v>
      </c>
      <c r="AN486" t="s">
        <v>808</v>
      </c>
      <c r="BG486" s="3">
        <v>100</v>
      </c>
      <c r="BH486" t="s">
        <v>82</v>
      </c>
      <c r="BI486" t="s">
        <v>13419</v>
      </c>
      <c r="BJ486" t="s">
        <v>13395</v>
      </c>
      <c r="BK486" t="s">
        <v>13395</v>
      </c>
      <c r="BL486" t="s">
        <v>13395</v>
      </c>
      <c r="BM486" t="s">
        <v>13395</v>
      </c>
      <c r="BN486" t="s">
        <v>129</v>
      </c>
      <c r="BO486" s="59" t="s">
        <v>129</v>
      </c>
      <c r="BP486" t="s">
        <v>10806</v>
      </c>
      <c r="BQ486" t="s">
        <v>129</v>
      </c>
      <c r="BR486" s="59" t="s">
        <v>129</v>
      </c>
      <c r="BS486" t="s">
        <v>85</v>
      </c>
    </row>
    <row r="487" spans="1:71" ht="12.8" customHeight="1" x14ac:dyDescent="0.2">
      <c r="A487" s="60">
        <v>23310</v>
      </c>
      <c r="B487" s="59" t="s">
        <v>11336</v>
      </c>
      <c r="C487">
        <v>485</v>
      </c>
      <c r="J487">
        <v>2</v>
      </c>
      <c r="K487" t="s">
        <v>156</v>
      </c>
      <c r="M487">
        <v>3310</v>
      </c>
      <c r="N487" t="s">
        <v>835</v>
      </c>
      <c r="O487" t="s">
        <v>10783</v>
      </c>
      <c r="P487" t="s">
        <v>10784</v>
      </c>
      <c r="Q487" t="s">
        <v>10785</v>
      </c>
      <c r="R487" t="s">
        <v>10786</v>
      </c>
      <c r="S487" s="2">
        <v>306.89999999999998</v>
      </c>
      <c r="T487" s="2">
        <v>306.89999999999998</v>
      </c>
      <c r="U487" s="2">
        <v>0</v>
      </c>
      <c r="V487" s="2">
        <v>0</v>
      </c>
      <c r="W487">
        <v>1849</v>
      </c>
      <c r="X487" s="3">
        <v>6.8</v>
      </c>
      <c r="Y487" s="3">
        <v>6</v>
      </c>
      <c r="Z487" s="3">
        <v>6</v>
      </c>
      <c r="AA487">
        <v>0</v>
      </c>
      <c r="AB487" s="3">
        <v>0</v>
      </c>
      <c r="AC487">
        <v>0</v>
      </c>
      <c r="AD487" s="3">
        <v>0</v>
      </c>
      <c r="AE487">
        <v>0</v>
      </c>
      <c r="AF487" s="3">
        <v>0</v>
      </c>
      <c r="AG487" s="2">
        <v>0</v>
      </c>
      <c r="AH487" s="3">
        <v>0</v>
      </c>
      <c r="AI487" s="2">
        <v>306.89999999999998</v>
      </c>
      <c r="AJ487" s="3">
        <v>100</v>
      </c>
      <c r="AK487" t="s">
        <v>10768</v>
      </c>
      <c r="AL487" t="s">
        <v>10769</v>
      </c>
      <c r="AM487" t="s">
        <v>808</v>
      </c>
      <c r="AN487" t="s">
        <v>840</v>
      </c>
      <c r="AO487" t="s">
        <v>808</v>
      </c>
      <c r="BG487" s="3">
        <v>100</v>
      </c>
      <c r="BH487" t="s">
        <v>82</v>
      </c>
      <c r="BI487" t="s">
        <v>13419</v>
      </c>
      <c r="BJ487" t="s">
        <v>13395</v>
      </c>
      <c r="BK487" t="s">
        <v>13395</v>
      </c>
      <c r="BL487" t="s">
        <v>13395</v>
      </c>
      <c r="BM487" t="s">
        <v>13395</v>
      </c>
      <c r="BN487" t="s">
        <v>129</v>
      </c>
      <c r="BO487" s="59" t="s">
        <v>129</v>
      </c>
      <c r="BP487" t="s">
        <v>10806</v>
      </c>
      <c r="BQ487" t="s">
        <v>129</v>
      </c>
      <c r="BR487" s="59" t="s">
        <v>129</v>
      </c>
      <c r="BS487" t="s">
        <v>85</v>
      </c>
    </row>
    <row r="488" spans="1:71" ht="12.8" customHeight="1" x14ac:dyDescent="0.2">
      <c r="A488" s="60">
        <v>23311</v>
      </c>
      <c r="B488" s="59" t="s">
        <v>11337</v>
      </c>
      <c r="C488">
        <v>486</v>
      </c>
      <c r="J488">
        <v>2</v>
      </c>
      <c r="K488" t="s">
        <v>156</v>
      </c>
      <c r="M488">
        <v>3311</v>
      </c>
      <c r="N488" t="s">
        <v>835</v>
      </c>
      <c r="O488" t="s">
        <v>10787</v>
      </c>
      <c r="P488" t="s">
        <v>10788</v>
      </c>
      <c r="Q488" t="s">
        <v>10789</v>
      </c>
      <c r="R488" t="s">
        <v>10790</v>
      </c>
      <c r="S488" s="2">
        <v>112.1</v>
      </c>
      <c r="T488" s="2">
        <v>112.1</v>
      </c>
      <c r="U488" s="2">
        <v>0</v>
      </c>
      <c r="V488" s="2">
        <v>0</v>
      </c>
      <c r="W488">
        <v>683</v>
      </c>
      <c r="X488" s="3">
        <v>9</v>
      </c>
      <c r="Y488" s="3">
        <v>6</v>
      </c>
      <c r="Z488" s="3">
        <v>6.1</v>
      </c>
      <c r="AA488">
        <v>0</v>
      </c>
      <c r="AB488" s="3">
        <v>0</v>
      </c>
      <c r="AC488">
        <v>0</v>
      </c>
      <c r="AD488" s="3">
        <v>0</v>
      </c>
      <c r="AE488">
        <v>0</v>
      </c>
      <c r="AF488" s="3">
        <v>0</v>
      </c>
      <c r="AG488" s="2">
        <v>0</v>
      </c>
      <c r="AH488" s="3">
        <v>0</v>
      </c>
      <c r="AI488" s="2">
        <v>112.1</v>
      </c>
      <c r="AJ488" s="3">
        <v>100</v>
      </c>
      <c r="AK488" t="s">
        <v>10768</v>
      </c>
      <c r="AL488" t="s">
        <v>10769</v>
      </c>
      <c r="AM488" t="s">
        <v>808</v>
      </c>
      <c r="BG488" s="3">
        <v>100</v>
      </c>
      <c r="BH488" t="s">
        <v>82</v>
      </c>
      <c r="BI488" t="s">
        <v>13419</v>
      </c>
      <c r="BJ488" t="s">
        <v>13395</v>
      </c>
      <c r="BK488" t="s">
        <v>13395</v>
      </c>
      <c r="BL488" t="s">
        <v>13395</v>
      </c>
      <c r="BM488" t="s">
        <v>13395</v>
      </c>
      <c r="BN488" t="s">
        <v>129</v>
      </c>
      <c r="BO488" s="59" t="s">
        <v>129</v>
      </c>
      <c r="BP488" t="s">
        <v>10806</v>
      </c>
      <c r="BQ488" t="s">
        <v>129</v>
      </c>
      <c r="BR488" s="59" t="s">
        <v>129</v>
      </c>
      <c r="BS488" t="s">
        <v>85</v>
      </c>
    </row>
    <row r="489" spans="1:71" ht="12.8" customHeight="1" x14ac:dyDescent="0.2">
      <c r="A489" s="60">
        <v>23312</v>
      </c>
      <c r="B489" s="59" t="s">
        <v>11338</v>
      </c>
      <c r="C489">
        <v>487</v>
      </c>
      <c r="J489">
        <v>2</v>
      </c>
      <c r="K489" t="s">
        <v>156</v>
      </c>
      <c r="M489">
        <v>3312</v>
      </c>
      <c r="N489" t="s">
        <v>835</v>
      </c>
      <c r="O489" t="s">
        <v>10791</v>
      </c>
      <c r="P489" t="s">
        <v>10792</v>
      </c>
      <c r="Q489" t="s">
        <v>10793</v>
      </c>
      <c r="R489" t="s">
        <v>10794</v>
      </c>
      <c r="S489" s="2">
        <v>100.2</v>
      </c>
      <c r="T489" s="2">
        <v>100.2</v>
      </c>
      <c r="U489" s="2">
        <v>0</v>
      </c>
      <c r="V489" s="2">
        <v>0</v>
      </c>
      <c r="W489">
        <v>628</v>
      </c>
      <c r="X489" s="3">
        <v>9.1999999999999993</v>
      </c>
      <c r="Y489" s="3">
        <v>6</v>
      </c>
      <c r="Z489" s="3">
        <v>6.3</v>
      </c>
      <c r="AA489">
        <v>0</v>
      </c>
      <c r="AB489" s="3">
        <v>0</v>
      </c>
      <c r="AC489">
        <v>0</v>
      </c>
      <c r="AD489" s="3">
        <v>0</v>
      </c>
      <c r="AE489">
        <v>0</v>
      </c>
      <c r="AF489" s="3">
        <v>0</v>
      </c>
      <c r="AG489" s="2">
        <v>0</v>
      </c>
      <c r="AH489" s="3">
        <v>0</v>
      </c>
      <c r="AI489" s="2">
        <v>100.2</v>
      </c>
      <c r="AJ489" s="3">
        <v>100</v>
      </c>
      <c r="AK489" t="s">
        <v>10768</v>
      </c>
      <c r="AL489" t="s">
        <v>10769</v>
      </c>
      <c r="AM489" t="s">
        <v>808</v>
      </c>
      <c r="BG489" s="3">
        <v>100</v>
      </c>
      <c r="BH489" t="s">
        <v>82</v>
      </c>
      <c r="BI489" t="s">
        <v>13419</v>
      </c>
      <c r="BJ489" t="s">
        <v>13395</v>
      </c>
      <c r="BK489" t="s">
        <v>13395</v>
      </c>
      <c r="BL489" t="s">
        <v>13395</v>
      </c>
      <c r="BM489" t="s">
        <v>13395</v>
      </c>
      <c r="BN489" t="s">
        <v>129</v>
      </c>
      <c r="BO489" s="59" t="s">
        <v>129</v>
      </c>
      <c r="BP489" t="s">
        <v>10806</v>
      </c>
      <c r="BQ489" t="s">
        <v>129</v>
      </c>
      <c r="BR489" s="59" t="s">
        <v>129</v>
      </c>
      <c r="BS489" t="s">
        <v>85</v>
      </c>
    </row>
    <row r="490" spans="1:71" ht="12.8" customHeight="1" x14ac:dyDescent="0.2">
      <c r="A490" s="60">
        <v>23501</v>
      </c>
      <c r="B490" s="59" t="s">
        <v>11339</v>
      </c>
      <c r="C490">
        <v>488</v>
      </c>
      <c r="J490">
        <v>2</v>
      </c>
      <c r="K490" t="s">
        <v>156</v>
      </c>
      <c r="L490">
        <v>3518</v>
      </c>
      <c r="M490">
        <v>3501</v>
      </c>
      <c r="N490" t="s">
        <v>946</v>
      </c>
      <c r="O490" t="s">
        <v>2122</v>
      </c>
      <c r="P490" t="s">
        <v>2123</v>
      </c>
      <c r="Q490" t="s">
        <v>2124</v>
      </c>
      <c r="R490" t="s">
        <v>2125</v>
      </c>
      <c r="S490" s="2">
        <v>1857.1</v>
      </c>
      <c r="T490" s="2">
        <v>1847.7</v>
      </c>
      <c r="U490" s="2">
        <v>9.4</v>
      </c>
      <c r="V490" s="2">
        <v>0</v>
      </c>
      <c r="W490">
        <v>5186</v>
      </c>
      <c r="X490" s="3">
        <v>5</v>
      </c>
      <c r="Y490" s="3">
        <v>2.2000000000000002</v>
      </c>
      <c r="Z490" s="3">
        <v>2.8</v>
      </c>
      <c r="AA490">
        <v>0</v>
      </c>
      <c r="AB490" s="3">
        <v>0</v>
      </c>
      <c r="AC490">
        <v>0</v>
      </c>
      <c r="AD490" s="3">
        <v>0</v>
      </c>
      <c r="AE490">
        <v>0</v>
      </c>
      <c r="AF490" s="3">
        <v>0</v>
      </c>
      <c r="AG490" s="2">
        <v>1847.7</v>
      </c>
      <c r="AH490" s="3">
        <v>100</v>
      </c>
      <c r="AI490" s="2">
        <v>1847.7</v>
      </c>
      <c r="AJ490" s="3">
        <v>100</v>
      </c>
      <c r="AK490" t="s">
        <v>1189</v>
      </c>
      <c r="AL490" t="s">
        <v>1190</v>
      </c>
      <c r="AM490" t="s">
        <v>222</v>
      </c>
      <c r="AN490" t="s">
        <v>81</v>
      </c>
      <c r="AO490" t="s">
        <v>80</v>
      </c>
      <c r="AP490" t="s">
        <v>108</v>
      </c>
      <c r="AQ490" t="s">
        <v>253</v>
      </c>
      <c r="AR490" t="s">
        <v>1191</v>
      </c>
      <c r="BG490" s="3">
        <v>100</v>
      </c>
      <c r="BH490" t="s">
        <v>100</v>
      </c>
      <c r="BI490" t="s">
        <v>13423</v>
      </c>
      <c r="BJ490" t="s">
        <v>13395</v>
      </c>
      <c r="BK490" t="s">
        <v>13395</v>
      </c>
      <c r="BL490" t="s">
        <v>13395</v>
      </c>
      <c r="BM490" t="s">
        <v>13395</v>
      </c>
      <c r="BN490" t="s">
        <v>13395</v>
      </c>
      <c r="BP490" t="s">
        <v>13395</v>
      </c>
      <c r="BQ490" t="s">
        <v>277</v>
      </c>
      <c r="BR490" s="59" t="s">
        <v>277</v>
      </c>
      <c r="BS490" t="s">
        <v>85</v>
      </c>
    </row>
    <row r="491" spans="1:71" ht="12.8" customHeight="1" x14ac:dyDescent="0.2">
      <c r="A491" s="60">
        <v>23502</v>
      </c>
      <c r="B491" s="59" t="s">
        <v>11340</v>
      </c>
      <c r="C491">
        <v>489</v>
      </c>
      <c r="J491">
        <v>2</v>
      </c>
      <c r="K491" t="s">
        <v>156</v>
      </c>
      <c r="L491">
        <v>3501</v>
      </c>
      <c r="M491">
        <v>3502</v>
      </c>
      <c r="N491" t="s">
        <v>946</v>
      </c>
      <c r="O491" t="s">
        <v>2126</v>
      </c>
      <c r="P491" t="s">
        <v>2127</v>
      </c>
      <c r="Q491" t="s">
        <v>2128</v>
      </c>
      <c r="R491" t="s">
        <v>2128</v>
      </c>
      <c r="S491" s="2">
        <v>29.8</v>
      </c>
      <c r="T491" s="2">
        <v>29.8</v>
      </c>
      <c r="U491" s="2">
        <v>0</v>
      </c>
      <c r="V491" s="2">
        <v>0</v>
      </c>
      <c r="W491">
        <v>116</v>
      </c>
      <c r="X491" s="3">
        <v>4.5999999999999996</v>
      </c>
      <c r="Y491" s="3">
        <v>3.8</v>
      </c>
      <c r="Z491" s="3">
        <v>3.9</v>
      </c>
      <c r="AA491">
        <v>0</v>
      </c>
      <c r="AB491" s="3">
        <v>0</v>
      </c>
      <c r="AC491">
        <v>0</v>
      </c>
      <c r="AD491" s="3">
        <v>0</v>
      </c>
      <c r="AE491">
        <v>0</v>
      </c>
      <c r="AF491" s="3">
        <v>0</v>
      </c>
      <c r="AG491" s="2">
        <v>29.8</v>
      </c>
      <c r="AH491" s="3">
        <v>100</v>
      </c>
      <c r="AI491" s="2">
        <v>29.8</v>
      </c>
      <c r="AJ491" s="3">
        <v>100</v>
      </c>
      <c r="AK491" t="s">
        <v>74</v>
      </c>
      <c r="AL491" t="s">
        <v>75</v>
      </c>
      <c r="AM491" t="s">
        <v>979</v>
      </c>
      <c r="BG491" s="3">
        <v>100</v>
      </c>
      <c r="BH491" t="s">
        <v>100</v>
      </c>
      <c r="BI491" t="s">
        <v>13423</v>
      </c>
      <c r="BJ491" t="s">
        <v>13395</v>
      </c>
      <c r="BK491" t="s">
        <v>13395</v>
      </c>
      <c r="BL491" t="s">
        <v>13395</v>
      </c>
      <c r="BM491" t="s">
        <v>13395</v>
      </c>
      <c r="BN491" t="s">
        <v>13395</v>
      </c>
      <c r="BP491" t="s">
        <v>13395</v>
      </c>
      <c r="BQ491" t="s">
        <v>277</v>
      </c>
      <c r="BR491" s="59" t="s">
        <v>277</v>
      </c>
      <c r="BS491" t="s">
        <v>85</v>
      </c>
    </row>
    <row r="492" spans="1:71" ht="12.8" customHeight="1" x14ac:dyDescent="0.2">
      <c r="A492" s="60">
        <v>23503</v>
      </c>
      <c r="B492" s="59" t="s">
        <v>11341</v>
      </c>
      <c r="C492">
        <v>490</v>
      </c>
      <c r="J492">
        <v>2</v>
      </c>
      <c r="K492" t="s">
        <v>156</v>
      </c>
      <c r="L492">
        <v>3502</v>
      </c>
      <c r="M492">
        <v>3503</v>
      </c>
      <c r="N492" t="s">
        <v>946</v>
      </c>
      <c r="O492" t="s">
        <v>2129</v>
      </c>
      <c r="P492" t="s">
        <v>2130</v>
      </c>
      <c r="Q492" t="s">
        <v>2131</v>
      </c>
      <c r="R492" t="s">
        <v>2132</v>
      </c>
      <c r="S492" s="2">
        <v>29.3</v>
      </c>
      <c r="T492" s="2">
        <v>29.3</v>
      </c>
      <c r="U492" s="2">
        <v>0</v>
      </c>
      <c r="V492" s="2">
        <v>0</v>
      </c>
      <c r="W492">
        <v>111</v>
      </c>
      <c r="X492" s="3">
        <v>4.4000000000000004</v>
      </c>
      <c r="Y492" s="3">
        <v>3.8</v>
      </c>
      <c r="Z492" s="3">
        <v>3.8</v>
      </c>
      <c r="AA492">
        <v>0</v>
      </c>
      <c r="AB492" s="3">
        <v>0</v>
      </c>
      <c r="AC492">
        <v>0</v>
      </c>
      <c r="AD492" s="3">
        <v>0</v>
      </c>
      <c r="AE492">
        <v>0</v>
      </c>
      <c r="AF492" s="3">
        <v>0</v>
      </c>
      <c r="AG492" s="2">
        <v>29.3</v>
      </c>
      <c r="AH492" s="3">
        <v>100</v>
      </c>
      <c r="AI492" s="2">
        <v>29.3</v>
      </c>
      <c r="AJ492" s="3">
        <v>100</v>
      </c>
      <c r="AK492" t="s">
        <v>74</v>
      </c>
      <c r="AL492" t="s">
        <v>75</v>
      </c>
      <c r="AM492" t="s">
        <v>815</v>
      </c>
      <c r="BG492" s="3">
        <v>100</v>
      </c>
      <c r="BH492" t="s">
        <v>100</v>
      </c>
      <c r="BI492" t="s">
        <v>13423</v>
      </c>
      <c r="BJ492" t="s">
        <v>13395</v>
      </c>
      <c r="BK492" t="s">
        <v>13395</v>
      </c>
      <c r="BL492" t="s">
        <v>13395</v>
      </c>
      <c r="BM492" t="s">
        <v>13395</v>
      </c>
      <c r="BN492" t="s">
        <v>13395</v>
      </c>
      <c r="BP492" t="s">
        <v>13395</v>
      </c>
      <c r="BQ492" t="s">
        <v>277</v>
      </c>
      <c r="BR492" s="59" t="s">
        <v>277</v>
      </c>
      <c r="BS492" t="s">
        <v>85</v>
      </c>
    </row>
    <row r="493" spans="1:71" ht="12.8" customHeight="1" x14ac:dyDescent="0.2">
      <c r="A493" s="60">
        <v>23504</v>
      </c>
      <c r="B493" s="59" t="s">
        <v>11342</v>
      </c>
      <c r="C493">
        <v>491</v>
      </c>
      <c r="J493">
        <v>2</v>
      </c>
      <c r="K493" t="s">
        <v>156</v>
      </c>
      <c r="L493">
        <v>3505</v>
      </c>
      <c r="M493">
        <v>3504</v>
      </c>
      <c r="N493" t="s">
        <v>1128</v>
      </c>
      <c r="O493" t="s">
        <v>2133</v>
      </c>
      <c r="P493" t="s">
        <v>2134</v>
      </c>
      <c r="Q493" t="s">
        <v>2135</v>
      </c>
      <c r="R493" t="s">
        <v>2136</v>
      </c>
      <c r="S493" s="2">
        <v>80.2</v>
      </c>
      <c r="T493" s="2">
        <v>80.2</v>
      </c>
      <c r="U493" s="2">
        <v>0</v>
      </c>
      <c r="V493" s="2">
        <v>0</v>
      </c>
      <c r="W493">
        <v>190</v>
      </c>
      <c r="X493" s="3">
        <v>3</v>
      </c>
      <c r="Y493" s="3">
        <v>2</v>
      </c>
      <c r="Z493" s="3">
        <v>2.4</v>
      </c>
      <c r="AA493">
        <v>1</v>
      </c>
      <c r="AB493" s="3">
        <v>50.5</v>
      </c>
      <c r="AC493">
        <v>0</v>
      </c>
      <c r="AD493" s="3">
        <v>0</v>
      </c>
      <c r="AE493">
        <v>0</v>
      </c>
      <c r="AF493" s="3">
        <v>0</v>
      </c>
      <c r="AG493" s="2">
        <v>80.2</v>
      </c>
      <c r="AH493" s="3">
        <v>100</v>
      </c>
      <c r="AI493" s="2">
        <v>80.2</v>
      </c>
      <c r="AJ493" s="3">
        <v>100</v>
      </c>
      <c r="AK493" t="s">
        <v>537</v>
      </c>
      <c r="AL493" t="s">
        <v>538</v>
      </c>
      <c r="AM493" t="s">
        <v>1148</v>
      </c>
      <c r="BG493" s="3">
        <v>100</v>
      </c>
      <c r="BH493" t="s">
        <v>100</v>
      </c>
      <c r="BI493" t="s">
        <v>13423</v>
      </c>
      <c r="BJ493" t="s">
        <v>13395</v>
      </c>
      <c r="BK493" t="s">
        <v>13395</v>
      </c>
      <c r="BL493" t="s">
        <v>13395</v>
      </c>
      <c r="BM493" t="s">
        <v>13395</v>
      </c>
      <c r="BN493" t="s">
        <v>13395</v>
      </c>
      <c r="BP493" t="s">
        <v>13395</v>
      </c>
      <c r="BQ493" t="s">
        <v>277</v>
      </c>
      <c r="BR493" s="59" t="s">
        <v>277</v>
      </c>
      <c r="BS493" t="s">
        <v>85</v>
      </c>
    </row>
    <row r="494" spans="1:71" ht="12.8" customHeight="1" x14ac:dyDescent="0.2">
      <c r="A494" s="60">
        <v>23505</v>
      </c>
      <c r="B494" s="59" t="s">
        <v>11343</v>
      </c>
      <c r="C494">
        <v>492</v>
      </c>
      <c r="J494">
        <v>2</v>
      </c>
      <c r="K494" t="s">
        <v>156</v>
      </c>
      <c r="L494">
        <v>3517</v>
      </c>
      <c r="M494">
        <v>3505</v>
      </c>
      <c r="N494" t="s">
        <v>278</v>
      </c>
      <c r="O494" t="s">
        <v>2137</v>
      </c>
      <c r="P494" t="s">
        <v>2138</v>
      </c>
      <c r="Q494" t="s">
        <v>2139</v>
      </c>
      <c r="R494" t="s">
        <v>2140</v>
      </c>
      <c r="S494" s="2">
        <v>140.69999999999999</v>
      </c>
      <c r="T494" s="2">
        <v>140.69999999999999</v>
      </c>
      <c r="U494" s="2">
        <v>0</v>
      </c>
      <c r="V494" s="2">
        <v>0</v>
      </c>
      <c r="W494">
        <v>422</v>
      </c>
      <c r="X494" s="3">
        <v>3</v>
      </c>
      <c r="Y494" s="3">
        <v>3</v>
      </c>
      <c r="Z494" s="3">
        <v>3</v>
      </c>
      <c r="AA494">
        <v>0</v>
      </c>
      <c r="AB494" s="3">
        <v>0</v>
      </c>
      <c r="AC494">
        <v>0</v>
      </c>
      <c r="AD494" s="3">
        <v>0</v>
      </c>
      <c r="AE494">
        <v>0</v>
      </c>
      <c r="AF494" s="3">
        <v>0</v>
      </c>
      <c r="AG494" s="2">
        <v>140.69999999999999</v>
      </c>
      <c r="AH494" s="3">
        <v>100</v>
      </c>
      <c r="AI494" s="2">
        <v>140.69999999999999</v>
      </c>
      <c r="AJ494" s="3">
        <v>100</v>
      </c>
      <c r="AK494" t="s">
        <v>2141</v>
      </c>
      <c r="AL494" t="s">
        <v>2142</v>
      </c>
      <c r="AM494" t="s">
        <v>797</v>
      </c>
      <c r="BG494" s="3">
        <v>100</v>
      </c>
      <c r="BH494" t="s">
        <v>100</v>
      </c>
      <c r="BI494" t="s">
        <v>13423</v>
      </c>
      <c r="BJ494" t="s">
        <v>13395</v>
      </c>
      <c r="BK494" t="s">
        <v>13395</v>
      </c>
      <c r="BL494" t="s">
        <v>13395</v>
      </c>
      <c r="BM494" t="s">
        <v>13395</v>
      </c>
      <c r="BN494" t="s">
        <v>13395</v>
      </c>
      <c r="BP494" t="s">
        <v>13395</v>
      </c>
      <c r="BQ494" t="s">
        <v>277</v>
      </c>
      <c r="BR494" s="59" t="s">
        <v>277</v>
      </c>
      <c r="BS494" t="s">
        <v>85</v>
      </c>
    </row>
    <row r="495" spans="1:71" ht="12.8" customHeight="1" x14ac:dyDescent="0.2">
      <c r="A495" s="60">
        <v>23506</v>
      </c>
      <c r="B495" s="59" t="s">
        <v>11344</v>
      </c>
      <c r="C495">
        <v>493</v>
      </c>
      <c r="J495">
        <v>2</v>
      </c>
      <c r="K495" t="s">
        <v>156</v>
      </c>
      <c r="L495">
        <v>3512</v>
      </c>
      <c r="M495">
        <v>3506</v>
      </c>
      <c r="N495" t="s">
        <v>835</v>
      </c>
      <c r="O495" t="s">
        <v>2143</v>
      </c>
      <c r="P495" t="s">
        <v>2144</v>
      </c>
      <c r="Q495" t="s">
        <v>2145</v>
      </c>
      <c r="R495" t="s">
        <v>2145</v>
      </c>
      <c r="S495" s="2">
        <v>19.8</v>
      </c>
      <c r="T495" s="2">
        <v>19.8</v>
      </c>
      <c r="U495" s="2">
        <v>0</v>
      </c>
      <c r="V495" s="2">
        <v>0</v>
      </c>
      <c r="W495">
        <v>81</v>
      </c>
      <c r="X495" s="3">
        <v>6</v>
      </c>
      <c r="Y495" s="3">
        <v>4</v>
      </c>
      <c r="Z495" s="3">
        <v>4.0999999999999996</v>
      </c>
      <c r="AA495">
        <v>0</v>
      </c>
      <c r="AB495" s="3">
        <v>0</v>
      </c>
      <c r="AC495">
        <v>0</v>
      </c>
      <c r="AD495" s="3">
        <v>0</v>
      </c>
      <c r="AE495">
        <v>0</v>
      </c>
      <c r="AF495" s="3">
        <v>0</v>
      </c>
      <c r="AG495" s="2">
        <v>19.8</v>
      </c>
      <c r="AH495" s="3">
        <v>100</v>
      </c>
      <c r="AI495" s="2">
        <v>19.8</v>
      </c>
      <c r="AJ495" s="3">
        <v>100</v>
      </c>
      <c r="AK495" t="s">
        <v>1227</v>
      </c>
      <c r="AL495" t="s">
        <v>1228</v>
      </c>
      <c r="AM495" t="s">
        <v>1229</v>
      </c>
      <c r="BG495" s="3">
        <v>100</v>
      </c>
      <c r="BH495" t="s">
        <v>100</v>
      </c>
      <c r="BI495" t="s">
        <v>13423</v>
      </c>
      <c r="BJ495" t="s">
        <v>13395</v>
      </c>
      <c r="BK495" t="s">
        <v>13395</v>
      </c>
      <c r="BL495" t="s">
        <v>13395</v>
      </c>
      <c r="BM495" t="s">
        <v>13395</v>
      </c>
      <c r="BN495" t="s">
        <v>13395</v>
      </c>
      <c r="BP495" t="s">
        <v>13395</v>
      </c>
      <c r="BQ495" t="s">
        <v>277</v>
      </c>
      <c r="BR495" s="59" t="s">
        <v>277</v>
      </c>
      <c r="BS495" t="s">
        <v>85</v>
      </c>
    </row>
    <row r="496" spans="1:71" ht="12.8" customHeight="1" x14ac:dyDescent="0.2">
      <c r="A496" s="60">
        <v>23507</v>
      </c>
      <c r="B496" s="59" t="s">
        <v>11345</v>
      </c>
      <c r="C496">
        <v>494</v>
      </c>
      <c r="J496">
        <v>2</v>
      </c>
      <c r="K496" t="s">
        <v>156</v>
      </c>
      <c r="L496">
        <v>3513</v>
      </c>
      <c r="M496">
        <v>3507</v>
      </c>
      <c r="N496" t="s">
        <v>835</v>
      </c>
      <c r="O496" t="s">
        <v>2146</v>
      </c>
      <c r="P496" t="s">
        <v>2147</v>
      </c>
      <c r="Q496" t="s">
        <v>2148</v>
      </c>
      <c r="R496" t="s">
        <v>2148</v>
      </c>
      <c r="S496" s="2">
        <v>23.1</v>
      </c>
      <c r="T496" s="2">
        <v>23.1</v>
      </c>
      <c r="U496" s="2">
        <v>0</v>
      </c>
      <c r="V496" s="2">
        <v>0</v>
      </c>
      <c r="W496">
        <v>93</v>
      </c>
      <c r="X496" s="3">
        <v>4.5</v>
      </c>
      <c r="Y496" s="3">
        <v>4</v>
      </c>
      <c r="Z496" s="3">
        <v>4</v>
      </c>
      <c r="AA496">
        <v>0</v>
      </c>
      <c r="AB496" s="3">
        <v>0</v>
      </c>
      <c r="AC496">
        <v>0</v>
      </c>
      <c r="AD496" s="3">
        <v>0</v>
      </c>
      <c r="AE496">
        <v>0</v>
      </c>
      <c r="AF496" s="3">
        <v>0</v>
      </c>
      <c r="AG496" s="2">
        <v>23.1</v>
      </c>
      <c r="AH496" s="3">
        <v>100</v>
      </c>
      <c r="AI496" s="2">
        <v>23.1</v>
      </c>
      <c r="AJ496" s="3">
        <v>100</v>
      </c>
      <c r="AK496" t="s">
        <v>1227</v>
      </c>
      <c r="AL496" t="s">
        <v>1228</v>
      </c>
      <c r="AM496" t="s">
        <v>1229</v>
      </c>
      <c r="BG496" s="3">
        <v>100</v>
      </c>
      <c r="BH496" t="s">
        <v>100</v>
      </c>
      <c r="BI496" t="s">
        <v>13423</v>
      </c>
      <c r="BJ496" t="s">
        <v>13395</v>
      </c>
      <c r="BK496" t="s">
        <v>13395</v>
      </c>
      <c r="BL496" t="s">
        <v>13395</v>
      </c>
      <c r="BM496" t="s">
        <v>13395</v>
      </c>
      <c r="BN496" t="s">
        <v>13395</v>
      </c>
      <c r="BP496" t="s">
        <v>13395</v>
      </c>
      <c r="BQ496" t="s">
        <v>277</v>
      </c>
      <c r="BR496" s="59" t="s">
        <v>277</v>
      </c>
      <c r="BS496" t="s">
        <v>85</v>
      </c>
    </row>
    <row r="497" spans="1:71" ht="12.8" customHeight="1" x14ac:dyDescent="0.2">
      <c r="A497" s="60">
        <v>23508</v>
      </c>
      <c r="B497" s="59" t="s">
        <v>11346</v>
      </c>
      <c r="C497">
        <v>495</v>
      </c>
      <c r="J497">
        <v>2</v>
      </c>
      <c r="K497" t="s">
        <v>156</v>
      </c>
      <c r="L497">
        <v>3514</v>
      </c>
      <c r="M497">
        <v>3508</v>
      </c>
      <c r="N497" t="s">
        <v>835</v>
      </c>
      <c r="O497" t="s">
        <v>2149</v>
      </c>
      <c r="P497" t="s">
        <v>2150</v>
      </c>
      <c r="Q497" t="s">
        <v>2151</v>
      </c>
      <c r="R497" t="s">
        <v>2151</v>
      </c>
      <c r="S497" s="2">
        <v>38</v>
      </c>
      <c r="T497" s="2">
        <v>38</v>
      </c>
      <c r="U497" s="2">
        <v>0</v>
      </c>
      <c r="V497" s="2">
        <v>0</v>
      </c>
      <c r="W497">
        <v>147</v>
      </c>
      <c r="X497" s="3">
        <v>5.4</v>
      </c>
      <c r="Y497" s="3">
        <v>3.8</v>
      </c>
      <c r="Z497" s="3">
        <v>3.9</v>
      </c>
      <c r="AA497">
        <v>0</v>
      </c>
      <c r="AB497" s="3">
        <v>0</v>
      </c>
      <c r="AC497">
        <v>0</v>
      </c>
      <c r="AD497" s="3">
        <v>0</v>
      </c>
      <c r="AE497">
        <v>0</v>
      </c>
      <c r="AF497" s="3">
        <v>0</v>
      </c>
      <c r="AG497" s="2">
        <v>38</v>
      </c>
      <c r="AH497" s="3">
        <v>100</v>
      </c>
      <c r="AI497" s="2">
        <v>38</v>
      </c>
      <c r="AJ497" s="3">
        <v>100</v>
      </c>
      <c r="AK497" t="s">
        <v>1227</v>
      </c>
      <c r="AL497" t="s">
        <v>1228</v>
      </c>
      <c r="AM497" t="s">
        <v>1139</v>
      </c>
      <c r="BG497" s="3">
        <v>100</v>
      </c>
      <c r="BH497" t="s">
        <v>100</v>
      </c>
      <c r="BI497" t="s">
        <v>13423</v>
      </c>
      <c r="BJ497" t="s">
        <v>13395</v>
      </c>
      <c r="BK497" t="s">
        <v>13395</v>
      </c>
      <c r="BL497" t="s">
        <v>13395</v>
      </c>
      <c r="BM497" t="s">
        <v>13395</v>
      </c>
      <c r="BN497" t="s">
        <v>13395</v>
      </c>
      <c r="BP497" t="s">
        <v>13395</v>
      </c>
      <c r="BQ497" t="s">
        <v>277</v>
      </c>
      <c r="BR497" s="59" t="s">
        <v>277</v>
      </c>
      <c r="BS497" t="s">
        <v>85</v>
      </c>
    </row>
    <row r="498" spans="1:71" ht="12.8" customHeight="1" x14ac:dyDescent="0.2">
      <c r="A498" s="60">
        <v>23509</v>
      </c>
      <c r="B498" s="59" t="s">
        <v>11347</v>
      </c>
      <c r="C498">
        <v>496</v>
      </c>
      <c r="J498">
        <v>2</v>
      </c>
      <c r="K498" t="s">
        <v>156</v>
      </c>
      <c r="L498">
        <v>3515</v>
      </c>
      <c r="M498">
        <v>3509</v>
      </c>
      <c r="N498" t="s">
        <v>835</v>
      </c>
      <c r="O498" t="s">
        <v>2152</v>
      </c>
      <c r="P498" t="s">
        <v>2153</v>
      </c>
      <c r="Q498" t="s">
        <v>2154</v>
      </c>
      <c r="R498" t="s">
        <v>2155</v>
      </c>
      <c r="S498" s="2">
        <v>63.4</v>
      </c>
      <c r="T498" s="2">
        <v>63.4</v>
      </c>
      <c r="U498" s="2">
        <v>0</v>
      </c>
      <c r="V498" s="2">
        <v>0</v>
      </c>
      <c r="W498">
        <v>260</v>
      </c>
      <c r="X498" s="3">
        <v>6</v>
      </c>
      <c r="Y498" s="3">
        <v>4</v>
      </c>
      <c r="Z498" s="3">
        <v>4.0999999999999996</v>
      </c>
      <c r="AA498">
        <v>0</v>
      </c>
      <c r="AB498" s="3">
        <v>0</v>
      </c>
      <c r="AC498">
        <v>0</v>
      </c>
      <c r="AD498" s="3">
        <v>0</v>
      </c>
      <c r="AE498">
        <v>0</v>
      </c>
      <c r="AF498" s="3">
        <v>0</v>
      </c>
      <c r="AG498" s="2">
        <v>63.4</v>
      </c>
      <c r="AH498" s="3">
        <v>100</v>
      </c>
      <c r="AI498" s="2">
        <v>63.4</v>
      </c>
      <c r="AJ498" s="3">
        <v>100</v>
      </c>
      <c r="AK498" t="s">
        <v>1227</v>
      </c>
      <c r="AL498" t="s">
        <v>1228</v>
      </c>
      <c r="AM498" t="s">
        <v>820</v>
      </c>
      <c r="BG498" s="3">
        <v>100</v>
      </c>
      <c r="BH498" t="s">
        <v>100</v>
      </c>
      <c r="BI498" t="s">
        <v>13423</v>
      </c>
      <c r="BJ498" t="s">
        <v>13395</v>
      </c>
      <c r="BK498" t="s">
        <v>13395</v>
      </c>
      <c r="BL498" t="s">
        <v>13395</v>
      </c>
      <c r="BM498" t="s">
        <v>13395</v>
      </c>
      <c r="BN498" t="s">
        <v>13395</v>
      </c>
      <c r="BP498" t="s">
        <v>13395</v>
      </c>
      <c r="BQ498" t="s">
        <v>277</v>
      </c>
      <c r="BR498" s="59" t="s">
        <v>277</v>
      </c>
      <c r="BS498" t="s">
        <v>85</v>
      </c>
    </row>
    <row r="499" spans="1:71" ht="12.8" customHeight="1" x14ac:dyDescent="0.2">
      <c r="A499" s="60">
        <v>23510</v>
      </c>
      <c r="B499" s="59" t="s">
        <v>11348</v>
      </c>
      <c r="C499">
        <v>497</v>
      </c>
      <c r="J499">
        <v>2</v>
      </c>
      <c r="K499" t="s">
        <v>156</v>
      </c>
      <c r="L499">
        <v>3516</v>
      </c>
      <c r="M499">
        <v>3510</v>
      </c>
      <c r="N499" t="s">
        <v>835</v>
      </c>
      <c r="O499" t="s">
        <v>2156</v>
      </c>
      <c r="P499" t="s">
        <v>2157</v>
      </c>
      <c r="Q499" t="s">
        <v>2158</v>
      </c>
      <c r="R499" t="s">
        <v>2159</v>
      </c>
      <c r="S499" s="2">
        <v>399.6</v>
      </c>
      <c r="T499" s="2">
        <v>399.6</v>
      </c>
      <c r="U499" s="2">
        <v>0</v>
      </c>
      <c r="V499" s="2">
        <v>0</v>
      </c>
      <c r="W499">
        <v>2048</v>
      </c>
      <c r="X499" s="3">
        <v>8.8000000000000007</v>
      </c>
      <c r="Y499" s="3">
        <v>3.1</v>
      </c>
      <c r="Z499" s="3">
        <v>5.0999999999999996</v>
      </c>
      <c r="AA499">
        <v>0</v>
      </c>
      <c r="AB499" s="3">
        <v>0</v>
      </c>
      <c r="AC499">
        <v>0</v>
      </c>
      <c r="AD499" s="3">
        <v>0</v>
      </c>
      <c r="AE499">
        <v>0</v>
      </c>
      <c r="AF499" s="3">
        <v>0</v>
      </c>
      <c r="AG499" s="2">
        <v>399.6</v>
      </c>
      <c r="AH499" s="3">
        <v>100</v>
      </c>
      <c r="AI499" s="2">
        <v>399.6</v>
      </c>
      <c r="AJ499" s="3">
        <v>100</v>
      </c>
      <c r="AK499" t="s">
        <v>1227</v>
      </c>
      <c r="AL499" t="s">
        <v>1228</v>
      </c>
      <c r="AM499" t="s">
        <v>1148</v>
      </c>
      <c r="AN499" t="s">
        <v>820</v>
      </c>
      <c r="BG499" s="3">
        <v>100</v>
      </c>
      <c r="BH499" t="s">
        <v>100</v>
      </c>
      <c r="BI499" t="s">
        <v>13423</v>
      </c>
      <c r="BJ499" t="s">
        <v>13395</v>
      </c>
      <c r="BK499" t="s">
        <v>13395</v>
      </c>
      <c r="BL499" t="s">
        <v>13395</v>
      </c>
      <c r="BM499" t="s">
        <v>13395</v>
      </c>
      <c r="BN499" t="s">
        <v>13395</v>
      </c>
      <c r="BP499" t="s">
        <v>13395</v>
      </c>
      <c r="BQ499" t="s">
        <v>277</v>
      </c>
      <c r="BR499" s="59" t="s">
        <v>277</v>
      </c>
      <c r="BS499" t="s">
        <v>85</v>
      </c>
    </row>
    <row r="500" spans="1:71" ht="12.8" customHeight="1" x14ac:dyDescent="0.2">
      <c r="A500" s="60">
        <v>23511</v>
      </c>
      <c r="B500" s="59" t="s">
        <v>11349</v>
      </c>
      <c r="C500">
        <v>498</v>
      </c>
      <c r="J500">
        <v>2</v>
      </c>
      <c r="K500" t="s">
        <v>156</v>
      </c>
      <c r="L500">
        <v>3504</v>
      </c>
      <c r="M500">
        <v>3511</v>
      </c>
      <c r="N500" t="s">
        <v>835</v>
      </c>
      <c r="O500" t="s">
        <v>2160</v>
      </c>
      <c r="P500" t="s">
        <v>2161</v>
      </c>
      <c r="Q500" t="s">
        <v>2162</v>
      </c>
      <c r="R500" t="s">
        <v>2163</v>
      </c>
      <c r="S500" s="2">
        <v>51.5</v>
      </c>
      <c r="T500" s="2">
        <v>51.5</v>
      </c>
      <c r="U500" s="2">
        <v>0</v>
      </c>
      <c r="V500" s="2">
        <v>0</v>
      </c>
      <c r="W500">
        <v>278</v>
      </c>
      <c r="X500" s="3">
        <v>5.4</v>
      </c>
      <c r="Y500" s="3">
        <v>5.4</v>
      </c>
      <c r="Z500" s="3">
        <v>5.4</v>
      </c>
      <c r="AA500">
        <v>1</v>
      </c>
      <c r="AB500" s="3">
        <v>51.5</v>
      </c>
      <c r="AC500">
        <v>0</v>
      </c>
      <c r="AD500" s="3">
        <v>0</v>
      </c>
      <c r="AE500">
        <v>1</v>
      </c>
      <c r="AF500" s="3">
        <v>0</v>
      </c>
      <c r="AG500" s="2">
        <v>51.5</v>
      </c>
      <c r="AH500" s="3">
        <v>100</v>
      </c>
      <c r="AI500" s="2">
        <v>51.5</v>
      </c>
      <c r="AJ500" s="3">
        <v>100</v>
      </c>
      <c r="AK500" t="s">
        <v>2164</v>
      </c>
      <c r="AL500" t="s">
        <v>2164</v>
      </c>
      <c r="AM500" t="s">
        <v>809</v>
      </c>
      <c r="AN500" t="s">
        <v>806</v>
      </c>
      <c r="BG500" s="3">
        <v>100</v>
      </c>
      <c r="BH500" t="s">
        <v>100</v>
      </c>
      <c r="BI500" t="s">
        <v>13423</v>
      </c>
      <c r="BJ500" t="s">
        <v>13395</v>
      </c>
      <c r="BK500" t="s">
        <v>13395</v>
      </c>
      <c r="BL500" t="s">
        <v>13395</v>
      </c>
      <c r="BM500" t="s">
        <v>13395</v>
      </c>
      <c r="BN500" t="s">
        <v>13395</v>
      </c>
      <c r="BP500" t="s">
        <v>13395</v>
      </c>
      <c r="BQ500" t="s">
        <v>277</v>
      </c>
      <c r="BR500" s="59" t="s">
        <v>277</v>
      </c>
      <c r="BS500" t="s">
        <v>85</v>
      </c>
    </row>
    <row r="501" spans="1:71" ht="12.8" customHeight="1" x14ac:dyDescent="0.2">
      <c r="A501" s="60">
        <v>23512</v>
      </c>
      <c r="B501" s="59" t="s">
        <v>11350</v>
      </c>
      <c r="C501">
        <v>499</v>
      </c>
      <c r="J501">
        <v>2</v>
      </c>
      <c r="K501" t="s">
        <v>156</v>
      </c>
      <c r="L501">
        <v>3503</v>
      </c>
      <c r="M501">
        <v>3512</v>
      </c>
      <c r="N501" t="s">
        <v>1446</v>
      </c>
      <c r="O501" t="s">
        <v>2165</v>
      </c>
      <c r="P501" t="s">
        <v>2166</v>
      </c>
      <c r="Q501" t="s">
        <v>2167</v>
      </c>
      <c r="R501" t="s">
        <v>2168</v>
      </c>
      <c r="S501" s="2">
        <v>229.2</v>
      </c>
      <c r="T501" s="2">
        <v>229.2</v>
      </c>
      <c r="U501" s="2">
        <v>0</v>
      </c>
      <c r="V501" s="2">
        <v>0</v>
      </c>
      <c r="W501">
        <v>830</v>
      </c>
      <c r="X501" s="3">
        <v>5</v>
      </c>
      <c r="Y501" s="3">
        <v>2.9</v>
      </c>
      <c r="Z501" s="3">
        <v>3.6</v>
      </c>
      <c r="AA501">
        <v>0</v>
      </c>
      <c r="AB501" s="3">
        <v>0</v>
      </c>
      <c r="AC501">
        <v>0</v>
      </c>
      <c r="AD501" s="3">
        <v>0</v>
      </c>
      <c r="AE501">
        <v>0</v>
      </c>
      <c r="AF501" s="3">
        <v>0</v>
      </c>
      <c r="AG501" s="2">
        <v>229.2</v>
      </c>
      <c r="AH501" s="3">
        <v>100</v>
      </c>
      <c r="AI501" s="2">
        <v>229.2</v>
      </c>
      <c r="AJ501" s="3">
        <v>100</v>
      </c>
      <c r="AK501" t="s">
        <v>2164</v>
      </c>
      <c r="AL501" t="s">
        <v>2164</v>
      </c>
      <c r="AM501" t="s">
        <v>809</v>
      </c>
      <c r="AN501" t="s">
        <v>806</v>
      </c>
      <c r="BG501" s="3">
        <v>100</v>
      </c>
      <c r="BH501" t="s">
        <v>100</v>
      </c>
      <c r="BI501" t="s">
        <v>13423</v>
      </c>
      <c r="BJ501" t="s">
        <v>13395</v>
      </c>
      <c r="BK501" t="s">
        <v>13395</v>
      </c>
      <c r="BL501" t="s">
        <v>13395</v>
      </c>
      <c r="BM501" t="s">
        <v>13395</v>
      </c>
      <c r="BN501" t="s">
        <v>13395</v>
      </c>
      <c r="BP501" t="s">
        <v>13395</v>
      </c>
      <c r="BQ501" t="s">
        <v>277</v>
      </c>
      <c r="BR501" s="59" t="s">
        <v>277</v>
      </c>
      <c r="BS501" t="s">
        <v>85</v>
      </c>
    </row>
    <row r="502" spans="1:71" ht="12.8" customHeight="1" x14ac:dyDescent="0.2">
      <c r="A502" s="60">
        <v>23513</v>
      </c>
      <c r="B502" s="59" t="s">
        <v>11351</v>
      </c>
      <c r="C502">
        <v>500</v>
      </c>
      <c r="J502">
        <v>2</v>
      </c>
      <c r="K502" t="s">
        <v>156</v>
      </c>
      <c r="L502">
        <v>3508</v>
      </c>
      <c r="M502">
        <v>3513</v>
      </c>
      <c r="N502" t="s">
        <v>111</v>
      </c>
      <c r="O502" t="s">
        <v>2169</v>
      </c>
      <c r="P502" t="s">
        <v>2170</v>
      </c>
      <c r="Q502" t="s">
        <v>2171</v>
      </c>
      <c r="R502" t="s">
        <v>2172</v>
      </c>
      <c r="S502" s="2">
        <v>150</v>
      </c>
      <c r="T502" s="2">
        <v>150</v>
      </c>
      <c r="U502" s="2">
        <v>0</v>
      </c>
      <c r="V502" s="2">
        <v>0</v>
      </c>
      <c r="W502">
        <v>624</v>
      </c>
      <c r="X502" s="3">
        <v>8</v>
      </c>
      <c r="Y502" s="3">
        <v>4</v>
      </c>
      <c r="Z502" s="3">
        <v>4.2</v>
      </c>
      <c r="AA502">
        <v>0</v>
      </c>
      <c r="AB502" s="3">
        <v>0</v>
      </c>
      <c r="AC502">
        <v>0</v>
      </c>
      <c r="AD502" s="3">
        <v>0</v>
      </c>
      <c r="AE502">
        <v>0</v>
      </c>
      <c r="AF502" s="3">
        <v>0</v>
      </c>
      <c r="AG502" s="2">
        <v>150</v>
      </c>
      <c r="AH502" s="3">
        <v>100</v>
      </c>
      <c r="AI502" s="2">
        <v>150</v>
      </c>
      <c r="AJ502" s="3">
        <v>100</v>
      </c>
      <c r="AK502" t="s">
        <v>515</v>
      </c>
      <c r="AL502" t="s">
        <v>516</v>
      </c>
      <c r="AM502" t="s">
        <v>820</v>
      </c>
      <c r="BG502" s="3">
        <v>100</v>
      </c>
      <c r="BH502" t="s">
        <v>100</v>
      </c>
      <c r="BI502" t="s">
        <v>13423</v>
      </c>
      <c r="BJ502" t="s">
        <v>13395</v>
      </c>
      <c r="BK502" t="s">
        <v>13395</v>
      </c>
      <c r="BL502" t="s">
        <v>13395</v>
      </c>
      <c r="BM502" t="s">
        <v>13395</v>
      </c>
      <c r="BN502" t="s">
        <v>13395</v>
      </c>
      <c r="BP502" t="s">
        <v>13395</v>
      </c>
      <c r="BQ502" t="s">
        <v>277</v>
      </c>
      <c r="BR502" s="59" t="s">
        <v>277</v>
      </c>
      <c r="BS502" t="s">
        <v>85</v>
      </c>
    </row>
    <row r="503" spans="1:71" ht="12.8" customHeight="1" x14ac:dyDescent="0.2">
      <c r="A503" s="60">
        <v>23514</v>
      </c>
      <c r="B503" s="59" t="s">
        <v>11352</v>
      </c>
      <c r="C503">
        <v>501</v>
      </c>
      <c r="J503">
        <v>2</v>
      </c>
      <c r="K503" t="s">
        <v>156</v>
      </c>
      <c r="L503">
        <v>3509</v>
      </c>
      <c r="M503">
        <v>3514</v>
      </c>
      <c r="N503" t="s">
        <v>111</v>
      </c>
      <c r="O503" t="s">
        <v>2173</v>
      </c>
      <c r="P503" t="s">
        <v>2174</v>
      </c>
      <c r="Q503" t="s">
        <v>2175</v>
      </c>
      <c r="R503" t="s">
        <v>2176</v>
      </c>
      <c r="S503" s="2">
        <v>50</v>
      </c>
      <c r="T503" s="2">
        <v>50</v>
      </c>
      <c r="U503" s="2">
        <v>0</v>
      </c>
      <c r="V503" s="2">
        <v>0</v>
      </c>
      <c r="W503">
        <v>328</v>
      </c>
      <c r="X503" s="3">
        <v>9.5</v>
      </c>
      <c r="Y503" s="3">
        <v>6</v>
      </c>
      <c r="Z503" s="3">
        <v>6.6</v>
      </c>
      <c r="AA503">
        <v>0</v>
      </c>
      <c r="AB503" s="3">
        <v>0</v>
      </c>
      <c r="AC503">
        <v>0</v>
      </c>
      <c r="AD503" s="3">
        <v>0</v>
      </c>
      <c r="AE503">
        <v>0</v>
      </c>
      <c r="AF503" s="3">
        <v>0</v>
      </c>
      <c r="AG503" s="2">
        <v>50</v>
      </c>
      <c r="AH503" s="3">
        <v>100</v>
      </c>
      <c r="AI503" s="2">
        <v>50</v>
      </c>
      <c r="AJ503" s="3">
        <v>100</v>
      </c>
      <c r="AK503" t="s">
        <v>515</v>
      </c>
      <c r="AL503" t="s">
        <v>516</v>
      </c>
      <c r="AM503" t="s">
        <v>820</v>
      </c>
      <c r="BG503" s="3">
        <v>100</v>
      </c>
      <c r="BH503" t="s">
        <v>100</v>
      </c>
      <c r="BI503" t="s">
        <v>13423</v>
      </c>
      <c r="BJ503" t="s">
        <v>13395</v>
      </c>
      <c r="BK503" t="s">
        <v>13395</v>
      </c>
      <c r="BL503" t="s">
        <v>13395</v>
      </c>
      <c r="BM503" t="s">
        <v>13395</v>
      </c>
      <c r="BN503" t="s">
        <v>13395</v>
      </c>
      <c r="BP503" t="s">
        <v>13395</v>
      </c>
      <c r="BQ503" t="s">
        <v>277</v>
      </c>
      <c r="BR503" s="59" t="s">
        <v>277</v>
      </c>
      <c r="BS503" t="s">
        <v>85</v>
      </c>
    </row>
    <row r="504" spans="1:71" ht="12.8" customHeight="1" x14ac:dyDescent="0.2">
      <c r="A504" s="60">
        <v>23515</v>
      </c>
      <c r="B504" s="59" t="s">
        <v>11353</v>
      </c>
      <c r="C504">
        <v>502</v>
      </c>
      <c r="J504">
        <v>2</v>
      </c>
      <c r="K504" t="s">
        <v>156</v>
      </c>
      <c r="L504">
        <v>3510</v>
      </c>
      <c r="M504">
        <v>3515</v>
      </c>
      <c r="N504" t="s">
        <v>111</v>
      </c>
      <c r="O504" t="s">
        <v>2177</v>
      </c>
      <c r="P504" t="s">
        <v>2178</v>
      </c>
      <c r="Q504" t="s">
        <v>2179</v>
      </c>
      <c r="R504" t="s">
        <v>2179</v>
      </c>
      <c r="S504" s="2">
        <v>46.2</v>
      </c>
      <c r="T504" s="2">
        <v>46.2</v>
      </c>
      <c r="U504" s="2">
        <v>0</v>
      </c>
      <c r="V504" s="2">
        <v>0</v>
      </c>
      <c r="W504">
        <v>299</v>
      </c>
      <c r="X504" s="3">
        <v>9.5</v>
      </c>
      <c r="Y504" s="3">
        <v>6</v>
      </c>
      <c r="Z504" s="3">
        <v>6.5</v>
      </c>
      <c r="AA504">
        <v>0</v>
      </c>
      <c r="AB504" s="3">
        <v>0</v>
      </c>
      <c r="AC504">
        <v>0</v>
      </c>
      <c r="AD504" s="3">
        <v>0</v>
      </c>
      <c r="AE504">
        <v>0</v>
      </c>
      <c r="AF504" s="3">
        <v>0</v>
      </c>
      <c r="AG504" s="2">
        <v>46.2</v>
      </c>
      <c r="AH504" s="3">
        <v>100</v>
      </c>
      <c r="AI504" s="2">
        <v>46.2</v>
      </c>
      <c r="AJ504" s="3">
        <v>100</v>
      </c>
      <c r="AK504" t="s">
        <v>515</v>
      </c>
      <c r="AL504" t="s">
        <v>516</v>
      </c>
      <c r="AM504" t="s">
        <v>820</v>
      </c>
      <c r="BG504" s="3">
        <v>100</v>
      </c>
      <c r="BH504" t="s">
        <v>100</v>
      </c>
      <c r="BI504" t="s">
        <v>13423</v>
      </c>
      <c r="BJ504" t="s">
        <v>13395</v>
      </c>
      <c r="BK504" t="s">
        <v>13395</v>
      </c>
      <c r="BL504" t="s">
        <v>13395</v>
      </c>
      <c r="BM504" t="s">
        <v>13395</v>
      </c>
      <c r="BN504" t="s">
        <v>13395</v>
      </c>
      <c r="BP504" t="s">
        <v>13395</v>
      </c>
      <c r="BQ504" t="s">
        <v>277</v>
      </c>
      <c r="BR504" s="59" t="s">
        <v>277</v>
      </c>
      <c r="BS504" t="s">
        <v>85</v>
      </c>
    </row>
    <row r="505" spans="1:71" ht="12.8" customHeight="1" x14ac:dyDescent="0.2">
      <c r="A505" s="60">
        <v>23516</v>
      </c>
      <c r="B505" s="59" t="s">
        <v>11354</v>
      </c>
      <c r="C505">
        <v>503</v>
      </c>
      <c r="J505">
        <v>2</v>
      </c>
      <c r="K505" t="s">
        <v>156</v>
      </c>
      <c r="L505">
        <v>3511</v>
      </c>
      <c r="M505">
        <v>3516</v>
      </c>
      <c r="N505" t="s">
        <v>111</v>
      </c>
      <c r="O505" t="s">
        <v>2180</v>
      </c>
      <c r="P505" t="s">
        <v>2181</v>
      </c>
      <c r="Q505" t="s">
        <v>2182</v>
      </c>
      <c r="R505" t="s">
        <v>2183</v>
      </c>
      <c r="S505" s="2">
        <v>53.4</v>
      </c>
      <c r="T505" s="2">
        <v>53.4</v>
      </c>
      <c r="U505" s="2">
        <v>0</v>
      </c>
      <c r="V505" s="2">
        <v>0</v>
      </c>
      <c r="W505">
        <v>214</v>
      </c>
      <c r="X505" s="3">
        <v>4</v>
      </c>
      <c r="Y505" s="3">
        <v>4</v>
      </c>
      <c r="Z505" s="3">
        <v>4</v>
      </c>
      <c r="AA505">
        <v>0</v>
      </c>
      <c r="AB505" s="3">
        <v>0</v>
      </c>
      <c r="AC505">
        <v>0</v>
      </c>
      <c r="AD505" s="3">
        <v>0</v>
      </c>
      <c r="AE505">
        <v>0</v>
      </c>
      <c r="AF505" s="3">
        <v>0</v>
      </c>
      <c r="AG505" s="2">
        <v>53.4</v>
      </c>
      <c r="AH505" s="3">
        <v>100</v>
      </c>
      <c r="AI505" s="2">
        <v>53.4</v>
      </c>
      <c r="AJ505" s="3">
        <v>100</v>
      </c>
      <c r="AK505" t="s">
        <v>515</v>
      </c>
      <c r="AL505" t="s">
        <v>516</v>
      </c>
      <c r="AM505" t="s">
        <v>820</v>
      </c>
      <c r="BG505" s="3">
        <v>100</v>
      </c>
      <c r="BH505" t="s">
        <v>100</v>
      </c>
      <c r="BI505" t="s">
        <v>13423</v>
      </c>
      <c r="BJ505" t="s">
        <v>13395</v>
      </c>
      <c r="BK505" t="s">
        <v>13395</v>
      </c>
      <c r="BL505" t="s">
        <v>13395</v>
      </c>
      <c r="BM505" t="s">
        <v>13395</v>
      </c>
      <c r="BN505" t="s">
        <v>13395</v>
      </c>
      <c r="BP505" t="s">
        <v>13395</v>
      </c>
      <c r="BQ505" t="s">
        <v>277</v>
      </c>
      <c r="BR505" s="59" t="s">
        <v>277</v>
      </c>
      <c r="BS505" t="s">
        <v>85</v>
      </c>
    </row>
    <row r="506" spans="1:71" ht="12.8" customHeight="1" x14ac:dyDescent="0.2">
      <c r="A506" s="60">
        <v>23517</v>
      </c>
      <c r="B506" s="59" t="s">
        <v>11355</v>
      </c>
      <c r="C506">
        <v>504</v>
      </c>
      <c r="J506">
        <v>2</v>
      </c>
      <c r="K506" t="s">
        <v>156</v>
      </c>
      <c r="L506">
        <v>3523</v>
      </c>
      <c r="M506">
        <v>3517</v>
      </c>
      <c r="N506" t="s">
        <v>111</v>
      </c>
      <c r="O506" t="s">
        <v>2184</v>
      </c>
      <c r="P506" t="s">
        <v>2185</v>
      </c>
      <c r="Q506" t="s">
        <v>2186</v>
      </c>
      <c r="R506" t="s">
        <v>2187</v>
      </c>
      <c r="S506" s="2">
        <v>39.799999999999997</v>
      </c>
      <c r="T506" s="2">
        <v>39.799999999999997</v>
      </c>
      <c r="U506" s="2">
        <v>0</v>
      </c>
      <c r="V506" s="2">
        <v>0</v>
      </c>
      <c r="W506">
        <v>160</v>
      </c>
      <c r="X506" s="3">
        <v>5.3</v>
      </c>
      <c r="Y506" s="3">
        <v>4</v>
      </c>
      <c r="Z506" s="3">
        <v>4</v>
      </c>
      <c r="AA506">
        <v>0</v>
      </c>
      <c r="AB506" s="3">
        <v>0</v>
      </c>
      <c r="AC506">
        <v>0</v>
      </c>
      <c r="AD506" s="3">
        <v>0</v>
      </c>
      <c r="AE506">
        <v>0</v>
      </c>
      <c r="AF506" s="3">
        <v>0</v>
      </c>
      <c r="AG506" s="2">
        <v>39.799999999999997</v>
      </c>
      <c r="AH506" s="3">
        <v>100</v>
      </c>
      <c r="AI506" s="2">
        <v>39.799999999999997</v>
      </c>
      <c r="AJ506" s="3">
        <v>100</v>
      </c>
      <c r="AK506" t="s">
        <v>973</v>
      </c>
      <c r="AL506" t="s">
        <v>974</v>
      </c>
      <c r="AM506" t="s">
        <v>820</v>
      </c>
      <c r="BG506" s="3">
        <v>100</v>
      </c>
      <c r="BH506" t="s">
        <v>100</v>
      </c>
      <c r="BI506" t="s">
        <v>13423</v>
      </c>
      <c r="BJ506" t="s">
        <v>13395</v>
      </c>
      <c r="BK506" t="s">
        <v>13395</v>
      </c>
      <c r="BL506" t="s">
        <v>13395</v>
      </c>
      <c r="BM506" t="s">
        <v>13395</v>
      </c>
      <c r="BN506" t="s">
        <v>13395</v>
      </c>
      <c r="BP506" t="s">
        <v>13395</v>
      </c>
      <c r="BQ506" t="s">
        <v>277</v>
      </c>
      <c r="BR506" s="59" t="s">
        <v>277</v>
      </c>
      <c r="BS506" t="s">
        <v>85</v>
      </c>
    </row>
    <row r="507" spans="1:71" ht="12.8" customHeight="1" x14ac:dyDescent="0.2">
      <c r="A507" s="60">
        <v>23518</v>
      </c>
      <c r="B507" s="59" t="s">
        <v>11356</v>
      </c>
      <c r="C507">
        <v>505</v>
      </c>
      <c r="J507">
        <v>2</v>
      </c>
      <c r="K507" t="s">
        <v>156</v>
      </c>
      <c r="L507">
        <v>3524</v>
      </c>
      <c r="M507">
        <v>3518</v>
      </c>
      <c r="N507" t="s">
        <v>111</v>
      </c>
      <c r="O507" t="s">
        <v>2188</v>
      </c>
      <c r="P507" t="s">
        <v>2189</v>
      </c>
      <c r="Q507" t="s">
        <v>2190</v>
      </c>
      <c r="R507" t="s">
        <v>2190</v>
      </c>
      <c r="S507" s="2">
        <v>25.9</v>
      </c>
      <c r="T507" s="2">
        <v>25.9</v>
      </c>
      <c r="U507" s="2">
        <v>0</v>
      </c>
      <c r="V507" s="2">
        <v>0</v>
      </c>
      <c r="W507">
        <v>157</v>
      </c>
      <c r="X507" s="3">
        <v>7</v>
      </c>
      <c r="Y507" s="3">
        <v>6</v>
      </c>
      <c r="Z507" s="3">
        <v>6.1</v>
      </c>
      <c r="AA507">
        <v>0</v>
      </c>
      <c r="AB507" s="3">
        <v>0</v>
      </c>
      <c r="AC507">
        <v>0</v>
      </c>
      <c r="AD507" s="3">
        <v>0</v>
      </c>
      <c r="AE507">
        <v>0</v>
      </c>
      <c r="AF507" s="3">
        <v>0</v>
      </c>
      <c r="AG507" s="2">
        <v>25.9</v>
      </c>
      <c r="AH507" s="3">
        <v>100</v>
      </c>
      <c r="AI507" s="2">
        <v>25.9</v>
      </c>
      <c r="AJ507" s="3">
        <v>100</v>
      </c>
      <c r="AK507" t="s">
        <v>973</v>
      </c>
      <c r="AL507" t="s">
        <v>974</v>
      </c>
      <c r="AM507" t="s">
        <v>951</v>
      </c>
      <c r="BG507" s="3">
        <v>100</v>
      </c>
      <c r="BH507" t="s">
        <v>100</v>
      </c>
      <c r="BI507" t="s">
        <v>13423</v>
      </c>
      <c r="BJ507" t="s">
        <v>13395</v>
      </c>
      <c r="BK507" t="s">
        <v>13395</v>
      </c>
      <c r="BL507" t="s">
        <v>13395</v>
      </c>
      <c r="BM507" t="s">
        <v>13395</v>
      </c>
      <c r="BN507" t="s">
        <v>13395</v>
      </c>
      <c r="BP507" t="s">
        <v>13395</v>
      </c>
      <c r="BQ507" t="s">
        <v>277</v>
      </c>
      <c r="BR507" s="59" t="s">
        <v>277</v>
      </c>
      <c r="BS507" t="s">
        <v>85</v>
      </c>
    </row>
    <row r="508" spans="1:71" ht="12.8" customHeight="1" x14ac:dyDescent="0.2">
      <c r="A508" s="60">
        <v>23519</v>
      </c>
      <c r="B508" s="59" t="s">
        <v>11357</v>
      </c>
      <c r="C508">
        <v>506</v>
      </c>
      <c r="J508">
        <v>2</v>
      </c>
      <c r="K508" t="s">
        <v>156</v>
      </c>
      <c r="L508">
        <v>3519</v>
      </c>
      <c r="M508">
        <v>3519</v>
      </c>
      <c r="N508" t="s">
        <v>1941</v>
      </c>
      <c r="O508" t="s">
        <v>2191</v>
      </c>
      <c r="P508" t="s">
        <v>2192</v>
      </c>
      <c r="Q508" t="s">
        <v>2193</v>
      </c>
      <c r="R508" t="s">
        <v>2194</v>
      </c>
      <c r="S508" s="2">
        <v>57.8</v>
      </c>
      <c r="T508" s="2">
        <v>57.8</v>
      </c>
      <c r="U508" s="2">
        <v>0</v>
      </c>
      <c r="V508" s="2">
        <v>0</v>
      </c>
      <c r="W508">
        <v>231</v>
      </c>
      <c r="X508" s="3">
        <v>4</v>
      </c>
      <c r="Y508" s="3">
        <v>4</v>
      </c>
      <c r="Z508" s="3">
        <v>4</v>
      </c>
      <c r="AA508">
        <v>0</v>
      </c>
      <c r="AB508" s="3">
        <v>0</v>
      </c>
      <c r="AC508">
        <v>0</v>
      </c>
      <c r="AD508" s="3">
        <v>0</v>
      </c>
      <c r="AE508">
        <v>0</v>
      </c>
      <c r="AF508" s="3">
        <v>0</v>
      </c>
      <c r="AG508" s="2">
        <v>57.8</v>
      </c>
      <c r="AH508" s="3">
        <v>100</v>
      </c>
      <c r="AI508" s="2">
        <v>57.8</v>
      </c>
      <c r="AJ508" s="3">
        <v>100</v>
      </c>
      <c r="AK508" t="s">
        <v>1946</v>
      </c>
      <c r="AL508" t="s">
        <v>1947</v>
      </c>
      <c r="AM508" t="s">
        <v>222</v>
      </c>
      <c r="BG508" s="3">
        <v>100</v>
      </c>
      <c r="BH508" t="s">
        <v>100</v>
      </c>
      <c r="BI508" t="s">
        <v>13423</v>
      </c>
      <c r="BJ508" t="s">
        <v>13395</v>
      </c>
      <c r="BK508" t="s">
        <v>13395</v>
      </c>
      <c r="BL508" t="s">
        <v>13395</v>
      </c>
      <c r="BM508" t="s">
        <v>13395</v>
      </c>
      <c r="BN508" t="s">
        <v>13395</v>
      </c>
      <c r="BP508" t="s">
        <v>13395</v>
      </c>
      <c r="BQ508" t="s">
        <v>277</v>
      </c>
      <c r="BR508" s="59" t="s">
        <v>277</v>
      </c>
      <c r="BS508" t="s">
        <v>85</v>
      </c>
    </row>
    <row r="509" spans="1:71" ht="12.8" customHeight="1" x14ac:dyDescent="0.2">
      <c r="A509" s="60">
        <v>23520</v>
      </c>
      <c r="B509" s="59" t="s">
        <v>11358</v>
      </c>
      <c r="C509">
        <v>507</v>
      </c>
      <c r="J509">
        <v>2</v>
      </c>
      <c r="K509" t="s">
        <v>156</v>
      </c>
      <c r="L509">
        <v>3520</v>
      </c>
      <c r="M509">
        <v>3520</v>
      </c>
      <c r="N509" t="s">
        <v>1941</v>
      </c>
      <c r="O509" t="s">
        <v>2195</v>
      </c>
      <c r="P509" t="s">
        <v>2196</v>
      </c>
      <c r="Q509" t="s">
        <v>2197</v>
      </c>
      <c r="R509" t="s">
        <v>2198</v>
      </c>
      <c r="S509" s="2">
        <v>63.4</v>
      </c>
      <c r="T509" s="2">
        <v>63.4</v>
      </c>
      <c r="U509" s="2">
        <v>0</v>
      </c>
      <c r="V509" s="2">
        <v>0</v>
      </c>
      <c r="W509">
        <v>255</v>
      </c>
      <c r="X509" s="3">
        <v>4.5</v>
      </c>
      <c r="Y509" s="3">
        <v>4</v>
      </c>
      <c r="Z509" s="3">
        <v>4</v>
      </c>
      <c r="AA509">
        <v>0</v>
      </c>
      <c r="AB509" s="3">
        <v>0</v>
      </c>
      <c r="AC509">
        <v>0</v>
      </c>
      <c r="AD509" s="3">
        <v>0</v>
      </c>
      <c r="AE509">
        <v>0</v>
      </c>
      <c r="AF509" s="3">
        <v>0</v>
      </c>
      <c r="AG509" s="2">
        <v>63.4</v>
      </c>
      <c r="AH509" s="3">
        <v>100</v>
      </c>
      <c r="AI509" s="2">
        <v>63.4</v>
      </c>
      <c r="AJ509" s="3">
        <v>100</v>
      </c>
      <c r="AK509" t="s">
        <v>1946</v>
      </c>
      <c r="AL509" t="s">
        <v>1947</v>
      </c>
      <c r="AM509" t="s">
        <v>81</v>
      </c>
      <c r="BG509" s="3">
        <v>100</v>
      </c>
      <c r="BH509" t="s">
        <v>100</v>
      </c>
      <c r="BI509" t="s">
        <v>13423</v>
      </c>
      <c r="BJ509" t="s">
        <v>13395</v>
      </c>
      <c r="BK509" t="s">
        <v>13395</v>
      </c>
      <c r="BL509" t="s">
        <v>13395</v>
      </c>
      <c r="BM509" t="s">
        <v>13395</v>
      </c>
      <c r="BN509" t="s">
        <v>13395</v>
      </c>
      <c r="BP509" t="s">
        <v>13395</v>
      </c>
      <c r="BQ509" t="s">
        <v>277</v>
      </c>
      <c r="BR509" s="59" t="s">
        <v>277</v>
      </c>
      <c r="BS509" t="s">
        <v>85</v>
      </c>
    </row>
    <row r="510" spans="1:71" ht="12.8" customHeight="1" x14ac:dyDescent="0.2">
      <c r="A510" s="60">
        <v>23521</v>
      </c>
      <c r="B510" s="59" t="s">
        <v>11359</v>
      </c>
      <c r="C510">
        <v>508</v>
      </c>
      <c r="J510">
        <v>2</v>
      </c>
      <c r="K510" t="s">
        <v>156</v>
      </c>
      <c r="L510">
        <v>3521</v>
      </c>
      <c r="M510">
        <v>3521</v>
      </c>
      <c r="N510" t="s">
        <v>1941</v>
      </c>
      <c r="O510" t="s">
        <v>2199</v>
      </c>
      <c r="P510" t="s">
        <v>2200</v>
      </c>
      <c r="Q510" t="s">
        <v>1945</v>
      </c>
      <c r="R510" t="s">
        <v>2201</v>
      </c>
      <c r="S510" s="2">
        <v>56.2</v>
      </c>
      <c r="T510" s="2">
        <v>56.2</v>
      </c>
      <c r="U510" s="2">
        <v>0</v>
      </c>
      <c r="V510" s="2">
        <v>0</v>
      </c>
      <c r="W510">
        <v>198</v>
      </c>
      <c r="X510" s="3">
        <v>4.5</v>
      </c>
      <c r="Y510" s="3">
        <v>3.5</v>
      </c>
      <c r="Z510" s="3">
        <v>3.5</v>
      </c>
      <c r="AA510">
        <v>0</v>
      </c>
      <c r="AB510" s="3">
        <v>0</v>
      </c>
      <c r="AC510">
        <v>0</v>
      </c>
      <c r="AD510" s="3">
        <v>0</v>
      </c>
      <c r="AE510">
        <v>0</v>
      </c>
      <c r="AF510" s="3">
        <v>0</v>
      </c>
      <c r="AG510" s="2">
        <v>0</v>
      </c>
      <c r="AH510" s="3">
        <v>0</v>
      </c>
      <c r="AI510" s="2">
        <v>56.2</v>
      </c>
      <c r="AJ510" s="3">
        <v>100</v>
      </c>
      <c r="AK510" t="s">
        <v>1946</v>
      </c>
      <c r="AL510" t="s">
        <v>1947</v>
      </c>
      <c r="AM510" t="s">
        <v>81</v>
      </c>
      <c r="BG510" s="3">
        <v>100</v>
      </c>
      <c r="BH510" t="s">
        <v>100</v>
      </c>
      <c r="BI510" t="s">
        <v>13423</v>
      </c>
      <c r="BJ510" t="s">
        <v>13395</v>
      </c>
      <c r="BK510" t="s">
        <v>13395</v>
      </c>
      <c r="BL510" t="s">
        <v>13395</v>
      </c>
      <c r="BM510" t="s">
        <v>13395</v>
      </c>
      <c r="BN510" t="s">
        <v>13395</v>
      </c>
      <c r="BP510" t="s">
        <v>13395</v>
      </c>
      <c r="BQ510" t="s">
        <v>277</v>
      </c>
      <c r="BR510" s="59" t="s">
        <v>277</v>
      </c>
      <c r="BS510" t="s">
        <v>85</v>
      </c>
    </row>
    <row r="511" spans="1:71" ht="12.8" customHeight="1" x14ac:dyDescent="0.2">
      <c r="A511" s="60">
        <v>23522</v>
      </c>
      <c r="B511" s="59" t="s">
        <v>11360</v>
      </c>
      <c r="C511">
        <v>509</v>
      </c>
      <c r="J511">
        <v>2</v>
      </c>
      <c r="K511" t="s">
        <v>156</v>
      </c>
      <c r="L511">
        <v>3522</v>
      </c>
      <c r="M511">
        <v>3522</v>
      </c>
      <c r="N511" t="s">
        <v>1941</v>
      </c>
      <c r="O511" t="s">
        <v>2202</v>
      </c>
      <c r="P511" t="s">
        <v>2203</v>
      </c>
      <c r="Q511" t="s">
        <v>2204</v>
      </c>
      <c r="R511" t="s">
        <v>2205</v>
      </c>
      <c r="S511" s="2">
        <v>56.2</v>
      </c>
      <c r="T511" s="2">
        <v>56.2</v>
      </c>
      <c r="U511" s="2">
        <v>0</v>
      </c>
      <c r="V511" s="2">
        <v>0</v>
      </c>
      <c r="W511">
        <v>198</v>
      </c>
      <c r="X511" s="3">
        <v>4.5</v>
      </c>
      <c r="Y511" s="3">
        <v>3.5</v>
      </c>
      <c r="Z511" s="3">
        <v>3.5</v>
      </c>
      <c r="AA511">
        <v>0</v>
      </c>
      <c r="AB511" s="3">
        <v>0</v>
      </c>
      <c r="AC511">
        <v>0</v>
      </c>
      <c r="AD511" s="3">
        <v>0</v>
      </c>
      <c r="AE511">
        <v>0</v>
      </c>
      <c r="AF511" s="3">
        <v>0</v>
      </c>
      <c r="AG511" s="2">
        <v>0</v>
      </c>
      <c r="AH511" s="3">
        <v>0</v>
      </c>
      <c r="AI511" s="2">
        <v>56.2</v>
      </c>
      <c r="AJ511" s="3">
        <v>100</v>
      </c>
      <c r="AK511" t="s">
        <v>1946</v>
      </c>
      <c r="AL511" t="s">
        <v>1947</v>
      </c>
      <c r="AM511" t="s">
        <v>81</v>
      </c>
      <c r="BG511" s="3">
        <v>100</v>
      </c>
      <c r="BH511" t="s">
        <v>100</v>
      </c>
      <c r="BI511" t="s">
        <v>13423</v>
      </c>
      <c r="BJ511" t="s">
        <v>13395</v>
      </c>
      <c r="BK511" t="s">
        <v>13395</v>
      </c>
      <c r="BL511" t="s">
        <v>13395</v>
      </c>
      <c r="BM511" t="s">
        <v>13395</v>
      </c>
      <c r="BN511" t="s">
        <v>13395</v>
      </c>
      <c r="BP511" t="s">
        <v>13395</v>
      </c>
      <c r="BQ511" t="s">
        <v>277</v>
      </c>
      <c r="BR511" s="59" t="s">
        <v>277</v>
      </c>
      <c r="BS511" t="s">
        <v>85</v>
      </c>
    </row>
    <row r="512" spans="1:71" ht="12.8" customHeight="1" x14ac:dyDescent="0.2">
      <c r="A512" s="60">
        <v>23523</v>
      </c>
      <c r="B512" s="59" t="s">
        <v>11361</v>
      </c>
      <c r="C512">
        <v>510</v>
      </c>
      <c r="J512">
        <v>2</v>
      </c>
      <c r="K512" t="s">
        <v>156</v>
      </c>
      <c r="L512">
        <v>3506</v>
      </c>
      <c r="M512">
        <v>3523</v>
      </c>
      <c r="N512" t="s">
        <v>860</v>
      </c>
      <c r="O512" t="s">
        <v>2206</v>
      </c>
      <c r="P512" t="s">
        <v>2207</v>
      </c>
      <c r="Q512" t="s">
        <v>2208</v>
      </c>
      <c r="R512" t="s">
        <v>2209</v>
      </c>
      <c r="S512" s="2">
        <v>53</v>
      </c>
      <c r="T512" s="2">
        <v>53</v>
      </c>
      <c r="U512" s="2">
        <v>0</v>
      </c>
      <c r="V512" s="2">
        <v>0</v>
      </c>
      <c r="W512">
        <v>216</v>
      </c>
      <c r="X512" s="3">
        <v>4.8</v>
      </c>
      <c r="Y512" s="3">
        <v>4</v>
      </c>
      <c r="Z512" s="3">
        <v>4.0999999999999996</v>
      </c>
      <c r="AA512">
        <v>0</v>
      </c>
      <c r="AB512" s="3">
        <v>0</v>
      </c>
      <c r="AC512">
        <v>0</v>
      </c>
      <c r="AD512" s="3">
        <v>0</v>
      </c>
      <c r="AE512">
        <v>0</v>
      </c>
      <c r="AF512" s="3">
        <v>0</v>
      </c>
      <c r="AG512" s="2">
        <v>53</v>
      </c>
      <c r="AH512" s="3">
        <v>100</v>
      </c>
      <c r="AI512" s="2">
        <v>53</v>
      </c>
      <c r="AJ512" s="3">
        <v>100</v>
      </c>
      <c r="AK512" t="s">
        <v>515</v>
      </c>
      <c r="AL512" t="s">
        <v>516</v>
      </c>
      <c r="AM512" t="s">
        <v>808</v>
      </c>
      <c r="BG512" s="3">
        <v>100</v>
      </c>
      <c r="BH512" t="s">
        <v>100</v>
      </c>
      <c r="BI512" t="s">
        <v>13423</v>
      </c>
      <c r="BJ512" t="s">
        <v>13395</v>
      </c>
      <c r="BK512" t="s">
        <v>13395</v>
      </c>
      <c r="BL512" t="s">
        <v>13395</v>
      </c>
      <c r="BM512" t="s">
        <v>13395</v>
      </c>
      <c r="BN512" t="s">
        <v>13395</v>
      </c>
      <c r="BP512" t="s">
        <v>13395</v>
      </c>
      <c r="BQ512" t="s">
        <v>277</v>
      </c>
      <c r="BR512" s="59" t="s">
        <v>277</v>
      </c>
      <c r="BS512" t="s">
        <v>85</v>
      </c>
    </row>
    <row r="513" spans="1:71" ht="12.8" customHeight="1" x14ac:dyDescent="0.2">
      <c r="A513" s="60">
        <v>23524</v>
      </c>
      <c r="B513" s="59" t="s">
        <v>11362</v>
      </c>
      <c r="C513">
        <v>511</v>
      </c>
      <c r="J513">
        <v>2</v>
      </c>
      <c r="K513" t="s">
        <v>156</v>
      </c>
      <c r="L513">
        <v>3507</v>
      </c>
      <c r="M513">
        <v>3524</v>
      </c>
      <c r="N513" t="s">
        <v>860</v>
      </c>
      <c r="O513" t="s">
        <v>2210</v>
      </c>
      <c r="P513" t="s">
        <v>2211</v>
      </c>
      <c r="Q513" t="s">
        <v>2212</v>
      </c>
      <c r="R513" t="s">
        <v>2213</v>
      </c>
      <c r="S513" s="2">
        <v>42</v>
      </c>
      <c r="T513" s="2">
        <v>42</v>
      </c>
      <c r="U513" s="2">
        <v>0</v>
      </c>
      <c r="V513" s="2">
        <v>0</v>
      </c>
      <c r="W513">
        <v>84</v>
      </c>
      <c r="X513" s="3">
        <v>2</v>
      </c>
      <c r="Y513" s="3">
        <v>2</v>
      </c>
      <c r="Z513" s="3">
        <v>2</v>
      </c>
      <c r="AA513">
        <v>0</v>
      </c>
      <c r="AB513" s="3">
        <v>0</v>
      </c>
      <c r="AC513">
        <v>0</v>
      </c>
      <c r="AD513" s="3">
        <v>0</v>
      </c>
      <c r="AE513">
        <v>0</v>
      </c>
      <c r="AF513" s="3">
        <v>0</v>
      </c>
      <c r="AG513" s="2">
        <v>42</v>
      </c>
      <c r="AH513" s="3">
        <v>100</v>
      </c>
      <c r="AI513" s="2">
        <v>42</v>
      </c>
      <c r="AJ513" s="3">
        <v>100</v>
      </c>
      <c r="AK513" t="s">
        <v>515</v>
      </c>
      <c r="AL513" t="s">
        <v>516</v>
      </c>
      <c r="AM513" t="s">
        <v>808</v>
      </c>
      <c r="BG513" s="3">
        <v>100</v>
      </c>
      <c r="BH513" t="s">
        <v>100</v>
      </c>
      <c r="BI513" t="s">
        <v>13423</v>
      </c>
      <c r="BJ513" t="s">
        <v>13395</v>
      </c>
      <c r="BK513" t="s">
        <v>13395</v>
      </c>
      <c r="BL513" t="s">
        <v>13395</v>
      </c>
      <c r="BM513" t="s">
        <v>13395</v>
      </c>
      <c r="BN513" t="s">
        <v>13395</v>
      </c>
      <c r="BP513" t="s">
        <v>13395</v>
      </c>
      <c r="BQ513" t="s">
        <v>277</v>
      </c>
      <c r="BR513" s="59" t="s">
        <v>277</v>
      </c>
      <c r="BS513" t="s">
        <v>85</v>
      </c>
    </row>
    <row r="514" spans="1:71" ht="12.8" customHeight="1" x14ac:dyDescent="0.2">
      <c r="A514" s="60">
        <v>31001</v>
      </c>
      <c r="B514" s="59" t="s">
        <v>11363</v>
      </c>
      <c r="C514">
        <v>512</v>
      </c>
      <c r="J514">
        <v>3</v>
      </c>
      <c r="K514" t="s">
        <v>68</v>
      </c>
      <c r="L514">
        <v>1008</v>
      </c>
      <c r="M514">
        <v>1001</v>
      </c>
      <c r="N514" t="s">
        <v>1099</v>
      </c>
      <c r="O514" t="s">
        <v>2214</v>
      </c>
      <c r="P514" t="s">
        <v>2215</v>
      </c>
      <c r="Q514" t="s">
        <v>2216</v>
      </c>
      <c r="R514" t="s">
        <v>2217</v>
      </c>
      <c r="S514" s="2">
        <v>1625.5</v>
      </c>
      <c r="T514" s="2">
        <v>1625.5</v>
      </c>
      <c r="U514" s="2">
        <v>0</v>
      </c>
      <c r="V514" s="2">
        <v>0</v>
      </c>
      <c r="W514">
        <v>29005</v>
      </c>
      <c r="X514" s="3">
        <v>33</v>
      </c>
      <c r="Y514" s="3">
        <v>14.8</v>
      </c>
      <c r="Z514" s="3">
        <v>17.8</v>
      </c>
      <c r="AA514">
        <v>2</v>
      </c>
      <c r="AB514" s="3">
        <v>12.9000000000001</v>
      </c>
      <c r="AC514">
        <v>0</v>
      </c>
      <c r="AD514" s="3">
        <v>0</v>
      </c>
      <c r="AE514">
        <v>0</v>
      </c>
      <c r="AF514" s="3">
        <v>0</v>
      </c>
      <c r="AG514" s="2">
        <v>1625.5</v>
      </c>
      <c r="AH514" s="3">
        <v>100</v>
      </c>
      <c r="AI514" s="2">
        <v>1625.5</v>
      </c>
      <c r="AJ514" s="3">
        <v>100</v>
      </c>
      <c r="AK514" t="s">
        <v>1704</v>
      </c>
      <c r="AL514" t="s">
        <v>2218</v>
      </c>
      <c r="AM514" t="s">
        <v>865</v>
      </c>
      <c r="AN514" t="s">
        <v>2219</v>
      </c>
      <c r="AO514" t="s">
        <v>2220</v>
      </c>
      <c r="AP514" t="s">
        <v>2221</v>
      </c>
      <c r="AQ514" t="s">
        <v>2222</v>
      </c>
      <c r="BG514" s="3">
        <v>100</v>
      </c>
      <c r="BH514" t="s">
        <v>100</v>
      </c>
      <c r="BI514" t="s">
        <v>13424</v>
      </c>
      <c r="BJ514" t="s">
        <v>101</v>
      </c>
      <c r="BK514" t="s">
        <v>13427</v>
      </c>
      <c r="BL514" t="s">
        <v>82</v>
      </c>
      <c r="BM514" t="s">
        <v>13432</v>
      </c>
      <c r="BN514" t="s">
        <v>277</v>
      </c>
      <c r="BO514" s="59" t="s">
        <v>277</v>
      </c>
      <c r="BP514" t="s">
        <v>10806</v>
      </c>
      <c r="BQ514" t="s">
        <v>110</v>
      </c>
      <c r="BR514" s="59" t="s">
        <v>110</v>
      </c>
      <c r="BS514" t="s">
        <v>85</v>
      </c>
    </row>
    <row r="515" spans="1:71" ht="12.8" customHeight="1" x14ac:dyDescent="0.2">
      <c r="A515" s="60">
        <v>31002</v>
      </c>
      <c r="B515" s="59" t="s">
        <v>11364</v>
      </c>
      <c r="C515">
        <v>513</v>
      </c>
      <c r="J515">
        <v>3</v>
      </c>
      <c r="K515" t="s">
        <v>68</v>
      </c>
      <c r="L515">
        <v>1006</v>
      </c>
      <c r="M515">
        <v>1002</v>
      </c>
      <c r="N515" t="s">
        <v>1128</v>
      </c>
      <c r="O515" t="s">
        <v>2223</v>
      </c>
      <c r="P515" t="s">
        <v>2224</v>
      </c>
      <c r="Q515" t="s">
        <v>2225</v>
      </c>
      <c r="R515" t="s">
        <v>2226</v>
      </c>
      <c r="S515" s="2">
        <v>1433.2</v>
      </c>
      <c r="T515" s="2">
        <v>1433.2</v>
      </c>
      <c r="U515" s="2">
        <v>0</v>
      </c>
      <c r="V515" s="2">
        <v>0</v>
      </c>
      <c r="W515">
        <v>12609</v>
      </c>
      <c r="X515" s="3">
        <v>15.2</v>
      </c>
      <c r="Y515" s="3">
        <v>7.3</v>
      </c>
      <c r="Z515" s="3">
        <v>8.8000000000000007</v>
      </c>
      <c r="AA515">
        <v>1</v>
      </c>
      <c r="AB515" s="3">
        <v>7.60000000000014</v>
      </c>
      <c r="AC515">
        <v>0</v>
      </c>
      <c r="AD515" s="3">
        <v>0</v>
      </c>
      <c r="AE515">
        <v>1</v>
      </c>
      <c r="AF515" s="3">
        <v>0</v>
      </c>
      <c r="AG515" s="2">
        <v>1433.2</v>
      </c>
      <c r="AH515" s="3">
        <v>100</v>
      </c>
      <c r="AI515" s="2">
        <v>1433.2</v>
      </c>
      <c r="AJ515" s="3">
        <v>100</v>
      </c>
      <c r="AK515" t="s">
        <v>74</v>
      </c>
      <c r="AL515" t="s">
        <v>75</v>
      </c>
      <c r="AM515" t="s">
        <v>2227</v>
      </c>
      <c r="AN515" t="s">
        <v>2221</v>
      </c>
      <c r="AO515" t="s">
        <v>2220</v>
      </c>
      <c r="AP515" t="s">
        <v>2228</v>
      </c>
      <c r="BG515" s="3">
        <v>100</v>
      </c>
      <c r="BH515" t="s">
        <v>100</v>
      </c>
      <c r="BI515" t="s">
        <v>13424</v>
      </c>
      <c r="BJ515" t="s">
        <v>101</v>
      </c>
      <c r="BK515" t="s">
        <v>13427</v>
      </c>
      <c r="BL515" t="s">
        <v>82</v>
      </c>
      <c r="BM515" t="s">
        <v>13432</v>
      </c>
      <c r="BN515" t="s">
        <v>13395</v>
      </c>
      <c r="BP515" t="s">
        <v>13395</v>
      </c>
      <c r="BQ515" t="s">
        <v>110</v>
      </c>
      <c r="BR515" s="59" t="s">
        <v>110</v>
      </c>
      <c r="BS515" t="s">
        <v>85</v>
      </c>
    </row>
    <row r="516" spans="1:71" ht="12.8" customHeight="1" x14ac:dyDescent="0.2">
      <c r="A516" s="60">
        <v>31003</v>
      </c>
      <c r="B516" s="59" t="s">
        <v>11365</v>
      </c>
      <c r="C516">
        <v>514</v>
      </c>
      <c r="J516">
        <v>3</v>
      </c>
      <c r="K516" t="s">
        <v>68</v>
      </c>
      <c r="L516">
        <v>1003</v>
      </c>
      <c r="M516">
        <v>1003</v>
      </c>
      <c r="N516" t="s">
        <v>835</v>
      </c>
      <c r="O516" t="s">
        <v>2229</v>
      </c>
      <c r="P516" t="s">
        <v>2230</v>
      </c>
      <c r="Q516" t="s">
        <v>2231</v>
      </c>
      <c r="R516" t="s">
        <v>2232</v>
      </c>
      <c r="S516" s="2">
        <v>574.9</v>
      </c>
      <c r="T516" s="2">
        <v>574.9</v>
      </c>
      <c r="U516" s="2">
        <v>0</v>
      </c>
      <c r="V516" s="2">
        <v>0</v>
      </c>
      <c r="W516">
        <v>7049</v>
      </c>
      <c r="X516" s="3">
        <v>29</v>
      </c>
      <c r="Y516" s="3">
        <v>11</v>
      </c>
      <c r="Z516" s="3">
        <v>12.3</v>
      </c>
      <c r="AA516">
        <v>0</v>
      </c>
      <c r="AB516" s="3">
        <v>0</v>
      </c>
      <c r="AC516">
        <v>0</v>
      </c>
      <c r="AD516" s="3">
        <v>0</v>
      </c>
      <c r="AE516">
        <v>0</v>
      </c>
      <c r="AF516" s="3">
        <v>0</v>
      </c>
      <c r="AG516" s="2">
        <v>574.9</v>
      </c>
      <c r="AH516" s="3">
        <v>100</v>
      </c>
      <c r="AI516" s="2">
        <v>574.9</v>
      </c>
      <c r="AJ516" s="3">
        <v>100</v>
      </c>
      <c r="AK516" t="s">
        <v>2233</v>
      </c>
      <c r="AL516" t="s">
        <v>2234</v>
      </c>
      <c r="AM516" t="s">
        <v>2235</v>
      </c>
      <c r="AN516" t="s">
        <v>2236</v>
      </c>
      <c r="AO516" t="s">
        <v>979</v>
      </c>
      <c r="AP516" t="s">
        <v>809</v>
      </c>
      <c r="BG516" s="3">
        <v>100</v>
      </c>
      <c r="BH516" t="s">
        <v>100</v>
      </c>
      <c r="BI516" t="s">
        <v>13424</v>
      </c>
      <c r="BJ516" t="s">
        <v>101</v>
      </c>
      <c r="BK516" t="s">
        <v>13427</v>
      </c>
      <c r="BL516" t="s">
        <v>82</v>
      </c>
      <c r="BM516" t="s">
        <v>13432</v>
      </c>
      <c r="BN516" t="s">
        <v>102</v>
      </c>
      <c r="BO516" s="59" t="s">
        <v>102</v>
      </c>
      <c r="BP516" t="s">
        <v>10806</v>
      </c>
      <c r="BQ516" t="s">
        <v>859</v>
      </c>
      <c r="BR516" s="59" t="s">
        <v>859</v>
      </c>
      <c r="BS516" t="s">
        <v>85</v>
      </c>
    </row>
    <row r="517" spans="1:71" ht="12.8" customHeight="1" x14ac:dyDescent="0.2">
      <c r="A517" s="60">
        <v>31004</v>
      </c>
      <c r="B517" s="59" t="s">
        <v>11366</v>
      </c>
      <c r="C517">
        <v>515</v>
      </c>
      <c r="F517" t="s">
        <v>2</v>
      </c>
      <c r="G517">
        <v>9</v>
      </c>
      <c r="H517" t="s">
        <v>2237</v>
      </c>
      <c r="J517">
        <v>3</v>
      </c>
      <c r="K517" t="s">
        <v>68</v>
      </c>
      <c r="L517">
        <v>1009</v>
      </c>
      <c r="M517">
        <v>1004</v>
      </c>
      <c r="N517" t="s">
        <v>140</v>
      </c>
      <c r="O517" t="s">
        <v>2238</v>
      </c>
      <c r="P517" t="s">
        <v>2239</v>
      </c>
      <c r="Q517" t="s">
        <v>2240</v>
      </c>
      <c r="R517" t="s">
        <v>2241</v>
      </c>
      <c r="S517" s="2">
        <v>1796.5</v>
      </c>
      <c r="T517" s="2">
        <v>1764.7</v>
      </c>
      <c r="U517" s="2">
        <v>31.8</v>
      </c>
      <c r="V517" s="2">
        <v>0</v>
      </c>
      <c r="W517">
        <v>32931</v>
      </c>
      <c r="X517" s="3">
        <v>35.5</v>
      </c>
      <c r="Y517" s="3">
        <v>18</v>
      </c>
      <c r="Z517" s="3">
        <v>18.8</v>
      </c>
      <c r="AA517">
        <v>0</v>
      </c>
      <c r="AB517" s="3">
        <v>0</v>
      </c>
      <c r="AC517">
        <v>0</v>
      </c>
      <c r="AD517" s="3">
        <v>0</v>
      </c>
      <c r="AE517">
        <v>0</v>
      </c>
      <c r="AF517" s="3">
        <v>0</v>
      </c>
      <c r="AG517" s="2">
        <v>1764.7</v>
      </c>
      <c r="AH517" s="3">
        <v>100</v>
      </c>
      <c r="AI517" s="2">
        <v>1764.7</v>
      </c>
      <c r="AJ517" s="3">
        <v>100</v>
      </c>
      <c r="AK517" t="s">
        <v>1476</v>
      </c>
      <c r="AL517" t="s">
        <v>1477</v>
      </c>
      <c r="AM517" t="s">
        <v>2242</v>
      </c>
      <c r="AN517" t="s">
        <v>2227</v>
      </c>
      <c r="AO517" t="s">
        <v>2219</v>
      </c>
      <c r="AP517" t="s">
        <v>2220</v>
      </c>
      <c r="BG517" s="3">
        <v>100</v>
      </c>
      <c r="BH517" t="s">
        <v>100</v>
      </c>
      <c r="BI517" t="s">
        <v>13424</v>
      </c>
      <c r="BJ517" t="s">
        <v>101</v>
      </c>
      <c r="BK517" t="s">
        <v>13427</v>
      </c>
      <c r="BL517" t="s">
        <v>82</v>
      </c>
      <c r="BM517" t="s">
        <v>13432</v>
      </c>
      <c r="BN517" t="s">
        <v>277</v>
      </c>
      <c r="BO517" s="59" t="s">
        <v>277</v>
      </c>
      <c r="BP517" t="s">
        <v>10806</v>
      </c>
      <c r="BQ517" t="s">
        <v>110</v>
      </c>
      <c r="BR517" s="59" t="s">
        <v>110</v>
      </c>
      <c r="BS517" t="s">
        <v>85</v>
      </c>
    </row>
    <row r="518" spans="1:71" ht="12.8" customHeight="1" x14ac:dyDescent="0.2">
      <c r="A518" s="60">
        <v>31005</v>
      </c>
      <c r="B518" s="59" t="s">
        <v>11367</v>
      </c>
      <c r="C518">
        <v>516</v>
      </c>
      <c r="J518">
        <v>3</v>
      </c>
      <c r="K518" t="s">
        <v>68</v>
      </c>
      <c r="L518">
        <v>1004</v>
      </c>
      <c r="M518">
        <v>1005</v>
      </c>
      <c r="N518" t="s">
        <v>111</v>
      </c>
      <c r="O518" t="s">
        <v>2243</v>
      </c>
      <c r="P518" t="s">
        <v>2244</v>
      </c>
      <c r="Q518" t="s">
        <v>2245</v>
      </c>
      <c r="R518" t="s">
        <v>2246</v>
      </c>
      <c r="S518" s="2">
        <v>1257.5999999999999</v>
      </c>
      <c r="T518" s="2">
        <v>1225.4000000000001</v>
      </c>
      <c r="U518" s="2">
        <v>32.200000000000003</v>
      </c>
      <c r="V518" s="2">
        <v>0</v>
      </c>
      <c r="W518">
        <v>14799</v>
      </c>
      <c r="X518" s="3">
        <v>23</v>
      </c>
      <c r="Y518" s="3">
        <v>10.5</v>
      </c>
      <c r="Z518" s="3">
        <v>12.1</v>
      </c>
      <c r="AA518">
        <v>2</v>
      </c>
      <c r="AB518" s="3">
        <v>10.4000000000001</v>
      </c>
      <c r="AC518">
        <v>0</v>
      </c>
      <c r="AD518" s="3">
        <v>0</v>
      </c>
      <c r="AE518">
        <v>2</v>
      </c>
      <c r="AF518" s="3">
        <v>0</v>
      </c>
      <c r="AG518" s="2">
        <v>1225.4000000000001</v>
      </c>
      <c r="AH518" s="3">
        <v>100</v>
      </c>
      <c r="AI518" s="2">
        <v>1225.4000000000001</v>
      </c>
      <c r="AJ518" s="3">
        <v>100</v>
      </c>
      <c r="AK518" t="s">
        <v>803</v>
      </c>
      <c r="AL518" t="s">
        <v>804</v>
      </c>
      <c r="AM518" t="s">
        <v>810</v>
      </c>
      <c r="AN518" t="s">
        <v>2227</v>
      </c>
      <c r="BG518" s="3">
        <v>100</v>
      </c>
      <c r="BH518" t="s">
        <v>100</v>
      </c>
      <c r="BI518" t="s">
        <v>13424</v>
      </c>
      <c r="BJ518" t="s">
        <v>101</v>
      </c>
      <c r="BK518" t="s">
        <v>13427</v>
      </c>
      <c r="BL518" t="s">
        <v>82</v>
      </c>
      <c r="BM518" t="s">
        <v>13432</v>
      </c>
      <c r="BN518" t="s">
        <v>277</v>
      </c>
      <c r="BO518" s="59" t="s">
        <v>277</v>
      </c>
      <c r="BP518" t="s">
        <v>10806</v>
      </c>
      <c r="BQ518" t="s">
        <v>110</v>
      </c>
      <c r="BR518" s="59" t="s">
        <v>110</v>
      </c>
      <c r="BS518" t="s">
        <v>85</v>
      </c>
    </row>
    <row r="519" spans="1:71" ht="12.8" customHeight="1" x14ac:dyDescent="0.2">
      <c r="A519" s="60">
        <v>31006</v>
      </c>
      <c r="B519" s="59" t="s">
        <v>11368</v>
      </c>
      <c r="C519">
        <v>517</v>
      </c>
      <c r="J519">
        <v>3</v>
      </c>
      <c r="K519" t="s">
        <v>68</v>
      </c>
      <c r="L519">
        <v>1001</v>
      </c>
      <c r="M519">
        <v>1006</v>
      </c>
      <c r="N519" t="s">
        <v>702</v>
      </c>
      <c r="O519" t="s">
        <v>2247</v>
      </c>
      <c r="P519" t="s">
        <v>2248</v>
      </c>
      <c r="Q519" t="s">
        <v>2249</v>
      </c>
      <c r="R519" t="s">
        <v>2250</v>
      </c>
      <c r="S519" s="2">
        <v>119.3</v>
      </c>
      <c r="T519" s="2">
        <v>119.3</v>
      </c>
      <c r="U519" s="2">
        <v>0</v>
      </c>
      <c r="V519" s="2">
        <v>0</v>
      </c>
      <c r="W519">
        <v>1107</v>
      </c>
      <c r="X519" s="3">
        <v>13.8</v>
      </c>
      <c r="Y519" s="3">
        <v>9</v>
      </c>
      <c r="Z519" s="3">
        <v>9.3000000000000007</v>
      </c>
      <c r="AA519">
        <v>0</v>
      </c>
      <c r="AB519" s="3">
        <v>0</v>
      </c>
      <c r="AC519">
        <v>0</v>
      </c>
      <c r="AD519" s="3">
        <v>0</v>
      </c>
      <c r="AE519">
        <v>0</v>
      </c>
      <c r="AF519" s="3">
        <v>0</v>
      </c>
      <c r="AG519" s="2">
        <v>119.3</v>
      </c>
      <c r="AH519" s="3">
        <v>100</v>
      </c>
      <c r="AI519" s="2">
        <v>119.3</v>
      </c>
      <c r="AJ519" s="3">
        <v>100</v>
      </c>
      <c r="AK519" t="s">
        <v>74</v>
      </c>
      <c r="AL519" t="s">
        <v>75</v>
      </c>
      <c r="AM519" t="s">
        <v>491</v>
      </c>
      <c r="BG519" s="3">
        <v>100</v>
      </c>
      <c r="BH519" t="s">
        <v>82</v>
      </c>
      <c r="BI519" t="s">
        <v>13424</v>
      </c>
      <c r="BJ519" t="s">
        <v>13395</v>
      </c>
      <c r="BK519" t="s">
        <v>13395</v>
      </c>
      <c r="BL519" t="s">
        <v>13395</v>
      </c>
      <c r="BM519" t="s">
        <v>13395</v>
      </c>
      <c r="BN519" t="s">
        <v>83</v>
      </c>
      <c r="BO519" s="59" t="s">
        <v>83</v>
      </c>
      <c r="BP519" t="s">
        <v>10806</v>
      </c>
      <c r="BQ519" t="s">
        <v>84</v>
      </c>
      <c r="BR519" s="59" t="s">
        <v>84</v>
      </c>
      <c r="BS519" t="s">
        <v>85</v>
      </c>
    </row>
    <row r="520" spans="1:71" ht="12.8" customHeight="1" x14ac:dyDescent="0.2">
      <c r="A520" s="60">
        <v>32001</v>
      </c>
      <c r="B520" s="59" t="s">
        <v>11369</v>
      </c>
      <c r="C520">
        <v>518</v>
      </c>
      <c r="J520">
        <v>3</v>
      </c>
      <c r="K520" t="s">
        <v>135</v>
      </c>
      <c r="L520">
        <v>2008</v>
      </c>
      <c r="M520">
        <v>2001</v>
      </c>
      <c r="N520" t="s">
        <v>1128</v>
      </c>
      <c r="O520" t="s">
        <v>2251</v>
      </c>
      <c r="P520" t="s">
        <v>2252</v>
      </c>
      <c r="Q520" t="s">
        <v>2253</v>
      </c>
      <c r="R520" t="s">
        <v>2254</v>
      </c>
      <c r="S520" s="2">
        <v>1156.7</v>
      </c>
      <c r="T520" s="2">
        <v>1130.3</v>
      </c>
      <c r="U520" s="2">
        <v>26.4</v>
      </c>
      <c r="V520" s="2">
        <v>0</v>
      </c>
      <c r="W520">
        <v>14610</v>
      </c>
      <c r="X520" s="3">
        <v>22.6</v>
      </c>
      <c r="Y520" s="3">
        <v>12</v>
      </c>
      <c r="Z520" s="3">
        <v>13.1</v>
      </c>
      <c r="AA520">
        <v>1</v>
      </c>
      <c r="AB520" s="3">
        <v>3.7999999999999501</v>
      </c>
      <c r="AC520">
        <v>0</v>
      </c>
      <c r="AD520" s="3">
        <v>0</v>
      </c>
      <c r="AE520">
        <v>0</v>
      </c>
      <c r="AF520" s="3">
        <v>0</v>
      </c>
      <c r="AG520" s="2">
        <v>1130.3</v>
      </c>
      <c r="AH520" s="3">
        <v>100</v>
      </c>
      <c r="AI520" s="2">
        <v>1130.3</v>
      </c>
      <c r="AJ520" s="3">
        <v>100</v>
      </c>
      <c r="AK520" t="s">
        <v>1704</v>
      </c>
      <c r="AL520" t="s">
        <v>2255</v>
      </c>
      <c r="AM520" t="s">
        <v>810</v>
      </c>
      <c r="AN520" t="s">
        <v>865</v>
      </c>
      <c r="AO520" t="s">
        <v>2219</v>
      </c>
      <c r="BG520" s="3">
        <v>100</v>
      </c>
      <c r="BH520" t="s">
        <v>100</v>
      </c>
      <c r="BI520" t="s">
        <v>13424</v>
      </c>
      <c r="BJ520" t="s">
        <v>101</v>
      </c>
      <c r="BK520" t="s">
        <v>13427</v>
      </c>
      <c r="BL520" t="s">
        <v>82</v>
      </c>
      <c r="BM520" t="s">
        <v>13432</v>
      </c>
      <c r="BN520" t="s">
        <v>277</v>
      </c>
      <c r="BO520" s="59" t="s">
        <v>277</v>
      </c>
      <c r="BP520" t="s">
        <v>10806</v>
      </c>
      <c r="BQ520" t="s">
        <v>110</v>
      </c>
      <c r="BR520" s="59" t="s">
        <v>110</v>
      </c>
      <c r="BS520" t="s">
        <v>85</v>
      </c>
    </row>
    <row r="521" spans="1:71" ht="12.8" customHeight="1" x14ac:dyDescent="0.2">
      <c r="A521" s="60">
        <v>32002</v>
      </c>
      <c r="B521" s="59" t="s">
        <v>11370</v>
      </c>
      <c r="C521">
        <v>519</v>
      </c>
      <c r="J521">
        <v>3</v>
      </c>
      <c r="K521" t="s">
        <v>135</v>
      </c>
      <c r="L521">
        <v>2005</v>
      </c>
      <c r="M521">
        <v>2002</v>
      </c>
      <c r="N521" t="s">
        <v>1128</v>
      </c>
      <c r="O521" t="s">
        <v>2256</v>
      </c>
      <c r="P521" t="s">
        <v>2257</v>
      </c>
      <c r="Q521" t="s">
        <v>2258</v>
      </c>
      <c r="R521" t="s">
        <v>2259</v>
      </c>
      <c r="S521" s="2">
        <v>338.8</v>
      </c>
      <c r="T521" s="2">
        <v>338.8</v>
      </c>
      <c r="U521" s="2">
        <v>0</v>
      </c>
      <c r="V521" s="2">
        <v>0</v>
      </c>
      <c r="W521">
        <v>2279</v>
      </c>
      <c r="X521" s="3">
        <v>8</v>
      </c>
      <c r="Y521" s="3">
        <v>5</v>
      </c>
      <c r="Z521" s="3">
        <v>6.7</v>
      </c>
      <c r="AA521">
        <v>0</v>
      </c>
      <c r="AB521" s="3">
        <v>0</v>
      </c>
      <c r="AC521">
        <v>0</v>
      </c>
      <c r="AD521" s="3">
        <v>0</v>
      </c>
      <c r="AE521">
        <v>0</v>
      </c>
      <c r="AF521" s="3">
        <v>0</v>
      </c>
      <c r="AG521" s="2">
        <v>338.8</v>
      </c>
      <c r="AH521" s="3">
        <v>100</v>
      </c>
      <c r="AI521" s="2">
        <v>338.8</v>
      </c>
      <c r="AJ521" s="3">
        <v>100</v>
      </c>
      <c r="AK521" t="s">
        <v>74</v>
      </c>
      <c r="AL521" t="s">
        <v>75</v>
      </c>
      <c r="AM521" t="s">
        <v>2221</v>
      </c>
      <c r="BG521" s="3">
        <v>100</v>
      </c>
      <c r="BH521" t="s">
        <v>82</v>
      </c>
      <c r="BI521" t="s">
        <v>13424</v>
      </c>
      <c r="BJ521" t="s">
        <v>13395</v>
      </c>
      <c r="BK521" t="s">
        <v>13395</v>
      </c>
      <c r="BL521" t="s">
        <v>13395</v>
      </c>
      <c r="BM521" t="s">
        <v>13395</v>
      </c>
      <c r="BN521" t="s">
        <v>83</v>
      </c>
      <c r="BO521" s="59" t="s">
        <v>83</v>
      </c>
      <c r="BP521" t="s">
        <v>10806</v>
      </c>
      <c r="BQ521" t="s">
        <v>84</v>
      </c>
      <c r="BR521" s="59" t="s">
        <v>84</v>
      </c>
      <c r="BS521" t="s">
        <v>85</v>
      </c>
    </row>
    <row r="522" spans="1:71" ht="12.8" customHeight="1" x14ac:dyDescent="0.2">
      <c r="A522" s="60">
        <v>32003</v>
      </c>
      <c r="B522" s="59" t="s">
        <v>11371</v>
      </c>
      <c r="C522">
        <v>520</v>
      </c>
      <c r="J522">
        <v>3</v>
      </c>
      <c r="K522" t="s">
        <v>135</v>
      </c>
      <c r="L522">
        <v>2003</v>
      </c>
      <c r="M522">
        <v>2003</v>
      </c>
      <c r="N522" t="s">
        <v>111</v>
      </c>
      <c r="O522" t="s">
        <v>2260</v>
      </c>
      <c r="P522" t="s">
        <v>2261</v>
      </c>
      <c r="Q522" t="s">
        <v>2262</v>
      </c>
      <c r="R522" t="s">
        <v>2263</v>
      </c>
      <c r="S522" s="2">
        <v>1067.9000000000001</v>
      </c>
      <c r="T522" s="2">
        <v>1046.2</v>
      </c>
      <c r="U522" s="2">
        <v>21.7</v>
      </c>
      <c r="V522" s="2">
        <v>0</v>
      </c>
      <c r="W522">
        <v>6178</v>
      </c>
      <c r="X522" s="3">
        <v>10.4</v>
      </c>
      <c r="Y522" s="3">
        <v>4.2</v>
      </c>
      <c r="Z522" s="3">
        <v>5.9</v>
      </c>
      <c r="AA522">
        <v>1</v>
      </c>
      <c r="AB522" s="3">
        <v>4.7999999999999501</v>
      </c>
      <c r="AC522">
        <v>0</v>
      </c>
      <c r="AD522" s="3">
        <v>0</v>
      </c>
      <c r="AE522">
        <v>1</v>
      </c>
      <c r="AF522" s="3">
        <v>0</v>
      </c>
      <c r="AG522" s="2">
        <v>847.4</v>
      </c>
      <c r="AH522" s="3">
        <v>81</v>
      </c>
      <c r="AI522" s="2">
        <v>1046.2</v>
      </c>
      <c r="AJ522" s="3">
        <v>100</v>
      </c>
      <c r="AK522" t="s">
        <v>74</v>
      </c>
      <c r="AL522" t="s">
        <v>75</v>
      </c>
      <c r="AM522" t="s">
        <v>810</v>
      </c>
      <c r="AN522" t="s">
        <v>865</v>
      </c>
      <c r="AO522" t="s">
        <v>2219</v>
      </c>
      <c r="BG522" s="3">
        <v>100</v>
      </c>
      <c r="BH522" t="s">
        <v>100</v>
      </c>
      <c r="BI522" t="s">
        <v>13424</v>
      </c>
      <c r="BJ522" t="s">
        <v>101</v>
      </c>
      <c r="BK522" t="s">
        <v>13427</v>
      </c>
      <c r="BL522" t="s">
        <v>13395</v>
      </c>
      <c r="BM522" t="s">
        <v>13395</v>
      </c>
      <c r="BN522" t="s">
        <v>102</v>
      </c>
      <c r="BO522" s="59" t="s">
        <v>102</v>
      </c>
      <c r="BP522" t="s">
        <v>10806</v>
      </c>
      <c r="BQ522" t="s">
        <v>110</v>
      </c>
      <c r="BR522" s="59" t="s">
        <v>110</v>
      </c>
      <c r="BS522" t="s">
        <v>85</v>
      </c>
    </row>
    <row r="523" spans="1:71" ht="12.8" customHeight="1" x14ac:dyDescent="0.2">
      <c r="A523" s="60">
        <v>32004</v>
      </c>
      <c r="B523" s="59" t="s">
        <v>11372</v>
      </c>
      <c r="C523">
        <v>521</v>
      </c>
      <c r="J523">
        <v>3</v>
      </c>
      <c r="K523" t="s">
        <v>135</v>
      </c>
      <c r="L523">
        <v>2007</v>
      </c>
      <c r="M523">
        <v>2004</v>
      </c>
      <c r="N523" t="s">
        <v>111</v>
      </c>
      <c r="O523" t="s">
        <v>2264</v>
      </c>
      <c r="P523" t="s">
        <v>2265</v>
      </c>
      <c r="Q523" t="s">
        <v>2266</v>
      </c>
      <c r="R523" t="s">
        <v>2267</v>
      </c>
      <c r="S523" s="2">
        <v>184.6</v>
      </c>
      <c r="T523" s="2">
        <v>184.6</v>
      </c>
      <c r="U523" s="2">
        <v>0</v>
      </c>
      <c r="V523" s="2">
        <v>0</v>
      </c>
      <c r="W523">
        <v>3439</v>
      </c>
      <c r="X523" s="3">
        <v>20</v>
      </c>
      <c r="Y523" s="3">
        <v>18</v>
      </c>
      <c r="Z523" s="3">
        <v>18.600000000000001</v>
      </c>
      <c r="AA523">
        <v>0</v>
      </c>
      <c r="AB523" s="3">
        <v>0</v>
      </c>
      <c r="AC523">
        <v>0</v>
      </c>
      <c r="AD523" s="3">
        <v>0</v>
      </c>
      <c r="AE523">
        <v>0</v>
      </c>
      <c r="AF523" s="3">
        <v>0</v>
      </c>
      <c r="AG523" s="2">
        <v>184.6</v>
      </c>
      <c r="AH523" s="3">
        <v>100</v>
      </c>
      <c r="AI523" s="2">
        <v>184.6</v>
      </c>
      <c r="AJ523" s="3">
        <v>100</v>
      </c>
      <c r="AK523" t="s">
        <v>74</v>
      </c>
      <c r="AL523" t="s">
        <v>75</v>
      </c>
      <c r="AM523" t="s">
        <v>2228</v>
      </c>
      <c r="BG523" s="3">
        <v>100</v>
      </c>
      <c r="BH523" t="s">
        <v>101</v>
      </c>
      <c r="BI523" t="s">
        <v>13424</v>
      </c>
      <c r="BJ523" t="s">
        <v>109</v>
      </c>
      <c r="BK523" t="s">
        <v>13427</v>
      </c>
      <c r="BL523" t="s">
        <v>277</v>
      </c>
      <c r="BM523" t="s">
        <v>13432</v>
      </c>
      <c r="BN523" t="s">
        <v>13415</v>
      </c>
      <c r="BP523" t="s">
        <v>13415</v>
      </c>
      <c r="BQ523" t="s">
        <v>2268</v>
      </c>
      <c r="BR523" s="59" t="s">
        <v>2268</v>
      </c>
      <c r="BS523" t="s">
        <v>85</v>
      </c>
    </row>
    <row r="524" spans="1:71" ht="12.8" customHeight="1" x14ac:dyDescent="0.2">
      <c r="A524" s="60">
        <v>32005</v>
      </c>
      <c r="B524" s="59" t="s">
        <v>11373</v>
      </c>
      <c r="C524">
        <v>522</v>
      </c>
      <c r="J524">
        <v>3</v>
      </c>
      <c r="K524" t="s">
        <v>135</v>
      </c>
      <c r="L524">
        <v>2006</v>
      </c>
      <c r="M524">
        <v>2005</v>
      </c>
      <c r="N524" t="s">
        <v>2269</v>
      </c>
      <c r="O524" t="s">
        <v>2270</v>
      </c>
      <c r="P524" t="s">
        <v>2271</v>
      </c>
      <c r="Q524" t="s">
        <v>2272</v>
      </c>
      <c r="R524" t="s">
        <v>2273</v>
      </c>
      <c r="S524" s="2">
        <v>929.3</v>
      </c>
      <c r="T524" s="2">
        <v>929.3</v>
      </c>
      <c r="U524" s="2">
        <v>0</v>
      </c>
      <c r="V524" s="2">
        <v>0</v>
      </c>
      <c r="W524">
        <v>9858</v>
      </c>
      <c r="X524" s="3">
        <v>17.7</v>
      </c>
      <c r="Y524" s="3">
        <v>10.1</v>
      </c>
      <c r="Z524" s="3">
        <v>10.6</v>
      </c>
      <c r="AA524">
        <v>0</v>
      </c>
      <c r="AB524" s="3">
        <v>0</v>
      </c>
      <c r="AC524">
        <v>0</v>
      </c>
      <c r="AD524" s="3">
        <v>0</v>
      </c>
      <c r="AE524">
        <v>0</v>
      </c>
      <c r="AF524" s="3">
        <v>0</v>
      </c>
      <c r="AG524" s="2">
        <v>929.3</v>
      </c>
      <c r="AH524" s="3">
        <v>100</v>
      </c>
      <c r="AI524" s="2">
        <v>929.3</v>
      </c>
      <c r="AJ524" s="3">
        <v>100</v>
      </c>
      <c r="AK524" t="s">
        <v>74</v>
      </c>
      <c r="AL524" t="s">
        <v>75</v>
      </c>
      <c r="AM524" t="s">
        <v>2221</v>
      </c>
      <c r="AN524" t="s">
        <v>2222</v>
      </c>
      <c r="BG524" s="3">
        <v>100</v>
      </c>
      <c r="BH524" t="s">
        <v>82</v>
      </c>
      <c r="BI524" t="s">
        <v>13424</v>
      </c>
      <c r="BJ524" t="s">
        <v>13395</v>
      </c>
      <c r="BK524" t="s">
        <v>13395</v>
      </c>
      <c r="BL524" t="s">
        <v>13395</v>
      </c>
      <c r="BM524" t="s">
        <v>13395</v>
      </c>
      <c r="BN524" t="s">
        <v>277</v>
      </c>
      <c r="BO524" s="59" t="s">
        <v>277</v>
      </c>
      <c r="BP524" t="s">
        <v>10806</v>
      </c>
      <c r="BQ524" t="s">
        <v>84</v>
      </c>
      <c r="BR524" s="59" t="s">
        <v>84</v>
      </c>
      <c r="BS524" t="s">
        <v>85</v>
      </c>
    </row>
    <row r="525" spans="1:71" ht="12.8" customHeight="1" x14ac:dyDescent="0.2">
      <c r="A525" s="60">
        <v>32006</v>
      </c>
      <c r="B525" s="59" t="s">
        <v>11374</v>
      </c>
      <c r="C525">
        <v>523</v>
      </c>
      <c r="J525">
        <v>3</v>
      </c>
      <c r="K525" t="s">
        <v>135</v>
      </c>
      <c r="L525">
        <v>2001</v>
      </c>
      <c r="M525">
        <v>2006</v>
      </c>
      <c r="N525" t="s">
        <v>860</v>
      </c>
      <c r="O525" t="s">
        <v>2274</v>
      </c>
      <c r="P525" t="s">
        <v>2275</v>
      </c>
      <c r="Q525" t="s">
        <v>2276</v>
      </c>
      <c r="R525" t="s">
        <v>2277</v>
      </c>
      <c r="S525" s="2">
        <v>967.2</v>
      </c>
      <c r="T525" s="2">
        <v>951</v>
      </c>
      <c r="U525" s="2">
        <v>16.2</v>
      </c>
      <c r="V525" s="2">
        <v>0</v>
      </c>
      <c r="W525">
        <v>11531</v>
      </c>
      <c r="X525" s="3">
        <v>32.700000000000003</v>
      </c>
      <c r="Y525" s="3">
        <v>10.5</v>
      </c>
      <c r="Z525" s="3">
        <v>12.2</v>
      </c>
      <c r="AA525">
        <v>1</v>
      </c>
      <c r="AB525" s="3">
        <v>15.1</v>
      </c>
      <c r="AC525">
        <v>0</v>
      </c>
      <c r="AD525" s="3">
        <v>0</v>
      </c>
      <c r="AE525">
        <v>1</v>
      </c>
      <c r="AF525" s="3">
        <v>0</v>
      </c>
      <c r="AG525" s="2">
        <v>951</v>
      </c>
      <c r="AH525" s="3">
        <v>100</v>
      </c>
      <c r="AI525" s="2">
        <v>951</v>
      </c>
      <c r="AJ525" s="3">
        <v>100</v>
      </c>
      <c r="AK525" t="s">
        <v>2278</v>
      </c>
      <c r="AL525" t="s">
        <v>2279</v>
      </c>
      <c r="AM525" t="s">
        <v>2280</v>
      </c>
      <c r="AN525" t="s">
        <v>2242</v>
      </c>
      <c r="AO525" t="s">
        <v>2281</v>
      </c>
      <c r="AP525" t="s">
        <v>2221</v>
      </c>
      <c r="BG525" s="3">
        <v>100</v>
      </c>
      <c r="BH525" t="s">
        <v>82</v>
      </c>
      <c r="BI525" t="s">
        <v>13424</v>
      </c>
      <c r="BJ525" t="s">
        <v>13395</v>
      </c>
      <c r="BK525" t="s">
        <v>13395</v>
      </c>
      <c r="BL525" t="s">
        <v>13395</v>
      </c>
      <c r="BM525" t="s">
        <v>13395</v>
      </c>
      <c r="BN525" t="s">
        <v>83</v>
      </c>
      <c r="BO525" s="59" t="s">
        <v>83</v>
      </c>
      <c r="BP525" t="s">
        <v>10806</v>
      </c>
      <c r="BQ525" t="s">
        <v>84</v>
      </c>
      <c r="BR525" s="59" t="s">
        <v>84</v>
      </c>
      <c r="BS525" t="s">
        <v>85</v>
      </c>
    </row>
    <row r="526" spans="1:71" ht="12.8" customHeight="1" x14ac:dyDescent="0.2">
      <c r="A526" s="60">
        <v>33001</v>
      </c>
      <c r="B526" s="59" t="s">
        <v>11375</v>
      </c>
      <c r="C526">
        <v>524</v>
      </c>
      <c r="J526">
        <v>3</v>
      </c>
      <c r="K526" t="s">
        <v>156</v>
      </c>
      <c r="L526">
        <v>3024</v>
      </c>
      <c r="M526">
        <v>3001</v>
      </c>
      <c r="N526" t="s">
        <v>946</v>
      </c>
      <c r="O526" t="s">
        <v>2282</v>
      </c>
      <c r="P526" t="s">
        <v>2283</v>
      </c>
      <c r="Q526" t="s">
        <v>2284</v>
      </c>
      <c r="R526" t="s">
        <v>2285</v>
      </c>
      <c r="S526" s="2">
        <v>160.19999999999999</v>
      </c>
      <c r="T526" s="2">
        <v>160.19999999999999</v>
      </c>
      <c r="U526" s="2">
        <v>0</v>
      </c>
      <c r="V526" s="2">
        <v>0</v>
      </c>
      <c r="W526">
        <v>3286</v>
      </c>
      <c r="X526" s="3">
        <v>21.7</v>
      </c>
      <c r="Y526" s="3">
        <v>18</v>
      </c>
      <c r="Z526" s="3">
        <v>20.5</v>
      </c>
      <c r="AA526">
        <v>0</v>
      </c>
      <c r="AB526" s="3">
        <v>0</v>
      </c>
      <c r="AC526">
        <v>0</v>
      </c>
      <c r="AD526" s="3">
        <v>0</v>
      </c>
      <c r="AE526">
        <v>0</v>
      </c>
      <c r="AF526" s="3">
        <v>0</v>
      </c>
      <c r="AG526" s="2">
        <v>160.19999999999999</v>
      </c>
      <c r="AH526" s="3">
        <v>100</v>
      </c>
      <c r="AI526" s="2">
        <v>160.19999999999999</v>
      </c>
      <c r="AJ526" s="3">
        <v>100</v>
      </c>
      <c r="AK526" t="s">
        <v>74</v>
      </c>
      <c r="AL526" t="s">
        <v>75</v>
      </c>
      <c r="AM526" t="s">
        <v>2280</v>
      </c>
      <c r="BG526" s="3">
        <v>100</v>
      </c>
      <c r="BH526" t="s">
        <v>82</v>
      </c>
      <c r="BI526" t="s">
        <v>13424</v>
      </c>
      <c r="BJ526" t="s">
        <v>83</v>
      </c>
      <c r="BK526" t="s">
        <v>13427</v>
      </c>
      <c r="BL526" t="s">
        <v>13395</v>
      </c>
      <c r="BM526" t="s">
        <v>13395</v>
      </c>
      <c r="BN526" t="s">
        <v>474</v>
      </c>
      <c r="BO526" s="59" t="s">
        <v>474</v>
      </c>
      <c r="BP526" t="s">
        <v>10806</v>
      </c>
      <c r="BQ526" t="s">
        <v>364</v>
      </c>
      <c r="BR526" s="59" t="s">
        <v>364</v>
      </c>
      <c r="BS526" t="s">
        <v>85</v>
      </c>
    </row>
    <row r="527" spans="1:71" ht="12.8" customHeight="1" x14ac:dyDescent="0.2">
      <c r="A527" s="60">
        <v>33002</v>
      </c>
      <c r="B527" s="59" t="s">
        <v>11376</v>
      </c>
      <c r="C527">
        <v>525</v>
      </c>
      <c r="J527">
        <v>3</v>
      </c>
      <c r="K527" t="s">
        <v>156</v>
      </c>
      <c r="L527">
        <v>3027</v>
      </c>
      <c r="M527">
        <v>3002</v>
      </c>
      <c r="N527" t="s">
        <v>946</v>
      </c>
      <c r="O527" t="s">
        <v>2286</v>
      </c>
      <c r="P527" t="s">
        <v>2287</v>
      </c>
      <c r="Q527" t="s">
        <v>2288</v>
      </c>
      <c r="R527" t="s">
        <v>2289</v>
      </c>
      <c r="S527" s="2">
        <v>150.80000000000001</v>
      </c>
      <c r="T527" s="2">
        <v>150.80000000000001</v>
      </c>
      <c r="U527" s="2">
        <v>0</v>
      </c>
      <c r="V527" s="2">
        <v>0</v>
      </c>
      <c r="W527">
        <v>955</v>
      </c>
      <c r="X527" s="3">
        <v>8</v>
      </c>
      <c r="Y527" s="3">
        <v>6</v>
      </c>
      <c r="Z527" s="3">
        <v>6.3</v>
      </c>
      <c r="AA527">
        <v>0</v>
      </c>
      <c r="AB527" s="3">
        <v>0</v>
      </c>
      <c r="AC527">
        <v>0</v>
      </c>
      <c r="AD527" s="3">
        <v>0</v>
      </c>
      <c r="AE527">
        <v>0</v>
      </c>
      <c r="AF527" s="3">
        <v>0</v>
      </c>
      <c r="AG527" s="2">
        <v>97.8</v>
      </c>
      <c r="AH527" s="3">
        <v>64.900000000000006</v>
      </c>
      <c r="AI527" s="2">
        <v>150.80000000000001</v>
      </c>
      <c r="AJ527" s="3">
        <v>100</v>
      </c>
      <c r="AK527" t="s">
        <v>74</v>
      </c>
      <c r="AL527" t="s">
        <v>75</v>
      </c>
      <c r="AM527" t="s">
        <v>2280</v>
      </c>
      <c r="BG527" s="3">
        <v>100</v>
      </c>
      <c r="BH527" t="s">
        <v>82</v>
      </c>
      <c r="BI527" t="s">
        <v>13424</v>
      </c>
      <c r="BJ527" t="s">
        <v>13395</v>
      </c>
      <c r="BK527" t="s">
        <v>13395</v>
      </c>
      <c r="BL527" t="s">
        <v>13395</v>
      </c>
      <c r="BM527" t="s">
        <v>13395</v>
      </c>
      <c r="BN527" t="s">
        <v>13395</v>
      </c>
      <c r="BP527" t="s">
        <v>13395</v>
      </c>
      <c r="BQ527" t="s">
        <v>84</v>
      </c>
      <c r="BR527" s="59" t="s">
        <v>84</v>
      </c>
      <c r="BS527" t="s">
        <v>85</v>
      </c>
    </row>
    <row r="528" spans="1:71" ht="12.8" customHeight="1" x14ac:dyDescent="0.2">
      <c r="A528" s="60">
        <v>33003</v>
      </c>
      <c r="B528" s="59" t="s">
        <v>11377</v>
      </c>
      <c r="C528">
        <v>526</v>
      </c>
      <c r="J528">
        <v>3</v>
      </c>
      <c r="K528" t="s">
        <v>156</v>
      </c>
      <c r="L528">
        <v>3166</v>
      </c>
      <c r="M528">
        <v>3003</v>
      </c>
      <c r="N528" t="s">
        <v>946</v>
      </c>
      <c r="O528" t="s">
        <v>2290</v>
      </c>
      <c r="P528" t="s">
        <v>2291</v>
      </c>
      <c r="Q528" t="s">
        <v>2292</v>
      </c>
      <c r="R528" t="s">
        <v>2293</v>
      </c>
      <c r="S528" s="2">
        <v>105</v>
      </c>
      <c r="T528" s="2">
        <v>105</v>
      </c>
      <c r="U528" s="2">
        <v>0</v>
      </c>
      <c r="V528" s="2">
        <v>0</v>
      </c>
      <c r="W528">
        <v>680</v>
      </c>
      <c r="X528" s="3">
        <v>9.6999999999999993</v>
      </c>
      <c r="Y528" s="3">
        <v>6</v>
      </c>
      <c r="Z528" s="3">
        <v>6.5</v>
      </c>
      <c r="AA528">
        <v>0</v>
      </c>
      <c r="AB528" s="3">
        <v>0</v>
      </c>
      <c r="AC528">
        <v>0</v>
      </c>
      <c r="AD528" s="3">
        <v>0</v>
      </c>
      <c r="AE528">
        <v>0</v>
      </c>
      <c r="AF528" s="3">
        <v>0</v>
      </c>
      <c r="AG528" s="2">
        <v>105</v>
      </c>
      <c r="AH528" s="3">
        <v>100</v>
      </c>
      <c r="AI528" s="2">
        <v>105</v>
      </c>
      <c r="AJ528" s="3">
        <v>100</v>
      </c>
      <c r="AK528" t="s">
        <v>2294</v>
      </c>
      <c r="AL528" t="s">
        <v>2294</v>
      </c>
      <c r="AM528" t="s">
        <v>2280</v>
      </c>
      <c r="BG528" s="3">
        <v>100</v>
      </c>
      <c r="BH528" t="s">
        <v>82</v>
      </c>
      <c r="BI528" t="s">
        <v>13424</v>
      </c>
      <c r="BJ528" t="s">
        <v>13395</v>
      </c>
      <c r="BK528" t="s">
        <v>13395</v>
      </c>
      <c r="BL528" t="s">
        <v>13395</v>
      </c>
      <c r="BM528" t="s">
        <v>13395</v>
      </c>
      <c r="BN528" t="s">
        <v>102</v>
      </c>
      <c r="BO528" s="59" t="s">
        <v>102</v>
      </c>
      <c r="BP528" t="s">
        <v>10806</v>
      </c>
      <c r="BQ528" t="s">
        <v>102</v>
      </c>
      <c r="BR528" s="59" t="s">
        <v>102</v>
      </c>
      <c r="BS528" t="s">
        <v>85</v>
      </c>
    </row>
    <row r="529" spans="1:73" ht="12.8" customHeight="1" x14ac:dyDescent="0.2">
      <c r="A529" s="60">
        <v>33004</v>
      </c>
      <c r="B529" s="59" t="s">
        <v>11378</v>
      </c>
      <c r="C529">
        <v>527</v>
      </c>
      <c r="J529">
        <v>3</v>
      </c>
      <c r="K529" t="s">
        <v>156</v>
      </c>
      <c r="L529">
        <v>3219</v>
      </c>
      <c r="M529">
        <v>3004</v>
      </c>
      <c r="N529" t="s">
        <v>946</v>
      </c>
      <c r="O529" t="s">
        <v>2295</v>
      </c>
      <c r="P529" t="s">
        <v>2296</v>
      </c>
      <c r="Q529" t="s">
        <v>2288</v>
      </c>
      <c r="R529" t="s">
        <v>2297</v>
      </c>
      <c r="S529" s="2">
        <v>365.6</v>
      </c>
      <c r="T529" s="2">
        <v>365.6</v>
      </c>
      <c r="U529" s="2">
        <v>0</v>
      </c>
      <c r="V529" s="2">
        <v>0</v>
      </c>
      <c r="W529">
        <v>2753</v>
      </c>
      <c r="X529" s="3">
        <v>12.7</v>
      </c>
      <c r="Y529" s="3">
        <v>6.5</v>
      </c>
      <c r="Z529" s="3">
        <v>7.5</v>
      </c>
      <c r="AA529">
        <v>0</v>
      </c>
      <c r="AB529" s="3">
        <v>0</v>
      </c>
      <c r="AC529">
        <v>0</v>
      </c>
      <c r="AD529" s="3">
        <v>0</v>
      </c>
      <c r="AE529">
        <v>0</v>
      </c>
      <c r="AF529" s="3">
        <v>0</v>
      </c>
      <c r="AG529" s="2">
        <v>365.6</v>
      </c>
      <c r="AH529" s="3">
        <v>100</v>
      </c>
      <c r="AI529" s="2">
        <v>365.6</v>
      </c>
      <c r="AJ529" s="3">
        <v>100</v>
      </c>
      <c r="AK529" t="s">
        <v>2298</v>
      </c>
      <c r="AL529" t="s">
        <v>2299</v>
      </c>
      <c r="AM529" t="s">
        <v>2280</v>
      </c>
      <c r="AN529" t="s">
        <v>2242</v>
      </c>
      <c r="BG529" s="3">
        <v>100</v>
      </c>
      <c r="BH529" t="s">
        <v>82</v>
      </c>
      <c r="BI529" t="s">
        <v>13424</v>
      </c>
      <c r="BJ529" t="s">
        <v>13395</v>
      </c>
      <c r="BK529" t="s">
        <v>13395</v>
      </c>
      <c r="BL529" t="s">
        <v>13395</v>
      </c>
      <c r="BM529" t="s">
        <v>13395</v>
      </c>
      <c r="BN529" t="s">
        <v>277</v>
      </c>
      <c r="BO529" s="59" t="s">
        <v>277</v>
      </c>
      <c r="BP529" t="s">
        <v>10806</v>
      </c>
      <c r="BQ529" t="s">
        <v>102</v>
      </c>
      <c r="BR529" s="59" t="s">
        <v>102</v>
      </c>
      <c r="BS529" t="s">
        <v>85</v>
      </c>
    </row>
    <row r="530" spans="1:73" ht="12.8" customHeight="1" x14ac:dyDescent="0.2">
      <c r="A530" s="60">
        <v>33005</v>
      </c>
      <c r="B530" s="59" t="s">
        <v>11379</v>
      </c>
      <c r="C530">
        <v>528</v>
      </c>
      <c r="J530">
        <v>3</v>
      </c>
      <c r="K530" t="s">
        <v>156</v>
      </c>
      <c r="L530">
        <v>3162</v>
      </c>
      <c r="M530">
        <v>3005</v>
      </c>
      <c r="N530" t="s">
        <v>1099</v>
      </c>
      <c r="O530" t="s">
        <v>2300</v>
      </c>
      <c r="P530" t="s">
        <v>2301</v>
      </c>
      <c r="Q530" t="s">
        <v>2302</v>
      </c>
      <c r="R530" t="s">
        <v>2303</v>
      </c>
      <c r="S530" s="2">
        <v>223.2</v>
      </c>
      <c r="T530" s="2">
        <v>223.2</v>
      </c>
      <c r="U530" s="2">
        <v>0</v>
      </c>
      <c r="V530" s="2">
        <v>0</v>
      </c>
      <c r="W530">
        <v>1184</v>
      </c>
      <c r="X530" s="3">
        <v>8.3000000000000007</v>
      </c>
      <c r="Y530" s="3">
        <v>5</v>
      </c>
      <c r="Z530" s="3">
        <v>5.3</v>
      </c>
      <c r="AA530">
        <v>0</v>
      </c>
      <c r="AB530" s="3">
        <v>0</v>
      </c>
      <c r="AC530">
        <v>0</v>
      </c>
      <c r="AD530" s="3">
        <v>0</v>
      </c>
      <c r="AE530">
        <v>0</v>
      </c>
      <c r="AF530" s="3">
        <v>0</v>
      </c>
      <c r="AG530" s="2">
        <v>223.2</v>
      </c>
      <c r="AH530" s="3">
        <v>100</v>
      </c>
      <c r="AI530" s="2">
        <v>223.2</v>
      </c>
      <c r="AJ530" s="3">
        <v>100</v>
      </c>
      <c r="AK530" t="s">
        <v>515</v>
      </c>
      <c r="AL530" t="s">
        <v>516</v>
      </c>
      <c r="AM530" t="s">
        <v>2219</v>
      </c>
      <c r="BG530" s="3">
        <v>100</v>
      </c>
      <c r="BH530" t="s">
        <v>82</v>
      </c>
      <c r="BI530" t="s">
        <v>13424</v>
      </c>
      <c r="BJ530" t="s">
        <v>13395</v>
      </c>
      <c r="BK530" t="s">
        <v>13395</v>
      </c>
      <c r="BL530" t="s">
        <v>13395</v>
      </c>
      <c r="BM530" t="s">
        <v>13395</v>
      </c>
      <c r="BN530" t="s">
        <v>102</v>
      </c>
      <c r="BO530" s="59" t="s">
        <v>102</v>
      </c>
      <c r="BP530" t="s">
        <v>10806</v>
      </c>
      <c r="BQ530" t="s">
        <v>110</v>
      </c>
      <c r="BR530" s="59" t="s">
        <v>110</v>
      </c>
      <c r="BS530" t="s">
        <v>85</v>
      </c>
    </row>
    <row r="531" spans="1:73" ht="12.8" customHeight="1" x14ac:dyDescent="0.2">
      <c r="A531" s="60">
        <v>33006</v>
      </c>
      <c r="B531" s="59" t="s">
        <v>11380</v>
      </c>
      <c r="C531">
        <v>529</v>
      </c>
      <c r="J531">
        <v>3</v>
      </c>
      <c r="K531" t="s">
        <v>156</v>
      </c>
      <c r="L531">
        <v>3163</v>
      </c>
      <c r="M531">
        <v>3006</v>
      </c>
      <c r="N531" t="s">
        <v>1099</v>
      </c>
      <c r="O531" t="s">
        <v>2304</v>
      </c>
      <c r="P531" t="s">
        <v>2305</v>
      </c>
      <c r="Q531" t="s">
        <v>2306</v>
      </c>
      <c r="R531" t="s">
        <v>2307</v>
      </c>
      <c r="S531" s="2">
        <v>456.9</v>
      </c>
      <c r="T531" s="2">
        <v>456.9</v>
      </c>
      <c r="U531" s="2">
        <v>0</v>
      </c>
      <c r="V531" s="2">
        <v>0</v>
      </c>
      <c r="W531">
        <v>2399</v>
      </c>
      <c r="X531" s="3">
        <v>8.5</v>
      </c>
      <c r="Y531" s="3">
        <v>5</v>
      </c>
      <c r="Z531" s="3">
        <v>5.3</v>
      </c>
      <c r="AA531">
        <v>0</v>
      </c>
      <c r="AB531" s="3">
        <v>0</v>
      </c>
      <c r="AC531">
        <v>0</v>
      </c>
      <c r="AD531" s="3">
        <v>0</v>
      </c>
      <c r="AE531">
        <v>0</v>
      </c>
      <c r="AF531" s="3">
        <v>0</v>
      </c>
      <c r="AG531" s="2">
        <v>456.9</v>
      </c>
      <c r="AH531" s="3">
        <v>100</v>
      </c>
      <c r="AI531" s="2">
        <v>456.9</v>
      </c>
      <c r="AJ531" s="3">
        <v>100</v>
      </c>
      <c r="AK531" t="s">
        <v>515</v>
      </c>
      <c r="AL531" t="s">
        <v>516</v>
      </c>
      <c r="AM531" t="s">
        <v>2219</v>
      </c>
      <c r="BG531" s="3">
        <v>100</v>
      </c>
      <c r="BH531" t="s">
        <v>82</v>
      </c>
      <c r="BI531" t="s">
        <v>13424</v>
      </c>
      <c r="BJ531" t="s">
        <v>13395</v>
      </c>
      <c r="BK531" t="s">
        <v>13395</v>
      </c>
      <c r="BL531" t="s">
        <v>13395</v>
      </c>
      <c r="BM531" t="s">
        <v>13395</v>
      </c>
      <c r="BN531" t="s">
        <v>102</v>
      </c>
      <c r="BO531" s="59" t="s">
        <v>102</v>
      </c>
      <c r="BP531" t="s">
        <v>10806</v>
      </c>
      <c r="BQ531" t="s">
        <v>110</v>
      </c>
      <c r="BR531" s="59" t="s">
        <v>110</v>
      </c>
      <c r="BS531" t="s">
        <v>85</v>
      </c>
    </row>
    <row r="532" spans="1:73" ht="12.8" customHeight="1" x14ac:dyDescent="0.2">
      <c r="A532" s="60">
        <v>33007</v>
      </c>
      <c r="B532" s="59" t="s">
        <v>11381</v>
      </c>
      <c r="C532">
        <v>530</v>
      </c>
      <c r="J532">
        <v>3</v>
      </c>
      <c r="K532" t="s">
        <v>156</v>
      </c>
      <c r="L532">
        <v>3164</v>
      </c>
      <c r="M532">
        <v>3007</v>
      </c>
      <c r="N532" t="s">
        <v>1099</v>
      </c>
      <c r="O532" t="s">
        <v>2308</v>
      </c>
      <c r="P532" t="s">
        <v>2309</v>
      </c>
      <c r="Q532" t="s">
        <v>2310</v>
      </c>
      <c r="R532" t="s">
        <v>2311</v>
      </c>
      <c r="S532" s="2">
        <v>46.5</v>
      </c>
      <c r="T532" s="2">
        <v>46.5</v>
      </c>
      <c r="U532" s="2">
        <v>0</v>
      </c>
      <c r="V532" s="2">
        <v>0</v>
      </c>
      <c r="W532">
        <v>268</v>
      </c>
      <c r="X532" s="3">
        <v>8.8000000000000007</v>
      </c>
      <c r="Y532" s="3">
        <v>5.5</v>
      </c>
      <c r="Z532" s="3">
        <v>5.8</v>
      </c>
      <c r="AA532">
        <v>0</v>
      </c>
      <c r="AB532" s="3">
        <v>0</v>
      </c>
      <c r="AC532">
        <v>0</v>
      </c>
      <c r="AD532" s="3">
        <v>0</v>
      </c>
      <c r="AE532">
        <v>0</v>
      </c>
      <c r="AF532" s="3">
        <v>0</v>
      </c>
      <c r="AG532" s="2">
        <v>46.5</v>
      </c>
      <c r="AH532" s="3">
        <v>100</v>
      </c>
      <c r="AI532" s="2">
        <v>46.5</v>
      </c>
      <c r="AJ532" s="3">
        <v>100</v>
      </c>
      <c r="AK532" t="s">
        <v>74</v>
      </c>
      <c r="AL532" t="s">
        <v>75</v>
      </c>
      <c r="AM532" t="s">
        <v>2219</v>
      </c>
      <c r="BG532" s="3">
        <v>100</v>
      </c>
      <c r="BH532" t="s">
        <v>82</v>
      </c>
      <c r="BI532" t="s">
        <v>13424</v>
      </c>
      <c r="BJ532" t="s">
        <v>13395</v>
      </c>
      <c r="BK532" t="s">
        <v>13395</v>
      </c>
      <c r="BL532" t="s">
        <v>13395</v>
      </c>
      <c r="BM532" t="s">
        <v>13395</v>
      </c>
      <c r="BN532" t="s">
        <v>102</v>
      </c>
      <c r="BO532" s="59" t="s">
        <v>102</v>
      </c>
      <c r="BP532" t="s">
        <v>10806</v>
      </c>
      <c r="BQ532" t="s">
        <v>110</v>
      </c>
      <c r="BR532" s="59" t="s">
        <v>110</v>
      </c>
      <c r="BS532" t="s">
        <v>85</v>
      </c>
    </row>
    <row r="533" spans="1:73" ht="12.8" customHeight="1" x14ac:dyDescent="0.2">
      <c r="A533" s="60">
        <v>33008</v>
      </c>
      <c r="B533" s="59" t="s">
        <v>11382</v>
      </c>
      <c r="C533">
        <v>531</v>
      </c>
      <c r="J533">
        <v>3</v>
      </c>
      <c r="K533" t="s">
        <v>156</v>
      </c>
      <c r="L533">
        <v>3198</v>
      </c>
      <c r="M533">
        <v>3008</v>
      </c>
      <c r="N533" t="s">
        <v>1099</v>
      </c>
      <c r="O533" t="s">
        <v>2312</v>
      </c>
      <c r="P533" t="s">
        <v>2313</v>
      </c>
      <c r="Q533" t="s">
        <v>2314</v>
      </c>
      <c r="R533" t="s">
        <v>2315</v>
      </c>
      <c r="S533" s="2">
        <v>398.3</v>
      </c>
      <c r="T533" s="2">
        <v>392.2</v>
      </c>
      <c r="U533" s="2">
        <v>6.1</v>
      </c>
      <c r="V533" s="2">
        <v>0</v>
      </c>
      <c r="W533">
        <v>2740</v>
      </c>
      <c r="X533" s="3">
        <v>15</v>
      </c>
      <c r="Y533" s="3">
        <v>6</v>
      </c>
      <c r="Z533" s="3">
        <v>7.1</v>
      </c>
      <c r="AA533">
        <v>0</v>
      </c>
      <c r="AB533" s="3">
        <v>0</v>
      </c>
      <c r="AC533">
        <v>0</v>
      </c>
      <c r="AD533" s="3">
        <v>0</v>
      </c>
      <c r="AE533">
        <v>0</v>
      </c>
      <c r="AF533" s="3">
        <v>0</v>
      </c>
      <c r="AG533" s="2">
        <v>392.2</v>
      </c>
      <c r="AH533" s="3">
        <v>100</v>
      </c>
      <c r="AI533" s="2">
        <v>392.2</v>
      </c>
      <c r="AJ533" s="3">
        <v>100</v>
      </c>
      <c r="AK533" t="s">
        <v>1476</v>
      </c>
      <c r="AL533" t="s">
        <v>1477</v>
      </c>
      <c r="AM533" t="s">
        <v>2219</v>
      </c>
      <c r="BG533" s="3">
        <v>100</v>
      </c>
      <c r="BH533" t="s">
        <v>82</v>
      </c>
      <c r="BI533" t="s">
        <v>13424</v>
      </c>
      <c r="BJ533" t="s">
        <v>13395</v>
      </c>
      <c r="BK533" t="s">
        <v>13395</v>
      </c>
      <c r="BL533" t="s">
        <v>13395</v>
      </c>
      <c r="BM533" t="s">
        <v>13395</v>
      </c>
      <c r="BN533" t="s">
        <v>83</v>
      </c>
      <c r="BO533" s="59" t="s">
        <v>83</v>
      </c>
      <c r="BP533" t="s">
        <v>10806</v>
      </c>
      <c r="BQ533" t="s">
        <v>1467</v>
      </c>
      <c r="BR533" s="59" t="s">
        <v>1467</v>
      </c>
      <c r="BS533" t="s">
        <v>85</v>
      </c>
    </row>
    <row r="534" spans="1:73" ht="12.8" customHeight="1" x14ac:dyDescent="0.2">
      <c r="A534" s="60">
        <v>33009</v>
      </c>
      <c r="B534" s="59" t="s">
        <v>11383</v>
      </c>
      <c r="C534">
        <v>532</v>
      </c>
      <c r="J534">
        <v>3</v>
      </c>
      <c r="K534" t="s">
        <v>156</v>
      </c>
      <c r="L534">
        <v>3213</v>
      </c>
      <c r="M534">
        <v>3009</v>
      </c>
      <c r="N534" t="s">
        <v>1099</v>
      </c>
      <c r="O534" t="s">
        <v>2316</v>
      </c>
      <c r="P534" t="s">
        <v>2317</v>
      </c>
      <c r="Q534" t="s">
        <v>2318</v>
      </c>
      <c r="R534" t="s">
        <v>2318</v>
      </c>
      <c r="S534" s="2">
        <v>50</v>
      </c>
      <c r="T534" s="2">
        <v>50</v>
      </c>
      <c r="U534" s="2">
        <v>0</v>
      </c>
      <c r="V534" s="2">
        <v>0</v>
      </c>
      <c r="W534">
        <v>200</v>
      </c>
      <c r="X534" s="3">
        <v>4</v>
      </c>
      <c r="Y534" s="3">
        <v>4</v>
      </c>
      <c r="Z534" s="3">
        <v>4</v>
      </c>
      <c r="AA534">
        <v>0</v>
      </c>
      <c r="AB534" s="3">
        <v>0</v>
      </c>
      <c r="AC534">
        <v>0</v>
      </c>
      <c r="AD534" s="3">
        <v>0</v>
      </c>
      <c r="AE534">
        <v>0</v>
      </c>
      <c r="AF534" s="3">
        <v>0</v>
      </c>
      <c r="AG534" s="2">
        <v>0</v>
      </c>
      <c r="AH534" s="3">
        <v>0</v>
      </c>
      <c r="AI534" s="2">
        <v>50</v>
      </c>
      <c r="AJ534" s="3">
        <v>100</v>
      </c>
      <c r="AK534" t="s">
        <v>515</v>
      </c>
      <c r="AL534" t="s">
        <v>516</v>
      </c>
      <c r="AM534" t="s">
        <v>2219</v>
      </c>
      <c r="BG534" s="3">
        <v>100</v>
      </c>
      <c r="BH534" t="s">
        <v>82</v>
      </c>
      <c r="BI534" t="s">
        <v>13424</v>
      </c>
      <c r="BJ534" t="s">
        <v>13395</v>
      </c>
      <c r="BK534" t="s">
        <v>13395</v>
      </c>
      <c r="BL534" t="s">
        <v>13395</v>
      </c>
      <c r="BM534" t="s">
        <v>13395</v>
      </c>
      <c r="BN534" t="s">
        <v>13395</v>
      </c>
      <c r="BP534" t="s">
        <v>13395</v>
      </c>
      <c r="BQ534" t="s">
        <v>84</v>
      </c>
      <c r="BR534" s="59" t="s">
        <v>84</v>
      </c>
      <c r="BS534" t="s">
        <v>85</v>
      </c>
    </row>
    <row r="535" spans="1:73" ht="12.8" customHeight="1" x14ac:dyDescent="0.2">
      <c r="A535" s="60">
        <v>33010</v>
      </c>
      <c r="B535" s="59" t="s">
        <v>11384</v>
      </c>
      <c r="C535">
        <v>533</v>
      </c>
      <c r="J535">
        <v>3</v>
      </c>
      <c r="K535" t="s">
        <v>156</v>
      </c>
      <c r="L535">
        <v>3214</v>
      </c>
      <c r="M535">
        <v>3010</v>
      </c>
      <c r="N535" t="s">
        <v>1099</v>
      </c>
      <c r="O535" t="s">
        <v>2319</v>
      </c>
      <c r="P535" t="s">
        <v>2320</v>
      </c>
      <c r="Q535" t="s">
        <v>2321</v>
      </c>
      <c r="R535" t="s">
        <v>2322</v>
      </c>
      <c r="S535" s="2">
        <v>50</v>
      </c>
      <c r="T535" s="2">
        <v>50</v>
      </c>
      <c r="U535" s="2">
        <v>0</v>
      </c>
      <c r="V535" s="2">
        <v>0</v>
      </c>
      <c r="W535">
        <v>200</v>
      </c>
      <c r="X535" s="3">
        <v>4</v>
      </c>
      <c r="Y535" s="3">
        <v>4</v>
      </c>
      <c r="Z535" s="3">
        <v>4</v>
      </c>
      <c r="AA535">
        <v>0</v>
      </c>
      <c r="AB535" s="3">
        <v>0</v>
      </c>
      <c r="AC535">
        <v>0</v>
      </c>
      <c r="AD535" s="3">
        <v>0</v>
      </c>
      <c r="AE535">
        <v>0</v>
      </c>
      <c r="AF535" s="3">
        <v>0</v>
      </c>
      <c r="AG535" s="2">
        <v>0</v>
      </c>
      <c r="AH535" s="3">
        <v>0</v>
      </c>
      <c r="AI535" s="2">
        <v>50</v>
      </c>
      <c r="AJ535" s="3">
        <v>100</v>
      </c>
      <c r="AK535" t="s">
        <v>515</v>
      </c>
      <c r="AL535" t="s">
        <v>516</v>
      </c>
      <c r="AM535" t="s">
        <v>2219</v>
      </c>
      <c r="BG535" s="3">
        <v>100</v>
      </c>
      <c r="BH535" t="s">
        <v>82</v>
      </c>
      <c r="BI535" t="s">
        <v>13424</v>
      </c>
      <c r="BJ535" t="s">
        <v>13395</v>
      </c>
      <c r="BK535" t="s">
        <v>13395</v>
      </c>
      <c r="BL535" t="s">
        <v>13395</v>
      </c>
      <c r="BM535" t="s">
        <v>13395</v>
      </c>
      <c r="BN535" t="s">
        <v>13395</v>
      </c>
      <c r="BP535" t="s">
        <v>13395</v>
      </c>
      <c r="BQ535" t="s">
        <v>84</v>
      </c>
      <c r="BR535" s="59" t="s">
        <v>84</v>
      </c>
      <c r="BS535" t="s">
        <v>85</v>
      </c>
    </row>
    <row r="536" spans="1:73" ht="12.8" customHeight="1" x14ac:dyDescent="0.2">
      <c r="A536" s="60">
        <v>33011</v>
      </c>
      <c r="B536" s="59" t="s">
        <v>11385</v>
      </c>
      <c r="C536">
        <v>534</v>
      </c>
      <c r="J536">
        <v>3</v>
      </c>
      <c r="K536" t="s">
        <v>156</v>
      </c>
      <c r="L536">
        <v>3051</v>
      </c>
      <c r="M536">
        <v>3011</v>
      </c>
      <c r="N536" t="s">
        <v>1099</v>
      </c>
      <c r="O536" t="s">
        <v>2323</v>
      </c>
      <c r="P536" t="s">
        <v>2324</v>
      </c>
      <c r="Q536" t="s">
        <v>2325</v>
      </c>
      <c r="R536" t="s">
        <v>2326</v>
      </c>
      <c r="S536" s="2">
        <v>113.9</v>
      </c>
      <c r="T536" s="2">
        <v>113.9</v>
      </c>
      <c r="U536" s="2">
        <v>0</v>
      </c>
      <c r="V536" s="2">
        <v>0</v>
      </c>
      <c r="W536">
        <v>433</v>
      </c>
      <c r="X536" s="3">
        <v>5.4</v>
      </c>
      <c r="Y536" s="3">
        <v>3.8</v>
      </c>
      <c r="Z536" s="3">
        <v>3.8</v>
      </c>
      <c r="AA536">
        <v>0</v>
      </c>
      <c r="AB536" s="3">
        <v>0</v>
      </c>
      <c r="AC536">
        <v>0</v>
      </c>
      <c r="AD536" s="3">
        <v>0</v>
      </c>
      <c r="AE536">
        <v>0</v>
      </c>
      <c r="AF536" s="3">
        <v>0</v>
      </c>
      <c r="AG536" s="2">
        <v>0</v>
      </c>
      <c r="AH536" s="3">
        <v>0</v>
      </c>
      <c r="AI536" s="2">
        <v>113.9</v>
      </c>
      <c r="AJ536" s="3">
        <v>100</v>
      </c>
      <c r="AK536" t="s">
        <v>74</v>
      </c>
      <c r="AL536" t="s">
        <v>75</v>
      </c>
      <c r="AM536" t="s">
        <v>865</v>
      </c>
      <c r="AN536" t="s">
        <v>2219</v>
      </c>
      <c r="BG536" s="3">
        <v>100</v>
      </c>
      <c r="BH536" t="s">
        <v>82</v>
      </c>
      <c r="BI536" t="s">
        <v>13424</v>
      </c>
      <c r="BJ536" t="s">
        <v>13395</v>
      </c>
      <c r="BK536" t="s">
        <v>13395</v>
      </c>
      <c r="BL536" t="s">
        <v>13395</v>
      </c>
      <c r="BM536" t="s">
        <v>13395</v>
      </c>
      <c r="BN536" t="s">
        <v>13395</v>
      </c>
      <c r="BP536" t="s">
        <v>13395</v>
      </c>
      <c r="BQ536" t="s">
        <v>84</v>
      </c>
      <c r="BR536" s="59" t="s">
        <v>84</v>
      </c>
      <c r="BS536" t="s">
        <v>85</v>
      </c>
    </row>
    <row r="537" spans="1:73" ht="12.8" customHeight="1" x14ac:dyDescent="0.2">
      <c r="A537" s="60">
        <v>33012</v>
      </c>
      <c r="B537" s="59" t="s">
        <v>11386</v>
      </c>
      <c r="C537">
        <v>535</v>
      </c>
      <c r="J537">
        <v>3</v>
      </c>
      <c r="K537" t="s">
        <v>156</v>
      </c>
      <c r="L537">
        <v>3204</v>
      </c>
      <c r="M537">
        <v>3012</v>
      </c>
      <c r="N537" t="s">
        <v>1099</v>
      </c>
      <c r="O537" t="s">
        <v>2327</v>
      </c>
      <c r="P537" t="s">
        <v>2328</v>
      </c>
      <c r="Q537" t="s">
        <v>2329</v>
      </c>
      <c r="R537" t="s">
        <v>2330</v>
      </c>
      <c r="S537" s="2">
        <v>352.9</v>
      </c>
      <c r="T537" s="2">
        <v>333.8</v>
      </c>
      <c r="U537" s="2">
        <v>19.100000000000001</v>
      </c>
      <c r="V537" s="2">
        <v>0</v>
      </c>
      <c r="W537">
        <v>3812</v>
      </c>
      <c r="X537" s="3">
        <v>19</v>
      </c>
      <c r="Y537" s="3">
        <v>11</v>
      </c>
      <c r="Z537" s="3">
        <v>11.8</v>
      </c>
      <c r="AA537">
        <v>0</v>
      </c>
      <c r="AB537" s="3">
        <v>0</v>
      </c>
      <c r="AC537">
        <v>0</v>
      </c>
      <c r="AD537" s="3">
        <v>0</v>
      </c>
      <c r="AE537">
        <v>0</v>
      </c>
      <c r="AF537" s="3">
        <v>0</v>
      </c>
      <c r="AG537" s="2">
        <v>333.8</v>
      </c>
      <c r="AH537" s="3">
        <v>100</v>
      </c>
      <c r="AI537" s="2">
        <v>333.8</v>
      </c>
      <c r="AJ537" s="3">
        <v>100</v>
      </c>
      <c r="AK537" t="s">
        <v>1476</v>
      </c>
      <c r="AL537" t="s">
        <v>1477</v>
      </c>
      <c r="AM537" t="s">
        <v>2219</v>
      </c>
      <c r="BG537" s="3">
        <v>100</v>
      </c>
      <c r="BH537" t="s">
        <v>82</v>
      </c>
      <c r="BI537" t="s">
        <v>13424</v>
      </c>
      <c r="BJ537" t="s">
        <v>13395</v>
      </c>
      <c r="BK537" t="s">
        <v>13395</v>
      </c>
      <c r="BL537" t="s">
        <v>13395</v>
      </c>
      <c r="BM537" t="s">
        <v>13395</v>
      </c>
      <c r="BN537" t="s">
        <v>83</v>
      </c>
      <c r="BO537" s="59" t="s">
        <v>83</v>
      </c>
      <c r="BP537" t="s">
        <v>10806</v>
      </c>
      <c r="BQ537" t="s">
        <v>1467</v>
      </c>
      <c r="BR537" s="59" t="s">
        <v>1467</v>
      </c>
      <c r="BS537" t="s">
        <v>85</v>
      </c>
    </row>
    <row r="538" spans="1:73" ht="12.8" customHeight="1" x14ac:dyDescent="0.2">
      <c r="A538" s="60">
        <v>33013</v>
      </c>
      <c r="B538" s="59" t="s">
        <v>11387</v>
      </c>
      <c r="C538">
        <v>536</v>
      </c>
      <c r="J538">
        <v>3</v>
      </c>
      <c r="K538" t="s">
        <v>156</v>
      </c>
      <c r="L538">
        <v>3006</v>
      </c>
      <c r="M538">
        <v>3013</v>
      </c>
      <c r="N538" t="s">
        <v>1128</v>
      </c>
      <c r="O538" t="s">
        <v>2331</v>
      </c>
      <c r="P538" t="s">
        <v>2332</v>
      </c>
      <c r="Q538" t="s">
        <v>2333</v>
      </c>
      <c r="R538" t="s">
        <v>2334</v>
      </c>
      <c r="S538" s="2">
        <v>67</v>
      </c>
      <c r="T538" s="2">
        <v>67</v>
      </c>
      <c r="U538" s="2">
        <v>0</v>
      </c>
      <c r="V538" s="2">
        <v>0</v>
      </c>
      <c r="W538">
        <v>167</v>
      </c>
      <c r="X538" s="3">
        <v>3.2</v>
      </c>
      <c r="Y538" s="3">
        <v>2.4</v>
      </c>
      <c r="Z538" s="3">
        <v>2.5</v>
      </c>
      <c r="AA538">
        <v>0</v>
      </c>
      <c r="AB538" s="3">
        <v>0</v>
      </c>
      <c r="AC538">
        <v>0</v>
      </c>
      <c r="AD538" s="3">
        <v>0</v>
      </c>
      <c r="AE538">
        <v>0</v>
      </c>
      <c r="AF538" s="3">
        <v>0</v>
      </c>
      <c r="AG538" s="2">
        <v>0</v>
      </c>
      <c r="AH538" s="3">
        <v>0</v>
      </c>
      <c r="AI538" s="2">
        <v>67</v>
      </c>
      <c r="AJ538" s="3">
        <v>100</v>
      </c>
      <c r="AK538" t="s">
        <v>74</v>
      </c>
      <c r="AL538" t="s">
        <v>75</v>
      </c>
      <c r="AM538" t="s">
        <v>979</v>
      </c>
      <c r="BG538" s="3">
        <v>100</v>
      </c>
      <c r="BH538" t="s">
        <v>82</v>
      </c>
      <c r="BI538" t="s">
        <v>13424</v>
      </c>
      <c r="BJ538" t="s">
        <v>13395</v>
      </c>
      <c r="BK538" t="s">
        <v>13395</v>
      </c>
      <c r="BL538" t="s">
        <v>13395</v>
      </c>
      <c r="BM538" t="s">
        <v>13395</v>
      </c>
      <c r="BN538" t="s">
        <v>13395</v>
      </c>
      <c r="BP538" t="s">
        <v>13395</v>
      </c>
      <c r="BQ538" t="s">
        <v>84</v>
      </c>
      <c r="BR538" s="59" t="s">
        <v>84</v>
      </c>
      <c r="BS538" t="s">
        <v>85</v>
      </c>
    </row>
    <row r="539" spans="1:73" ht="12.8" customHeight="1" x14ac:dyDescent="0.2">
      <c r="A539" s="60">
        <v>33014</v>
      </c>
      <c r="B539" s="59" t="s">
        <v>11388</v>
      </c>
      <c r="C539">
        <v>537</v>
      </c>
      <c r="J539">
        <v>3</v>
      </c>
      <c r="K539" t="s">
        <v>156</v>
      </c>
      <c r="L539">
        <v>3007</v>
      </c>
      <c r="M539">
        <v>3014</v>
      </c>
      <c r="N539" t="s">
        <v>1128</v>
      </c>
      <c r="O539" t="s">
        <v>2335</v>
      </c>
      <c r="P539" t="s">
        <v>2336</v>
      </c>
      <c r="Q539" t="s">
        <v>2337</v>
      </c>
      <c r="R539" t="s">
        <v>2338</v>
      </c>
      <c r="S539" s="2">
        <v>199.8</v>
      </c>
      <c r="T539" s="2">
        <v>199.8</v>
      </c>
      <c r="U539" s="2">
        <v>0</v>
      </c>
      <c r="V539" s="2">
        <v>0</v>
      </c>
      <c r="W539">
        <v>1568</v>
      </c>
      <c r="X539" s="3">
        <v>11.6</v>
      </c>
      <c r="Y539" s="3">
        <v>5.8</v>
      </c>
      <c r="Z539" s="3">
        <v>7.8</v>
      </c>
      <c r="AA539">
        <v>0</v>
      </c>
      <c r="AB539" s="3">
        <v>0</v>
      </c>
      <c r="AC539">
        <v>0</v>
      </c>
      <c r="AD539" s="3">
        <v>0</v>
      </c>
      <c r="AE539">
        <v>0</v>
      </c>
      <c r="AF539" s="3">
        <v>0</v>
      </c>
      <c r="AG539" s="2">
        <v>199.8</v>
      </c>
      <c r="AH539" s="3">
        <v>100</v>
      </c>
      <c r="AI539" s="2">
        <v>199.8</v>
      </c>
      <c r="AJ539" s="3">
        <v>100</v>
      </c>
      <c r="AK539" t="s">
        <v>74</v>
      </c>
      <c r="AL539" t="s">
        <v>75</v>
      </c>
      <c r="AM539" t="s">
        <v>979</v>
      </c>
      <c r="AN539" t="s">
        <v>2236</v>
      </c>
      <c r="BG539" s="3">
        <v>100</v>
      </c>
      <c r="BH539" t="s">
        <v>82</v>
      </c>
      <c r="BI539" t="s">
        <v>13424</v>
      </c>
      <c r="BJ539" t="s">
        <v>13395</v>
      </c>
      <c r="BK539" t="s">
        <v>13395</v>
      </c>
      <c r="BL539" t="s">
        <v>13395</v>
      </c>
      <c r="BM539" t="s">
        <v>13395</v>
      </c>
      <c r="BN539" t="s">
        <v>83</v>
      </c>
      <c r="BO539" s="59" t="s">
        <v>83</v>
      </c>
      <c r="BP539" t="s">
        <v>10806</v>
      </c>
      <c r="BQ539" t="s">
        <v>84</v>
      </c>
      <c r="BR539" s="59" t="s">
        <v>84</v>
      </c>
      <c r="BS539" t="s">
        <v>85</v>
      </c>
    </row>
    <row r="540" spans="1:73" ht="12.8" customHeight="1" x14ac:dyDescent="0.2">
      <c r="A540" s="60">
        <v>33015</v>
      </c>
      <c r="B540" s="59" t="s">
        <v>11389</v>
      </c>
      <c r="C540">
        <v>538</v>
      </c>
      <c r="J540">
        <v>3</v>
      </c>
      <c r="K540" t="s">
        <v>156</v>
      </c>
      <c r="L540">
        <v>3008</v>
      </c>
      <c r="M540">
        <v>3015</v>
      </c>
      <c r="N540" t="s">
        <v>1128</v>
      </c>
      <c r="O540" t="s">
        <v>2339</v>
      </c>
      <c r="P540" t="s">
        <v>2340</v>
      </c>
      <c r="Q540" t="s">
        <v>2341</v>
      </c>
      <c r="R540" t="s">
        <v>2342</v>
      </c>
      <c r="S540" s="2">
        <v>251.4</v>
      </c>
      <c r="T540" s="2">
        <v>251.4</v>
      </c>
      <c r="U540" s="2">
        <v>0</v>
      </c>
      <c r="V540" s="2">
        <v>0</v>
      </c>
      <c r="W540">
        <v>1289</v>
      </c>
      <c r="X540" s="3">
        <v>7.6</v>
      </c>
      <c r="Y540" s="3">
        <v>3.5</v>
      </c>
      <c r="Z540" s="3">
        <v>5.0999999999999996</v>
      </c>
      <c r="AA540">
        <v>0</v>
      </c>
      <c r="AB540" s="3">
        <v>0</v>
      </c>
      <c r="AC540">
        <v>0</v>
      </c>
      <c r="AD540" s="3">
        <v>0</v>
      </c>
      <c r="AE540">
        <v>0</v>
      </c>
      <c r="AF540" s="3">
        <v>0</v>
      </c>
      <c r="AG540" s="2">
        <v>0</v>
      </c>
      <c r="AH540" s="3">
        <v>0</v>
      </c>
      <c r="AI540" s="2">
        <v>251.4</v>
      </c>
      <c r="AJ540" s="3">
        <v>100</v>
      </c>
      <c r="AK540" t="s">
        <v>74</v>
      </c>
      <c r="AL540" t="s">
        <v>75</v>
      </c>
      <c r="AM540" t="s">
        <v>979</v>
      </c>
      <c r="AN540" t="s">
        <v>2236</v>
      </c>
      <c r="BG540" s="3">
        <v>100</v>
      </c>
      <c r="BH540" t="s">
        <v>82</v>
      </c>
      <c r="BI540" t="s">
        <v>13424</v>
      </c>
      <c r="BJ540" t="s">
        <v>13395</v>
      </c>
      <c r="BK540" t="s">
        <v>13395</v>
      </c>
      <c r="BL540" t="s">
        <v>13395</v>
      </c>
      <c r="BM540" t="s">
        <v>13395</v>
      </c>
      <c r="BN540" t="s">
        <v>13395</v>
      </c>
      <c r="BP540" t="s">
        <v>13395</v>
      </c>
      <c r="BQ540" t="s">
        <v>84</v>
      </c>
      <c r="BR540" s="59" t="s">
        <v>84</v>
      </c>
      <c r="BS540" t="s">
        <v>85</v>
      </c>
    </row>
    <row r="541" spans="1:73" ht="12.8" customHeight="1" x14ac:dyDescent="0.2">
      <c r="A541" s="60">
        <v>33016</v>
      </c>
      <c r="B541" s="59" t="s">
        <v>11390</v>
      </c>
      <c r="C541">
        <v>539</v>
      </c>
      <c r="J541">
        <v>3</v>
      </c>
      <c r="K541" t="s">
        <v>156</v>
      </c>
      <c r="L541">
        <v>3010</v>
      </c>
      <c r="M541">
        <v>3016</v>
      </c>
      <c r="N541" t="s">
        <v>1128</v>
      </c>
      <c r="O541" t="s">
        <v>2343</v>
      </c>
      <c r="P541" t="s">
        <v>2344</v>
      </c>
      <c r="Q541" t="s">
        <v>2345</v>
      </c>
      <c r="R541" t="s">
        <v>2346</v>
      </c>
      <c r="S541" s="2">
        <v>199.2</v>
      </c>
      <c r="T541" s="2">
        <v>180.2</v>
      </c>
      <c r="U541" s="2">
        <v>19</v>
      </c>
      <c r="V541" s="2">
        <v>0</v>
      </c>
      <c r="W541">
        <v>969</v>
      </c>
      <c r="X541" s="3">
        <v>9</v>
      </c>
      <c r="Y541" s="3">
        <v>3.2</v>
      </c>
      <c r="Z541" s="3">
        <v>5.6</v>
      </c>
      <c r="AA541">
        <v>0</v>
      </c>
      <c r="AB541" s="3">
        <v>0</v>
      </c>
      <c r="AC541">
        <v>0</v>
      </c>
      <c r="AD541" s="3">
        <v>0</v>
      </c>
      <c r="AE541">
        <v>0</v>
      </c>
      <c r="AF541" s="3">
        <v>0</v>
      </c>
      <c r="AG541" s="2">
        <v>133.30000000000001</v>
      </c>
      <c r="AH541" s="3">
        <v>74</v>
      </c>
      <c r="AI541" s="2">
        <v>180.2</v>
      </c>
      <c r="AJ541" s="3">
        <v>100</v>
      </c>
      <c r="AK541" t="s">
        <v>74</v>
      </c>
      <c r="AL541" t="s">
        <v>75</v>
      </c>
      <c r="AM541" t="s">
        <v>979</v>
      </c>
      <c r="BG541" s="3">
        <v>100</v>
      </c>
      <c r="BH541" t="s">
        <v>82</v>
      </c>
      <c r="BI541" t="s">
        <v>13424</v>
      </c>
      <c r="BJ541" t="s">
        <v>13395</v>
      </c>
      <c r="BK541" t="s">
        <v>13395</v>
      </c>
      <c r="BL541" t="s">
        <v>13395</v>
      </c>
      <c r="BM541" t="s">
        <v>13395</v>
      </c>
      <c r="BN541" t="s">
        <v>13395</v>
      </c>
      <c r="BP541" t="s">
        <v>13395</v>
      </c>
      <c r="BQ541" t="s">
        <v>84</v>
      </c>
      <c r="BR541" s="59" t="s">
        <v>84</v>
      </c>
      <c r="BS541" t="s">
        <v>85</v>
      </c>
    </row>
    <row r="542" spans="1:73" ht="12.8" customHeight="1" x14ac:dyDescent="0.2">
      <c r="A542" s="60">
        <v>33017</v>
      </c>
      <c r="B542" s="59" t="s">
        <v>11391</v>
      </c>
      <c r="C542">
        <v>540</v>
      </c>
      <c r="J542">
        <v>3</v>
      </c>
      <c r="K542" t="s">
        <v>156</v>
      </c>
      <c r="L542">
        <v>3011</v>
      </c>
      <c r="M542">
        <v>3017</v>
      </c>
      <c r="N542" t="s">
        <v>1128</v>
      </c>
      <c r="O542" t="s">
        <v>2347</v>
      </c>
      <c r="P542" t="s">
        <v>2348</v>
      </c>
      <c r="Q542" t="s">
        <v>2349</v>
      </c>
      <c r="R542" t="s">
        <v>2350</v>
      </c>
      <c r="S542" s="2">
        <v>858.4</v>
      </c>
      <c r="T542" s="2">
        <v>841.4</v>
      </c>
      <c r="U542" s="2">
        <v>17</v>
      </c>
      <c r="V542" s="2">
        <v>0</v>
      </c>
      <c r="W542">
        <v>7510</v>
      </c>
      <c r="X542" s="3">
        <v>18.2</v>
      </c>
      <c r="Y542" s="3">
        <v>7.2</v>
      </c>
      <c r="Z542" s="3">
        <v>9.1</v>
      </c>
      <c r="AA542">
        <v>2</v>
      </c>
      <c r="AB542" s="3">
        <v>51.1</v>
      </c>
      <c r="AC542">
        <v>0</v>
      </c>
      <c r="AD542" s="3">
        <v>0</v>
      </c>
      <c r="AE542">
        <v>2</v>
      </c>
      <c r="AF542" s="3">
        <v>0</v>
      </c>
      <c r="AG542" s="2">
        <v>841.4</v>
      </c>
      <c r="AH542" s="3">
        <v>100</v>
      </c>
      <c r="AI542" s="2">
        <v>841.4</v>
      </c>
      <c r="AJ542" s="3">
        <v>100</v>
      </c>
      <c r="AK542" t="s">
        <v>74</v>
      </c>
      <c r="AL542" t="s">
        <v>75</v>
      </c>
      <c r="AM542" t="s">
        <v>979</v>
      </c>
      <c r="AN542" t="s">
        <v>2236</v>
      </c>
      <c r="AO542" t="s">
        <v>810</v>
      </c>
      <c r="AP542" t="s">
        <v>2227</v>
      </c>
      <c r="BG542" s="3">
        <v>100</v>
      </c>
      <c r="BH542" t="s">
        <v>2351</v>
      </c>
      <c r="BI542" t="s">
        <v>13424</v>
      </c>
      <c r="BJ542" t="s">
        <v>13395</v>
      </c>
      <c r="BK542" t="s">
        <v>13395</v>
      </c>
      <c r="BL542" t="s">
        <v>13395</v>
      </c>
      <c r="BM542" t="s">
        <v>13395</v>
      </c>
      <c r="BN542" t="s">
        <v>83</v>
      </c>
      <c r="BO542" s="59" t="s">
        <v>83</v>
      </c>
      <c r="BP542" t="s">
        <v>10806</v>
      </c>
      <c r="BQ542" t="s">
        <v>84</v>
      </c>
      <c r="BR542" s="59" t="s">
        <v>84</v>
      </c>
      <c r="BS542" t="s">
        <v>85</v>
      </c>
      <c r="BU542" s="163" t="s">
        <v>10813</v>
      </c>
    </row>
    <row r="543" spans="1:73" ht="12.8" customHeight="1" x14ac:dyDescent="0.2">
      <c r="A543" s="60">
        <v>33018</v>
      </c>
      <c r="B543" s="59" t="s">
        <v>11392</v>
      </c>
      <c r="C543">
        <v>541</v>
      </c>
      <c r="J543">
        <v>3</v>
      </c>
      <c r="K543" t="s">
        <v>156</v>
      </c>
      <c r="L543">
        <v>3052</v>
      </c>
      <c r="M543">
        <v>3018</v>
      </c>
      <c r="N543" t="s">
        <v>1128</v>
      </c>
      <c r="O543" t="s">
        <v>2352</v>
      </c>
      <c r="P543" t="s">
        <v>2353</v>
      </c>
      <c r="Q543" t="s">
        <v>2354</v>
      </c>
      <c r="R543" t="s">
        <v>2355</v>
      </c>
      <c r="S543" s="2">
        <v>128.30000000000001</v>
      </c>
      <c r="T543" s="2">
        <v>128.30000000000001</v>
      </c>
      <c r="U543" s="2">
        <v>0</v>
      </c>
      <c r="V543" s="2">
        <v>0</v>
      </c>
      <c r="W543">
        <v>487</v>
      </c>
      <c r="X543" s="3">
        <v>3.8</v>
      </c>
      <c r="Y543" s="3">
        <v>3.8</v>
      </c>
      <c r="Z543" s="3">
        <v>3.8</v>
      </c>
      <c r="AA543">
        <v>0</v>
      </c>
      <c r="AB543" s="3">
        <v>0</v>
      </c>
      <c r="AC543">
        <v>0</v>
      </c>
      <c r="AD543" s="3">
        <v>0</v>
      </c>
      <c r="AE543">
        <v>0</v>
      </c>
      <c r="AF543" s="3">
        <v>0</v>
      </c>
      <c r="AG543" s="2">
        <v>0</v>
      </c>
      <c r="AH543" s="3">
        <v>0</v>
      </c>
      <c r="AI543" s="2">
        <v>128.30000000000001</v>
      </c>
      <c r="AJ543" s="3">
        <v>100</v>
      </c>
      <c r="AK543" t="s">
        <v>74</v>
      </c>
      <c r="AL543" t="s">
        <v>75</v>
      </c>
      <c r="AM543" t="s">
        <v>2236</v>
      </c>
      <c r="BG543" s="3">
        <v>100</v>
      </c>
      <c r="BH543" t="s">
        <v>82</v>
      </c>
      <c r="BI543" t="s">
        <v>13424</v>
      </c>
      <c r="BJ543" t="s">
        <v>13395</v>
      </c>
      <c r="BK543" t="s">
        <v>13395</v>
      </c>
      <c r="BL543" t="s">
        <v>13395</v>
      </c>
      <c r="BM543" t="s">
        <v>13395</v>
      </c>
      <c r="BN543" t="s">
        <v>13395</v>
      </c>
      <c r="BP543" t="s">
        <v>13395</v>
      </c>
      <c r="BQ543" t="s">
        <v>84</v>
      </c>
      <c r="BR543" s="59" t="s">
        <v>84</v>
      </c>
      <c r="BS543" t="s">
        <v>85</v>
      </c>
    </row>
    <row r="544" spans="1:73" ht="12.8" customHeight="1" x14ac:dyDescent="0.2">
      <c r="A544" s="60">
        <v>33019</v>
      </c>
      <c r="B544" s="59" t="s">
        <v>11393</v>
      </c>
      <c r="C544">
        <v>542</v>
      </c>
      <c r="J544">
        <v>3</v>
      </c>
      <c r="K544" t="s">
        <v>156</v>
      </c>
      <c r="L544">
        <v>3053</v>
      </c>
      <c r="M544">
        <v>3019</v>
      </c>
      <c r="N544" t="s">
        <v>1128</v>
      </c>
      <c r="O544" t="s">
        <v>2356</v>
      </c>
      <c r="P544" t="s">
        <v>2357</v>
      </c>
      <c r="Q544" t="s">
        <v>2358</v>
      </c>
      <c r="R544" t="s">
        <v>2359</v>
      </c>
      <c r="S544" s="2">
        <v>128</v>
      </c>
      <c r="T544" s="2">
        <v>128</v>
      </c>
      <c r="U544" s="2">
        <v>0</v>
      </c>
      <c r="V544" s="2">
        <v>0</v>
      </c>
      <c r="W544">
        <v>785</v>
      </c>
      <c r="X544" s="3">
        <v>8.8000000000000007</v>
      </c>
      <c r="Y544" s="3">
        <v>6</v>
      </c>
      <c r="Z544" s="3">
        <v>6.1</v>
      </c>
      <c r="AA544">
        <v>0</v>
      </c>
      <c r="AB544" s="3">
        <v>0</v>
      </c>
      <c r="AC544">
        <v>0</v>
      </c>
      <c r="AD544" s="3">
        <v>0</v>
      </c>
      <c r="AE544">
        <v>0</v>
      </c>
      <c r="AF544" s="3">
        <v>0</v>
      </c>
      <c r="AG544" s="2">
        <v>128</v>
      </c>
      <c r="AH544" s="3">
        <v>100</v>
      </c>
      <c r="AI544" s="2">
        <v>128</v>
      </c>
      <c r="AJ544" s="3">
        <v>100</v>
      </c>
      <c r="AK544" t="s">
        <v>74</v>
      </c>
      <c r="AL544" t="s">
        <v>75</v>
      </c>
      <c r="AM544" t="s">
        <v>810</v>
      </c>
      <c r="BG544" s="3">
        <v>100</v>
      </c>
      <c r="BH544" t="s">
        <v>82</v>
      </c>
      <c r="BI544" t="s">
        <v>13424</v>
      </c>
      <c r="BJ544" t="s">
        <v>13395</v>
      </c>
      <c r="BK544" t="s">
        <v>13395</v>
      </c>
      <c r="BL544" t="s">
        <v>13395</v>
      </c>
      <c r="BM544" t="s">
        <v>13395</v>
      </c>
      <c r="BN544" t="s">
        <v>277</v>
      </c>
      <c r="BO544" s="59" t="s">
        <v>277</v>
      </c>
      <c r="BP544" t="s">
        <v>10806</v>
      </c>
      <c r="BQ544" t="s">
        <v>84</v>
      </c>
      <c r="BR544" s="59" t="s">
        <v>84</v>
      </c>
      <c r="BS544" t="s">
        <v>85</v>
      </c>
    </row>
    <row r="545" spans="1:71" ht="12.8" customHeight="1" x14ac:dyDescent="0.2">
      <c r="A545" s="60">
        <v>33020</v>
      </c>
      <c r="B545" s="59" t="s">
        <v>11394</v>
      </c>
      <c r="C545">
        <v>543</v>
      </c>
      <c r="J545">
        <v>3</v>
      </c>
      <c r="K545" t="s">
        <v>156</v>
      </c>
      <c r="L545">
        <v>3054</v>
      </c>
      <c r="M545">
        <v>3020</v>
      </c>
      <c r="N545" t="s">
        <v>1128</v>
      </c>
      <c r="O545" t="s">
        <v>2360</v>
      </c>
      <c r="P545" t="s">
        <v>2361</v>
      </c>
      <c r="Q545" t="s">
        <v>2362</v>
      </c>
      <c r="R545" t="s">
        <v>2363</v>
      </c>
      <c r="S545" s="2">
        <v>70.599999999999994</v>
      </c>
      <c r="T545" s="2">
        <v>70.599999999999994</v>
      </c>
      <c r="U545" s="2">
        <v>0</v>
      </c>
      <c r="V545" s="2">
        <v>0</v>
      </c>
      <c r="W545">
        <v>326</v>
      </c>
      <c r="X545" s="3">
        <v>9.5</v>
      </c>
      <c r="Y545" s="3">
        <v>3.9</v>
      </c>
      <c r="Z545" s="3">
        <v>4.5999999999999996</v>
      </c>
      <c r="AA545">
        <v>1</v>
      </c>
      <c r="AB545" s="3">
        <v>2.5999999999999899</v>
      </c>
      <c r="AC545">
        <v>0</v>
      </c>
      <c r="AD545" s="3">
        <v>0</v>
      </c>
      <c r="AE545">
        <v>0</v>
      </c>
      <c r="AF545" s="3">
        <v>0</v>
      </c>
      <c r="AG545" s="2">
        <v>2.6</v>
      </c>
      <c r="AH545" s="3">
        <v>3.7</v>
      </c>
      <c r="AI545" s="2">
        <v>70.599999999999994</v>
      </c>
      <c r="AJ545" s="3">
        <v>100</v>
      </c>
      <c r="AK545" t="s">
        <v>74</v>
      </c>
      <c r="AL545" t="s">
        <v>75</v>
      </c>
      <c r="AM545" t="s">
        <v>810</v>
      </c>
      <c r="BG545" s="3">
        <v>100</v>
      </c>
      <c r="BH545" t="s">
        <v>82</v>
      </c>
      <c r="BI545" t="s">
        <v>13424</v>
      </c>
      <c r="BJ545" t="s">
        <v>13395</v>
      </c>
      <c r="BK545" t="s">
        <v>13395</v>
      </c>
      <c r="BL545" t="s">
        <v>13395</v>
      </c>
      <c r="BM545" t="s">
        <v>13395</v>
      </c>
      <c r="BN545" t="s">
        <v>13395</v>
      </c>
      <c r="BP545" t="s">
        <v>13395</v>
      </c>
      <c r="BQ545" t="s">
        <v>84</v>
      </c>
      <c r="BR545" s="59" t="s">
        <v>84</v>
      </c>
      <c r="BS545" t="s">
        <v>85</v>
      </c>
    </row>
    <row r="546" spans="1:71" ht="12.8" customHeight="1" x14ac:dyDescent="0.2">
      <c r="A546" s="60">
        <v>33021</v>
      </c>
      <c r="B546" s="59" t="s">
        <v>11395</v>
      </c>
      <c r="C546">
        <v>544</v>
      </c>
      <c r="J546">
        <v>3</v>
      </c>
      <c r="K546" t="s">
        <v>156</v>
      </c>
      <c r="L546">
        <v>3070</v>
      </c>
      <c r="M546">
        <v>3021</v>
      </c>
      <c r="N546" t="s">
        <v>1128</v>
      </c>
      <c r="O546" t="s">
        <v>2364</v>
      </c>
      <c r="P546" t="s">
        <v>2365</v>
      </c>
      <c r="Q546" t="s">
        <v>2366</v>
      </c>
      <c r="R546" t="s">
        <v>2367</v>
      </c>
      <c r="S546" s="2">
        <v>330.6</v>
      </c>
      <c r="T546" s="2">
        <v>330.6</v>
      </c>
      <c r="U546" s="2">
        <v>0</v>
      </c>
      <c r="V546" s="2">
        <v>0</v>
      </c>
      <c r="W546">
        <v>2100</v>
      </c>
      <c r="X546" s="3">
        <v>13</v>
      </c>
      <c r="Y546" s="3">
        <v>6</v>
      </c>
      <c r="Z546" s="3">
        <v>6.4</v>
      </c>
      <c r="AA546">
        <v>0</v>
      </c>
      <c r="AB546" s="3">
        <v>0</v>
      </c>
      <c r="AC546">
        <v>0</v>
      </c>
      <c r="AD546" s="3">
        <v>0</v>
      </c>
      <c r="AE546">
        <v>0</v>
      </c>
      <c r="AF546" s="3">
        <v>0</v>
      </c>
      <c r="AG546" s="2">
        <v>330.6</v>
      </c>
      <c r="AH546" s="3">
        <v>100</v>
      </c>
      <c r="AI546" s="2">
        <v>330.6</v>
      </c>
      <c r="AJ546" s="3">
        <v>100</v>
      </c>
      <c r="AK546" t="s">
        <v>275</v>
      </c>
      <c r="AL546" t="s">
        <v>276</v>
      </c>
      <c r="AM546" t="s">
        <v>810</v>
      </c>
      <c r="BG546" s="3">
        <v>100</v>
      </c>
      <c r="BH546" t="s">
        <v>82</v>
      </c>
      <c r="BI546" t="s">
        <v>13424</v>
      </c>
      <c r="BJ546" t="s">
        <v>13395</v>
      </c>
      <c r="BK546" t="s">
        <v>13395</v>
      </c>
      <c r="BL546" t="s">
        <v>13395</v>
      </c>
      <c r="BM546" t="s">
        <v>13395</v>
      </c>
      <c r="BN546" t="s">
        <v>277</v>
      </c>
      <c r="BO546" s="59" t="s">
        <v>277</v>
      </c>
      <c r="BP546" t="s">
        <v>10806</v>
      </c>
      <c r="BQ546" t="s">
        <v>84</v>
      </c>
      <c r="BR546" s="59" t="s">
        <v>84</v>
      </c>
      <c r="BS546" t="s">
        <v>85</v>
      </c>
    </row>
    <row r="547" spans="1:71" ht="12.8" customHeight="1" x14ac:dyDescent="0.2">
      <c r="A547" s="60">
        <v>33022</v>
      </c>
      <c r="B547" s="59" t="s">
        <v>11396</v>
      </c>
      <c r="C547">
        <v>545</v>
      </c>
      <c r="J547">
        <v>3</v>
      </c>
      <c r="K547" t="s">
        <v>156</v>
      </c>
      <c r="L547">
        <v>3142</v>
      </c>
      <c r="M547">
        <v>3022</v>
      </c>
      <c r="N547" t="s">
        <v>1128</v>
      </c>
      <c r="O547" t="s">
        <v>2368</v>
      </c>
      <c r="P547" t="s">
        <v>2369</v>
      </c>
      <c r="Q547" t="s">
        <v>2370</v>
      </c>
      <c r="R547" t="s">
        <v>2371</v>
      </c>
      <c r="S547" s="2">
        <v>161.1</v>
      </c>
      <c r="T547" s="2">
        <v>161.1</v>
      </c>
      <c r="U547" s="2">
        <v>0</v>
      </c>
      <c r="V547" s="2">
        <v>0</v>
      </c>
      <c r="W547">
        <v>1332</v>
      </c>
      <c r="X547" s="3">
        <v>10.7</v>
      </c>
      <c r="Y547" s="3">
        <v>8.1999999999999993</v>
      </c>
      <c r="Z547" s="3">
        <v>8.3000000000000007</v>
      </c>
      <c r="AA547">
        <v>0</v>
      </c>
      <c r="AB547" s="3">
        <v>0</v>
      </c>
      <c r="AC547">
        <v>0</v>
      </c>
      <c r="AD547" s="3">
        <v>0</v>
      </c>
      <c r="AE547">
        <v>0</v>
      </c>
      <c r="AF547" s="3">
        <v>0</v>
      </c>
      <c r="AG547" s="2">
        <v>161.1</v>
      </c>
      <c r="AH547" s="3">
        <v>100</v>
      </c>
      <c r="AI547" s="2">
        <v>161.1</v>
      </c>
      <c r="AJ547" s="3">
        <v>100</v>
      </c>
      <c r="AK547" t="s">
        <v>1520</v>
      </c>
      <c r="AL547" t="s">
        <v>1521</v>
      </c>
      <c r="AM547" t="s">
        <v>810</v>
      </c>
      <c r="BG547" s="3">
        <v>100</v>
      </c>
      <c r="BH547" t="s">
        <v>82</v>
      </c>
      <c r="BI547" t="s">
        <v>13424</v>
      </c>
      <c r="BJ547" t="s">
        <v>13395</v>
      </c>
      <c r="BK547" t="s">
        <v>13395</v>
      </c>
      <c r="BL547" t="s">
        <v>13395</v>
      </c>
      <c r="BM547" t="s">
        <v>13395</v>
      </c>
      <c r="BN547" t="s">
        <v>277</v>
      </c>
      <c r="BO547" s="59" t="s">
        <v>277</v>
      </c>
      <c r="BP547" t="s">
        <v>10806</v>
      </c>
      <c r="BQ547" t="s">
        <v>84</v>
      </c>
      <c r="BR547" s="59" t="s">
        <v>84</v>
      </c>
      <c r="BS547" t="s">
        <v>85</v>
      </c>
    </row>
    <row r="548" spans="1:71" ht="12.8" customHeight="1" x14ac:dyDescent="0.2">
      <c r="A548" s="60">
        <v>33023</v>
      </c>
      <c r="B548" s="59" t="s">
        <v>11397</v>
      </c>
      <c r="C548">
        <v>546</v>
      </c>
      <c r="J548">
        <v>3</v>
      </c>
      <c r="K548" t="s">
        <v>156</v>
      </c>
      <c r="L548">
        <v>3168</v>
      </c>
      <c r="M548">
        <v>3023</v>
      </c>
      <c r="N548" t="s">
        <v>1128</v>
      </c>
      <c r="O548" t="s">
        <v>2372</v>
      </c>
      <c r="P548" t="s">
        <v>2373</v>
      </c>
      <c r="Q548" t="s">
        <v>2374</v>
      </c>
      <c r="R548" t="s">
        <v>2375</v>
      </c>
      <c r="S548" s="2">
        <v>291</v>
      </c>
      <c r="T548" s="2">
        <v>291</v>
      </c>
      <c r="U548" s="2">
        <v>0</v>
      </c>
      <c r="V548" s="2">
        <v>0</v>
      </c>
      <c r="W548">
        <v>1849</v>
      </c>
      <c r="X548" s="3">
        <v>12.8</v>
      </c>
      <c r="Y548" s="3">
        <v>6</v>
      </c>
      <c r="Z548" s="3">
        <v>6.4</v>
      </c>
      <c r="AA548">
        <v>1</v>
      </c>
      <c r="AB548" s="3">
        <v>3.80000000000001</v>
      </c>
      <c r="AC548">
        <v>0</v>
      </c>
      <c r="AD548" s="3">
        <v>0</v>
      </c>
      <c r="AE548">
        <v>0</v>
      </c>
      <c r="AF548" s="3">
        <v>0</v>
      </c>
      <c r="AG548" s="2">
        <v>291</v>
      </c>
      <c r="AH548" s="3">
        <v>100</v>
      </c>
      <c r="AI548" s="2">
        <v>291</v>
      </c>
      <c r="AJ548" s="3">
        <v>100</v>
      </c>
      <c r="AK548" t="s">
        <v>1476</v>
      </c>
      <c r="AL548" t="s">
        <v>1477</v>
      </c>
      <c r="AM548" t="s">
        <v>810</v>
      </c>
      <c r="AN548" t="s">
        <v>865</v>
      </c>
      <c r="BG548" s="3">
        <v>100</v>
      </c>
      <c r="BH548" t="s">
        <v>82</v>
      </c>
      <c r="BI548" t="s">
        <v>13424</v>
      </c>
      <c r="BJ548" t="s">
        <v>13395</v>
      </c>
      <c r="BK548" t="s">
        <v>13395</v>
      </c>
      <c r="BL548" t="s">
        <v>13395</v>
      </c>
      <c r="BM548" t="s">
        <v>13395</v>
      </c>
      <c r="BN548" t="s">
        <v>83</v>
      </c>
      <c r="BO548" s="59" t="s">
        <v>83</v>
      </c>
      <c r="BP548" t="s">
        <v>10806</v>
      </c>
      <c r="BQ548" t="s">
        <v>1467</v>
      </c>
      <c r="BR548" s="59" t="s">
        <v>1467</v>
      </c>
      <c r="BS548" t="s">
        <v>85</v>
      </c>
    </row>
    <row r="549" spans="1:71" ht="12.8" customHeight="1" x14ac:dyDescent="0.2">
      <c r="A549" s="60">
        <v>33024</v>
      </c>
      <c r="B549" s="59" t="s">
        <v>11398</v>
      </c>
      <c r="C549">
        <v>547</v>
      </c>
      <c r="J549">
        <v>3</v>
      </c>
      <c r="K549" t="s">
        <v>156</v>
      </c>
      <c r="L549">
        <v>3169</v>
      </c>
      <c r="M549">
        <v>3024</v>
      </c>
      <c r="N549" t="s">
        <v>1128</v>
      </c>
      <c r="O549" t="s">
        <v>2376</v>
      </c>
      <c r="P549" t="s">
        <v>2377</v>
      </c>
      <c r="Q549" t="s">
        <v>2378</v>
      </c>
      <c r="R549" t="s">
        <v>2379</v>
      </c>
      <c r="S549" s="2">
        <v>134.5</v>
      </c>
      <c r="T549" s="2">
        <v>108.7</v>
      </c>
      <c r="U549" s="2">
        <v>25.8</v>
      </c>
      <c r="V549" s="2">
        <v>0</v>
      </c>
      <c r="W549">
        <v>654</v>
      </c>
      <c r="X549" s="3">
        <v>7.8</v>
      </c>
      <c r="Y549" s="3">
        <v>6</v>
      </c>
      <c r="Z549" s="3">
        <v>6</v>
      </c>
      <c r="AA549">
        <v>0</v>
      </c>
      <c r="AB549" s="3">
        <v>0</v>
      </c>
      <c r="AC549">
        <v>0</v>
      </c>
      <c r="AD549" s="3">
        <v>0</v>
      </c>
      <c r="AE549">
        <v>0</v>
      </c>
      <c r="AF549" s="3">
        <v>0</v>
      </c>
      <c r="AG549" s="2">
        <v>108.7</v>
      </c>
      <c r="AH549" s="3">
        <v>100</v>
      </c>
      <c r="AI549" s="2">
        <v>108.7</v>
      </c>
      <c r="AJ549" s="3">
        <v>100</v>
      </c>
      <c r="AK549" t="s">
        <v>1476</v>
      </c>
      <c r="AL549" t="s">
        <v>1477</v>
      </c>
      <c r="AM549" t="s">
        <v>810</v>
      </c>
      <c r="BG549" s="3">
        <v>100</v>
      </c>
      <c r="BH549" t="s">
        <v>82</v>
      </c>
      <c r="BI549" t="s">
        <v>13424</v>
      </c>
      <c r="BJ549" t="s">
        <v>13395</v>
      </c>
      <c r="BK549" t="s">
        <v>13395</v>
      </c>
      <c r="BL549" t="s">
        <v>13395</v>
      </c>
      <c r="BM549" t="s">
        <v>13395</v>
      </c>
      <c r="BN549" t="s">
        <v>83</v>
      </c>
      <c r="BO549" s="59" t="s">
        <v>83</v>
      </c>
      <c r="BP549" t="s">
        <v>10806</v>
      </c>
      <c r="BQ549" t="s">
        <v>1467</v>
      </c>
      <c r="BR549" s="59" t="s">
        <v>1467</v>
      </c>
      <c r="BS549" t="s">
        <v>85</v>
      </c>
    </row>
    <row r="550" spans="1:71" ht="12.8" customHeight="1" x14ac:dyDescent="0.2">
      <c r="A550" s="60">
        <v>33025</v>
      </c>
      <c r="B550" s="59" t="s">
        <v>11399</v>
      </c>
      <c r="C550">
        <v>548</v>
      </c>
      <c r="J550">
        <v>3</v>
      </c>
      <c r="K550" t="s">
        <v>156</v>
      </c>
      <c r="L550">
        <v>3172</v>
      </c>
      <c r="M550">
        <v>3025</v>
      </c>
      <c r="N550" t="s">
        <v>1128</v>
      </c>
      <c r="O550" t="s">
        <v>2380</v>
      </c>
      <c r="P550" t="s">
        <v>2381</v>
      </c>
      <c r="Q550" t="s">
        <v>2382</v>
      </c>
      <c r="R550" t="s">
        <v>2383</v>
      </c>
      <c r="S550" s="2">
        <v>617</v>
      </c>
      <c r="T550" s="2">
        <v>617</v>
      </c>
      <c r="U550" s="2">
        <v>0</v>
      </c>
      <c r="V550" s="2">
        <v>0</v>
      </c>
      <c r="W550">
        <v>3768</v>
      </c>
      <c r="X550" s="3">
        <v>10</v>
      </c>
      <c r="Y550" s="3">
        <v>6</v>
      </c>
      <c r="Z550" s="3">
        <v>6.1</v>
      </c>
      <c r="AA550">
        <v>0</v>
      </c>
      <c r="AB550" s="3">
        <v>0</v>
      </c>
      <c r="AC550">
        <v>0</v>
      </c>
      <c r="AD550" s="3">
        <v>0</v>
      </c>
      <c r="AE550">
        <v>0</v>
      </c>
      <c r="AF550" s="3">
        <v>0</v>
      </c>
      <c r="AG550" s="2">
        <v>617</v>
      </c>
      <c r="AH550" s="3">
        <v>100</v>
      </c>
      <c r="AI550" s="2">
        <v>617</v>
      </c>
      <c r="AJ550" s="3">
        <v>100</v>
      </c>
      <c r="AK550" t="s">
        <v>1476</v>
      </c>
      <c r="AL550" t="s">
        <v>1477</v>
      </c>
      <c r="AM550" t="s">
        <v>810</v>
      </c>
      <c r="AN550" t="s">
        <v>2227</v>
      </c>
      <c r="BG550" s="3">
        <v>100</v>
      </c>
      <c r="BH550" t="s">
        <v>82</v>
      </c>
      <c r="BI550" t="s">
        <v>13424</v>
      </c>
      <c r="BJ550" t="s">
        <v>13395</v>
      </c>
      <c r="BK550" t="s">
        <v>13395</v>
      </c>
      <c r="BL550" t="s">
        <v>13395</v>
      </c>
      <c r="BM550" t="s">
        <v>13395</v>
      </c>
      <c r="BN550" t="s">
        <v>83</v>
      </c>
      <c r="BO550" s="59" t="s">
        <v>83</v>
      </c>
      <c r="BP550" t="s">
        <v>10806</v>
      </c>
      <c r="BQ550" t="s">
        <v>1467</v>
      </c>
      <c r="BR550" s="59" t="s">
        <v>1467</v>
      </c>
      <c r="BS550" t="s">
        <v>85</v>
      </c>
    </row>
    <row r="551" spans="1:71" ht="12.8" customHeight="1" x14ac:dyDescent="0.2">
      <c r="A551" s="60">
        <v>33026</v>
      </c>
      <c r="B551" s="59" t="s">
        <v>11400</v>
      </c>
      <c r="C551">
        <v>549</v>
      </c>
      <c r="J551">
        <v>3</v>
      </c>
      <c r="K551" t="s">
        <v>156</v>
      </c>
      <c r="L551">
        <v>3173</v>
      </c>
      <c r="M551">
        <v>3026</v>
      </c>
      <c r="N551" t="s">
        <v>1128</v>
      </c>
      <c r="O551" t="s">
        <v>2384</v>
      </c>
      <c r="P551" t="s">
        <v>2385</v>
      </c>
      <c r="Q551" t="s">
        <v>2386</v>
      </c>
      <c r="R551" t="s">
        <v>2387</v>
      </c>
      <c r="S551" s="2">
        <v>305.60000000000002</v>
      </c>
      <c r="T551" s="2">
        <v>305.60000000000002</v>
      </c>
      <c r="U551" s="2">
        <v>0</v>
      </c>
      <c r="V551" s="2">
        <v>0</v>
      </c>
      <c r="W551">
        <v>2013</v>
      </c>
      <c r="X551" s="3">
        <v>12.8</v>
      </c>
      <c r="Y551" s="3">
        <v>6</v>
      </c>
      <c r="Z551" s="3">
        <v>6.6</v>
      </c>
      <c r="AA551">
        <v>1</v>
      </c>
      <c r="AB551" s="3">
        <v>2.9000000000000301</v>
      </c>
      <c r="AC551">
        <v>0</v>
      </c>
      <c r="AD551" s="3">
        <v>0</v>
      </c>
      <c r="AE551">
        <v>0</v>
      </c>
      <c r="AF551" s="3">
        <v>0</v>
      </c>
      <c r="AG551" s="2">
        <v>305.60000000000002</v>
      </c>
      <c r="AH551" s="3">
        <v>100</v>
      </c>
      <c r="AI551" s="2">
        <v>305.60000000000002</v>
      </c>
      <c r="AJ551" s="3">
        <v>100</v>
      </c>
      <c r="AK551" t="s">
        <v>1476</v>
      </c>
      <c r="AL551" t="s">
        <v>1477</v>
      </c>
      <c r="AM551" t="s">
        <v>810</v>
      </c>
      <c r="AN551" t="s">
        <v>2227</v>
      </c>
      <c r="BG551" s="3">
        <v>100</v>
      </c>
      <c r="BH551" t="s">
        <v>82</v>
      </c>
      <c r="BI551" t="s">
        <v>13424</v>
      </c>
      <c r="BJ551" t="s">
        <v>13395</v>
      </c>
      <c r="BK551" t="s">
        <v>13395</v>
      </c>
      <c r="BL551" t="s">
        <v>13395</v>
      </c>
      <c r="BM551" t="s">
        <v>13395</v>
      </c>
      <c r="BN551" t="s">
        <v>83</v>
      </c>
      <c r="BO551" s="59" t="s">
        <v>83</v>
      </c>
      <c r="BP551" t="s">
        <v>10806</v>
      </c>
      <c r="BQ551" t="s">
        <v>1467</v>
      </c>
      <c r="BR551" s="59" t="s">
        <v>1467</v>
      </c>
      <c r="BS551" t="s">
        <v>85</v>
      </c>
    </row>
    <row r="552" spans="1:71" ht="12.8" customHeight="1" x14ac:dyDescent="0.2">
      <c r="A552" s="60">
        <v>33027</v>
      </c>
      <c r="B552" s="59" t="s">
        <v>11401</v>
      </c>
      <c r="C552">
        <v>550</v>
      </c>
      <c r="J552">
        <v>3</v>
      </c>
      <c r="K552" t="s">
        <v>156</v>
      </c>
      <c r="L552">
        <v>3174</v>
      </c>
      <c r="M552">
        <v>3027</v>
      </c>
      <c r="N552" t="s">
        <v>1128</v>
      </c>
      <c r="O552" t="s">
        <v>2388</v>
      </c>
      <c r="P552" t="s">
        <v>2389</v>
      </c>
      <c r="Q552" t="s">
        <v>2390</v>
      </c>
      <c r="R552" t="s">
        <v>2391</v>
      </c>
      <c r="S552" s="2">
        <v>193.6</v>
      </c>
      <c r="T552" s="2">
        <v>193.6</v>
      </c>
      <c r="U552" s="2">
        <v>0</v>
      </c>
      <c r="V552" s="2">
        <v>0</v>
      </c>
      <c r="W552">
        <v>1179</v>
      </c>
      <c r="X552" s="3">
        <v>9.5</v>
      </c>
      <c r="Y552" s="3">
        <v>6</v>
      </c>
      <c r="Z552" s="3">
        <v>6.1</v>
      </c>
      <c r="AA552">
        <v>0</v>
      </c>
      <c r="AB552" s="3">
        <v>0</v>
      </c>
      <c r="AC552">
        <v>0</v>
      </c>
      <c r="AD552" s="3">
        <v>0</v>
      </c>
      <c r="AE552">
        <v>0</v>
      </c>
      <c r="AF552" s="3">
        <v>0</v>
      </c>
      <c r="AG552" s="2">
        <v>193.6</v>
      </c>
      <c r="AH552" s="3">
        <v>100</v>
      </c>
      <c r="AI552" s="2">
        <v>193.6</v>
      </c>
      <c r="AJ552" s="3">
        <v>100</v>
      </c>
      <c r="AK552" t="s">
        <v>1476</v>
      </c>
      <c r="AL552" t="s">
        <v>1477</v>
      </c>
      <c r="AM552" t="s">
        <v>2227</v>
      </c>
      <c r="BG552" s="3">
        <v>100</v>
      </c>
      <c r="BH552" t="s">
        <v>82</v>
      </c>
      <c r="BI552" t="s">
        <v>13424</v>
      </c>
      <c r="BJ552" t="s">
        <v>13395</v>
      </c>
      <c r="BK552" t="s">
        <v>13395</v>
      </c>
      <c r="BL552" t="s">
        <v>13395</v>
      </c>
      <c r="BM552" t="s">
        <v>13395</v>
      </c>
      <c r="BN552" t="s">
        <v>83</v>
      </c>
      <c r="BO552" s="59" t="s">
        <v>83</v>
      </c>
      <c r="BP552" t="s">
        <v>10806</v>
      </c>
      <c r="BQ552" t="s">
        <v>1467</v>
      </c>
      <c r="BR552" s="59" t="s">
        <v>1467</v>
      </c>
      <c r="BS552" t="s">
        <v>85</v>
      </c>
    </row>
    <row r="553" spans="1:71" ht="12.8" customHeight="1" x14ac:dyDescent="0.2">
      <c r="A553" s="60">
        <v>33028</v>
      </c>
      <c r="B553" s="59" t="s">
        <v>11402</v>
      </c>
      <c r="C553">
        <v>551</v>
      </c>
      <c r="J553">
        <v>3</v>
      </c>
      <c r="K553" t="s">
        <v>156</v>
      </c>
      <c r="L553">
        <v>3175</v>
      </c>
      <c r="M553">
        <v>3028</v>
      </c>
      <c r="N553" t="s">
        <v>1128</v>
      </c>
      <c r="O553" t="s">
        <v>2392</v>
      </c>
      <c r="P553" t="s">
        <v>2393</v>
      </c>
      <c r="Q553" t="s">
        <v>2394</v>
      </c>
      <c r="R553" t="s">
        <v>2395</v>
      </c>
      <c r="S553" s="2">
        <v>37.700000000000003</v>
      </c>
      <c r="T553" s="2">
        <v>37.700000000000003</v>
      </c>
      <c r="U553" s="2">
        <v>0</v>
      </c>
      <c r="V553" s="2">
        <v>0</v>
      </c>
      <c r="W553">
        <v>248</v>
      </c>
      <c r="X553" s="3">
        <v>9.5</v>
      </c>
      <c r="Y553" s="3">
        <v>6</v>
      </c>
      <c r="Z553" s="3">
        <v>6.6</v>
      </c>
      <c r="AA553">
        <v>1</v>
      </c>
      <c r="AB553" s="3">
        <v>2.9000000000000101</v>
      </c>
      <c r="AC553">
        <v>0</v>
      </c>
      <c r="AD553" s="3">
        <v>0</v>
      </c>
      <c r="AE553">
        <v>0</v>
      </c>
      <c r="AF553" s="3">
        <v>0</v>
      </c>
      <c r="AG553" s="2">
        <v>37.700000000000003</v>
      </c>
      <c r="AH553" s="3">
        <v>100</v>
      </c>
      <c r="AI553" s="2">
        <v>37.700000000000003</v>
      </c>
      <c r="AJ553" s="3">
        <v>100</v>
      </c>
      <c r="AK553" t="s">
        <v>1476</v>
      </c>
      <c r="AL553" t="s">
        <v>1477</v>
      </c>
      <c r="AM553" t="s">
        <v>810</v>
      </c>
      <c r="AN553" t="s">
        <v>2227</v>
      </c>
      <c r="BG553" s="3">
        <v>100</v>
      </c>
      <c r="BH553" t="s">
        <v>82</v>
      </c>
      <c r="BI553" t="s">
        <v>13424</v>
      </c>
      <c r="BJ553" t="s">
        <v>13395</v>
      </c>
      <c r="BK553" t="s">
        <v>13395</v>
      </c>
      <c r="BL553" t="s">
        <v>13395</v>
      </c>
      <c r="BM553" t="s">
        <v>13395</v>
      </c>
      <c r="BN553" t="s">
        <v>83</v>
      </c>
      <c r="BO553" s="59" t="s">
        <v>83</v>
      </c>
      <c r="BP553" t="s">
        <v>10806</v>
      </c>
      <c r="BQ553" t="s">
        <v>1467</v>
      </c>
      <c r="BR553" s="59" t="s">
        <v>1467</v>
      </c>
      <c r="BS553" t="s">
        <v>85</v>
      </c>
    </row>
    <row r="554" spans="1:71" ht="12.8" customHeight="1" x14ac:dyDescent="0.2">
      <c r="A554" s="60">
        <v>33029</v>
      </c>
      <c r="B554" s="59" t="s">
        <v>11403</v>
      </c>
      <c r="C554">
        <v>552</v>
      </c>
      <c r="J554">
        <v>3</v>
      </c>
      <c r="K554" t="s">
        <v>156</v>
      </c>
      <c r="L554">
        <v>3176</v>
      </c>
      <c r="M554">
        <v>3029</v>
      </c>
      <c r="N554" t="s">
        <v>1128</v>
      </c>
      <c r="O554" t="s">
        <v>2396</v>
      </c>
      <c r="P554" t="s">
        <v>2397</v>
      </c>
      <c r="Q554" t="s">
        <v>2398</v>
      </c>
      <c r="R554" t="s">
        <v>2399</v>
      </c>
      <c r="S554" s="2">
        <v>173.2</v>
      </c>
      <c r="T554" s="2">
        <v>173.2</v>
      </c>
      <c r="U554" s="2">
        <v>0</v>
      </c>
      <c r="V554" s="2">
        <v>0</v>
      </c>
      <c r="W554">
        <v>1081</v>
      </c>
      <c r="X554" s="3">
        <v>9.5</v>
      </c>
      <c r="Y554" s="3">
        <v>6</v>
      </c>
      <c r="Z554" s="3">
        <v>6.2</v>
      </c>
      <c r="AA554">
        <v>0</v>
      </c>
      <c r="AB554" s="3">
        <v>0</v>
      </c>
      <c r="AC554">
        <v>0</v>
      </c>
      <c r="AD554" s="3">
        <v>0</v>
      </c>
      <c r="AE554">
        <v>0</v>
      </c>
      <c r="AF554" s="3">
        <v>0</v>
      </c>
      <c r="AG554" s="2">
        <v>173.2</v>
      </c>
      <c r="AH554" s="3">
        <v>100</v>
      </c>
      <c r="AI554" s="2">
        <v>173.2</v>
      </c>
      <c r="AJ554" s="3">
        <v>100</v>
      </c>
      <c r="AK554" t="s">
        <v>1476</v>
      </c>
      <c r="AL554" t="s">
        <v>1477</v>
      </c>
      <c r="AM554" t="s">
        <v>810</v>
      </c>
      <c r="AN554" t="s">
        <v>2227</v>
      </c>
      <c r="AO554" t="s">
        <v>810</v>
      </c>
      <c r="BG554" s="3">
        <v>100</v>
      </c>
      <c r="BH554" t="s">
        <v>82</v>
      </c>
      <c r="BI554" t="s">
        <v>13424</v>
      </c>
      <c r="BJ554" t="s">
        <v>13395</v>
      </c>
      <c r="BK554" t="s">
        <v>13395</v>
      </c>
      <c r="BL554" t="s">
        <v>13395</v>
      </c>
      <c r="BM554" t="s">
        <v>13395</v>
      </c>
      <c r="BN554" t="s">
        <v>83</v>
      </c>
      <c r="BO554" s="59" t="s">
        <v>83</v>
      </c>
      <c r="BP554" t="s">
        <v>10806</v>
      </c>
      <c r="BQ554" t="s">
        <v>1467</v>
      </c>
      <c r="BR554" s="59" t="s">
        <v>1467</v>
      </c>
      <c r="BS554" t="s">
        <v>85</v>
      </c>
    </row>
    <row r="555" spans="1:71" ht="12.8" customHeight="1" x14ac:dyDescent="0.2">
      <c r="A555" s="60">
        <v>33030</v>
      </c>
      <c r="B555" s="59" t="s">
        <v>11404</v>
      </c>
      <c r="C555">
        <v>553</v>
      </c>
      <c r="J555">
        <v>3</v>
      </c>
      <c r="K555" t="s">
        <v>156</v>
      </c>
      <c r="L555">
        <v>3177</v>
      </c>
      <c r="M555">
        <v>3030</v>
      </c>
      <c r="N555" t="s">
        <v>1128</v>
      </c>
      <c r="O555" t="s">
        <v>2400</v>
      </c>
      <c r="P555" t="s">
        <v>2401</v>
      </c>
      <c r="Q555" t="s">
        <v>2402</v>
      </c>
      <c r="R555" t="s">
        <v>2403</v>
      </c>
      <c r="S555" s="2">
        <v>209.3</v>
      </c>
      <c r="T555" s="2">
        <v>209.3</v>
      </c>
      <c r="U555" s="2">
        <v>0</v>
      </c>
      <c r="V555" s="2">
        <v>0</v>
      </c>
      <c r="W555">
        <v>1282</v>
      </c>
      <c r="X555" s="3">
        <v>9.5</v>
      </c>
      <c r="Y555" s="3">
        <v>6</v>
      </c>
      <c r="Z555" s="3">
        <v>6.1</v>
      </c>
      <c r="AA555">
        <v>0</v>
      </c>
      <c r="AB555" s="3">
        <v>0</v>
      </c>
      <c r="AC555">
        <v>0</v>
      </c>
      <c r="AD555" s="3">
        <v>0</v>
      </c>
      <c r="AE555">
        <v>0</v>
      </c>
      <c r="AF555" s="3">
        <v>0</v>
      </c>
      <c r="AG555" s="2">
        <v>209.3</v>
      </c>
      <c r="AH555" s="3">
        <v>100</v>
      </c>
      <c r="AI555" s="2">
        <v>209.3</v>
      </c>
      <c r="AJ555" s="3">
        <v>100</v>
      </c>
      <c r="AK555" t="s">
        <v>1476</v>
      </c>
      <c r="AL555" t="s">
        <v>1477</v>
      </c>
      <c r="AM555" t="s">
        <v>2227</v>
      </c>
      <c r="BG555" s="3">
        <v>100</v>
      </c>
      <c r="BH555" t="s">
        <v>82</v>
      </c>
      <c r="BI555" t="s">
        <v>13424</v>
      </c>
      <c r="BJ555" t="s">
        <v>13395</v>
      </c>
      <c r="BK555" t="s">
        <v>13395</v>
      </c>
      <c r="BL555" t="s">
        <v>13395</v>
      </c>
      <c r="BM555" t="s">
        <v>13395</v>
      </c>
      <c r="BN555" t="s">
        <v>83</v>
      </c>
      <c r="BO555" s="59" t="s">
        <v>83</v>
      </c>
      <c r="BP555" t="s">
        <v>10806</v>
      </c>
      <c r="BQ555" t="s">
        <v>1467</v>
      </c>
      <c r="BR555" s="59" t="s">
        <v>1467</v>
      </c>
      <c r="BS555" t="s">
        <v>85</v>
      </c>
    </row>
    <row r="556" spans="1:71" ht="12.8" customHeight="1" x14ac:dyDescent="0.2">
      <c r="A556" s="60">
        <v>33031</v>
      </c>
      <c r="B556" s="59" t="s">
        <v>11405</v>
      </c>
      <c r="C556">
        <v>554</v>
      </c>
      <c r="J556">
        <v>3</v>
      </c>
      <c r="K556" t="s">
        <v>156</v>
      </c>
      <c r="L556">
        <v>3178</v>
      </c>
      <c r="M556">
        <v>3031</v>
      </c>
      <c r="N556" t="s">
        <v>1128</v>
      </c>
      <c r="O556" t="s">
        <v>2404</v>
      </c>
      <c r="P556" t="s">
        <v>2405</v>
      </c>
      <c r="Q556" t="s">
        <v>2406</v>
      </c>
      <c r="R556" t="s">
        <v>2407</v>
      </c>
      <c r="S556" s="2">
        <v>92.4</v>
      </c>
      <c r="T556" s="2">
        <v>92.4</v>
      </c>
      <c r="U556" s="2">
        <v>0</v>
      </c>
      <c r="V556" s="2">
        <v>0</v>
      </c>
      <c r="W556">
        <v>579</v>
      </c>
      <c r="X556" s="3">
        <v>9.5</v>
      </c>
      <c r="Y556" s="3">
        <v>6</v>
      </c>
      <c r="Z556" s="3">
        <v>6.3</v>
      </c>
      <c r="AA556">
        <v>0</v>
      </c>
      <c r="AB556" s="3">
        <v>0</v>
      </c>
      <c r="AC556">
        <v>0</v>
      </c>
      <c r="AD556" s="3">
        <v>0</v>
      </c>
      <c r="AE556">
        <v>0</v>
      </c>
      <c r="AF556" s="3">
        <v>0</v>
      </c>
      <c r="AG556" s="2">
        <v>92.4</v>
      </c>
      <c r="AH556" s="3">
        <v>100</v>
      </c>
      <c r="AI556" s="2">
        <v>92.4</v>
      </c>
      <c r="AJ556" s="3">
        <v>100</v>
      </c>
      <c r="AK556" t="s">
        <v>1476</v>
      </c>
      <c r="AL556" t="s">
        <v>1477</v>
      </c>
      <c r="AM556" t="s">
        <v>810</v>
      </c>
      <c r="BG556" s="3">
        <v>100</v>
      </c>
      <c r="BH556" t="s">
        <v>82</v>
      </c>
      <c r="BI556" t="s">
        <v>13424</v>
      </c>
      <c r="BJ556" t="s">
        <v>13395</v>
      </c>
      <c r="BK556" t="s">
        <v>13395</v>
      </c>
      <c r="BL556" t="s">
        <v>13395</v>
      </c>
      <c r="BM556" t="s">
        <v>13395</v>
      </c>
      <c r="BN556" t="s">
        <v>83</v>
      </c>
      <c r="BO556" s="59" t="s">
        <v>83</v>
      </c>
      <c r="BP556" t="s">
        <v>10806</v>
      </c>
      <c r="BQ556" t="s">
        <v>1467</v>
      </c>
      <c r="BR556" s="59" t="s">
        <v>1467</v>
      </c>
      <c r="BS556" t="s">
        <v>85</v>
      </c>
    </row>
    <row r="557" spans="1:71" ht="12.8" customHeight="1" x14ac:dyDescent="0.2">
      <c r="A557" s="60">
        <v>33032</v>
      </c>
      <c r="B557" s="59" t="s">
        <v>11406</v>
      </c>
      <c r="C557">
        <v>555</v>
      </c>
      <c r="J557">
        <v>3</v>
      </c>
      <c r="K557" t="s">
        <v>156</v>
      </c>
      <c r="L557">
        <v>3179</v>
      </c>
      <c r="M557">
        <v>3032</v>
      </c>
      <c r="N557" t="s">
        <v>1128</v>
      </c>
      <c r="O557" t="s">
        <v>2408</v>
      </c>
      <c r="P557" t="s">
        <v>2409</v>
      </c>
      <c r="Q557" t="s">
        <v>2410</v>
      </c>
      <c r="R557" t="s">
        <v>2411</v>
      </c>
      <c r="S557" s="2">
        <v>214.7</v>
      </c>
      <c r="T557" s="2">
        <v>201.5</v>
      </c>
      <c r="U557" s="2">
        <v>13.2</v>
      </c>
      <c r="V557" s="2">
        <v>0</v>
      </c>
      <c r="W557">
        <v>1243</v>
      </c>
      <c r="X557" s="3">
        <v>9.5</v>
      </c>
      <c r="Y557" s="3">
        <v>6</v>
      </c>
      <c r="Z557" s="3">
        <v>6.2</v>
      </c>
      <c r="AA557">
        <v>0</v>
      </c>
      <c r="AB557" s="3">
        <v>0</v>
      </c>
      <c r="AC557">
        <v>0</v>
      </c>
      <c r="AD557" s="3">
        <v>0</v>
      </c>
      <c r="AE557">
        <v>0</v>
      </c>
      <c r="AF557" s="3">
        <v>0</v>
      </c>
      <c r="AG557" s="2">
        <v>201.5</v>
      </c>
      <c r="AH557" s="3">
        <v>100</v>
      </c>
      <c r="AI557" s="2">
        <v>201.5</v>
      </c>
      <c r="AJ557" s="3">
        <v>100</v>
      </c>
      <c r="AK557" t="s">
        <v>1476</v>
      </c>
      <c r="AL557" t="s">
        <v>1477</v>
      </c>
      <c r="AM557" t="s">
        <v>810</v>
      </c>
      <c r="AN557" t="s">
        <v>2227</v>
      </c>
      <c r="BG557" s="3">
        <v>100</v>
      </c>
      <c r="BH557" t="s">
        <v>82</v>
      </c>
      <c r="BI557" t="s">
        <v>13424</v>
      </c>
      <c r="BJ557" t="s">
        <v>13395</v>
      </c>
      <c r="BK557" t="s">
        <v>13395</v>
      </c>
      <c r="BL557" t="s">
        <v>13395</v>
      </c>
      <c r="BM557" t="s">
        <v>13395</v>
      </c>
      <c r="BN557" t="s">
        <v>83</v>
      </c>
      <c r="BO557" s="59" t="s">
        <v>83</v>
      </c>
      <c r="BP557" t="s">
        <v>10806</v>
      </c>
      <c r="BQ557" t="s">
        <v>1467</v>
      </c>
      <c r="BR557" s="59" t="s">
        <v>1467</v>
      </c>
      <c r="BS557" t="s">
        <v>85</v>
      </c>
    </row>
    <row r="558" spans="1:71" ht="12.8" customHeight="1" x14ac:dyDescent="0.2">
      <c r="A558" s="60">
        <v>33033</v>
      </c>
      <c r="B558" s="59" t="s">
        <v>11407</v>
      </c>
      <c r="C558">
        <v>556</v>
      </c>
      <c r="J558">
        <v>3</v>
      </c>
      <c r="K558" t="s">
        <v>156</v>
      </c>
      <c r="L558">
        <v>3180</v>
      </c>
      <c r="M558">
        <v>3033</v>
      </c>
      <c r="N558" t="s">
        <v>1128</v>
      </c>
      <c r="O558" t="s">
        <v>2412</v>
      </c>
      <c r="P558" t="s">
        <v>2413</v>
      </c>
      <c r="Q558" t="s">
        <v>2414</v>
      </c>
      <c r="R558" t="s">
        <v>2415</v>
      </c>
      <c r="S558" s="2">
        <v>89</v>
      </c>
      <c r="T558" s="2">
        <v>89</v>
      </c>
      <c r="U558" s="2">
        <v>0</v>
      </c>
      <c r="V558" s="2">
        <v>0</v>
      </c>
      <c r="W558">
        <v>558</v>
      </c>
      <c r="X558" s="3">
        <v>9.5</v>
      </c>
      <c r="Y558" s="3">
        <v>6</v>
      </c>
      <c r="Z558" s="3">
        <v>6.3</v>
      </c>
      <c r="AA558">
        <v>0</v>
      </c>
      <c r="AB558" s="3">
        <v>0</v>
      </c>
      <c r="AC558">
        <v>0</v>
      </c>
      <c r="AD558" s="3">
        <v>0</v>
      </c>
      <c r="AE558">
        <v>0</v>
      </c>
      <c r="AF558" s="3">
        <v>0</v>
      </c>
      <c r="AG558" s="2">
        <v>89</v>
      </c>
      <c r="AH558" s="3">
        <v>100</v>
      </c>
      <c r="AI558" s="2">
        <v>89</v>
      </c>
      <c r="AJ558" s="3">
        <v>100</v>
      </c>
      <c r="AK558" t="s">
        <v>1476</v>
      </c>
      <c r="AL558" t="s">
        <v>1477</v>
      </c>
      <c r="AM558" t="s">
        <v>810</v>
      </c>
      <c r="AN558" t="s">
        <v>2227</v>
      </c>
      <c r="BG558" s="3">
        <v>100</v>
      </c>
      <c r="BH558" t="s">
        <v>82</v>
      </c>
      <c r="BI558" t="s">
        <v>13424</v>
      </c>
      <c r="BJ558" t="s">
        <v>13395</v>
      </c>
      <c r="BK558" t="s">
        <v>13395</v>
      </c>
      <c r="BL558" t="s">
        <v>13395</v>
      </c>
      <c r="BM558" t="s">
        <v>13395</v>
      </c>
      <c r="BN558" t="s">
        <v>83</v>
      </c>
      <c r="BO558" s="59" t="s">
        <v>83</v>
      </c>
      <c r="BP558" t="s">
        <v>10806</v>
      </c>
      <c r="BQ558" t="s">
        <v>1467</v>
      </c>
      <c r="BR558" s="59" t="s">
        <v>1467</v>
      </c>
      <c r="BS558" t="s">
        <v>85</v>
      </c>
    </row>
    <row r="559" spans="1:71" ht="12.8" customHeight="1" x14ac:dyDescent="0.2">
      <c r="A559" s="60">
        <v>33034</v>
      </c>
      <c r="B559" s="59" t="s">
        <v>11408</v>
      </c>
      <c r="C559">
        <v>557</v>
      </c>
      <c r="J559">
        <v>3</v>
      </c>
      <c r="K559" t="s">
        <v>156</v>
      </c>
      <c r="L559">
        <v>3181</v>
      </c>
      <c r="M559">
        <v>3034</v>
      </c>
      <c r="N559" t="s">
        <v>1128</v>
      </c>
      <c r="O559" t="s">
        <v>2416</v>
      </c>
      <c r="P559" t="s">
        <v>2417</v>
      </c>
      <c r="Q559" t="s">
        <v>2418</v>
      </c>
      <c r="R559" t="s">
        <v>2419</v>
      </c>
      <c r="S559" s="2">
        <v>107.2</v>
      </c>
      <c r="T559" s="2">
        <v>107.2</v>
      </c>
      <c r="U559" s="2">
        <v>0</v>
      </c>
      <c r="V559" s="2">
        <v>0</v>
      </c>
      <c r="W559">
        <v>668</v>
      </c>
      <c r="X559" s="3">
        <v>9.5</v>
      </c>
      <c r="Y559" s="3">
        <v>6</v>
      </c>
      <c r="Z559" s="3">
        <v>6.2</v>
      </c>
      <c r="AA559">
        <v>0</v>
      </c>
      <c r="AB559" s="3">
        <v>0</v>
      </c>
      <c r="AC559">
        <v>0</v>
      </c>
      <c r="AD559" s="3">
        <v>0</v>
      </c>
      <c r="AE559">
        <v>0</v>
      </c>
      <c r="AF559" s="3">
        <v>0</v>
      </c>
      <c r="AG559" s="2">
        <v>107.2</v>
      </c>
      <c r="AH559" s="3">
        <v>100</v>
      </c>
      <c r="AI559" s="2">
        <v>107.2</v>
      </c>
      <c r="AJ559" s="3">
        <v>100</v>
      </c>
      <c r="AK559" t="s">
        <v>1476</v>
      </c>
      <c r="AL559" t="s">
        <v>1477</v>
      </c>
      <c r="AM559" t="s">
        <v>2227</v>
      </c>
      <c r="BG559" s="3">
        <v>100</v>
      </c>
      <c r="BH559" t="s">
        <v>82</v>
      </c>
      <c r="BI559" t="s">
        <v>13424</v>
      </c>
      <c r="BJ559" t="s">
        <v>13395</v>
      </c>
      <c r="BK559" t="s">
        <v>13395</v>
      </c>
      <c r="BL559" t="s">
        <v>13395</v>
      </c>
      <c r="BM559" t="s">
        <v>13395</v>
      </c>
      <c r="BN559" t="s">
        <v>83</v>
      </c>
      <c r="BO559" s="59" t="s">
        <v>83</v>
      </c>
      <c r="BP559" t="s">
        <v>10806</v>
      </c>
      <c r="BQ559" t="s">
        <v>1467</v>
      </c>
      <c r="BR559" s="59" t="s">
        <v>1467</v>
      </c>
      <c r="BS559" t="s">
        <v>85</v>
      </c>
    </row>
    <row r="560" spans="1:71" ht="12.8" customHeight="1" x14ac:dyDescent="0.2">
      <c r="A560" s="60">
        <v>33035</v>
      </c>
      <c r="B560" s="59" t="s">
        <v>11409</v>
      </c>
      <c r="C560">
        <v>558</v>
      </c>
      <c r="J560">
        <v>3</v>
      </c>
      <c r="K560" t="s">
        <v>156</v>
      </c>
      <c r="L560">
        <v>3182</v>
      </c>
      <c r="M560">
        <v>3035</v>
      </c>
      <c r="N560" t="s">
        <v>1128</v>
      </c>
      <c r="O560" t="s">
        <v>2420</v>
      </c>
      <c r="P560" t="s">
        <v>2421</v>
      </c>
      <c r="Q560" t="s">
        <v>2422</v>
      </c>
      <c r="R560" t="s">
        <v>2423</v>
      </c>
      <c r="S560" s="2">
        <v>145</v>
      </c>
      <c r="T560" s="2">
        <v>138.9</v>
      </c>
      <c r="U560" s="2">
        <v>6.1</v>
      </c>
      <c r="V560" s="2">
        <v>0</v>
      </c>
      <c r="W560">
        <v>870</v>
      </c>
      <c r="X560" s="3">
        <v>13</v>
      </c>
      <c r="Y560" s="3">
        <v>6</v>
      </c>
      <c r="Z560" s="3">
        <v>6.5</v>
      </c>
      <c r="AA560">
        <v>0</v>
      </c>
      <c r="AB560" s="3">
        <v>0</v>
      </c>
      <c r="AC560">
        <v>0</v>
      </c>
      <c r="AD560" s="3">
        <v>0</v>
      </c>
      <c r="AE560">
        <v>0</v>
      </c>
      <c r="AF560" s="3">
        <v>0</v>
      </c>
      <c r="AG560" s="2">
        <v>138.9</v>
      </c>
      <c r="AH560" s="3">
        <v>100</v>
      </c>
      <c r="AI560" s="2">
        <v>138.9</v>
      </c>
      <c r="AJ560" s="3">
        <v>100</v>
      </c>
      <c r="AK560" t="s">
        <v>1476</v>
      </c>
      <c r="AL560" t="s">
        <v>1477</v>
      </c>
      <c r="AM560" t="s">
        <v>2227</v>
      </c>
      <c r="BG560" s="3">
        <v>100</v>
      </c>
      <c r="BH560" t="s">
        <v>82</v>
      </c>
      <c r="BI560" t="s">
        <v>13424</v>
      </c>
      <c r="BJ560" t="s">
        <v>13395</v>
      </c>
      <c r="BK560" t="s">
        <v>13395</v>
      </c>
      <c r="BL560" t="s">
        <v>13395</v>
      </c>
      <c r="BM560" t="s">
        <v>13395</v>
      </c>
      <c r="BN560" t="s">
        <v>83</v>
      </c>
      <c r="BO560" s="59" t="s">
        <v>83</v>
      </c>
      <c r="BP560" t="s">
        <v>10806</v>
      </c>
      <c r="BQ560" t="s">
        <v>1467</v>
      </c>
      <c r="BR560" s="59" t="s">
        <v>1467</v>
      </c>
      <c r="BS560" t="s">
        <v>85</v>
      </c>
    </row>
    <row r="561" spans="1:71" ht="12.8" customHeight="1" x14ac:dyDescent="0.2">
      <c r="A561" s="60">
        <v>33036</v>
      </c>
      <c r="B561" s="59" t="s">
        <v>11410</v>
      </c>
      <c r="C561">
        <v>559</v>
      </c>
      <c r="J561">
        <v>3</v>
      </c>
      <c r="K561" t="s">
        <v>156</v>
      </c>
      <c r="L561">
        <v>3183</v>
      </c>
      <c r="M561">
        <v>3036</v>
      </c>
      <c r="N561" t="s">
        <v>1128</v>
      </c>
      <c r="O561" t="s">
        <v>2424</v>
      </c>
      <c r="P561" t="s">
        <v>2425</v>
      </c>
      <c r="Q561" t="s">
        <v>2426</v>
      </c>
      <c r="R561" t="s">
        <v>2427</v>
      </c>
      <c r="S561" s="2">
        <v>107.3</v>
      </c>
      <c r="T561" s="2">
        <v>107.3</v>
      </c>
      <c r="U561" s="2">
        <v>0</v>
      </c>
      <c r="V561" s="2">
        <v>0</v>
      </c>
      <c r="W561">
        <v>670</v>
      </c>
      <c r="X561" s="3">
        <v>9.5</v>
      </c>
      <c r="Y561" s="3">
        <v>6</v>
      </c>
      <c r="Z561" s="3">
        <v>6.2</v>
      </c>
      <c r="AA561">
        <v>0</v>
      </c>
      <c r="AB561" s="3">
        <v>0</v>
      </c>
      <c r="AC561">
        <v>0</v>
      </c>
      <c r="AD561" s="3">
        <v>0</v>
      </c>
      <c r="AE561">
        <v>0</v>
      </c>
      <c r="AF561" s="3">
        <v>0</v>
      </c>
      <c r="AG561" s="2">
        <v>107.3</v>
      </c>
      <c r="AH561" s="3">
        <v>100</v>
      </c>
      <c r="AI561" s="2">
        <v>107.3</v>
      </c>
      <c r="AJ561" s="3">
        <v>100</v>
      </c>
      <c r="AK561" t="s">
        <v>1476</v>
      </c>
      <c r="AL561" t="s">
        <v>1477</v>
      </c>
      <c r="AM561" t="s">
        <v>2227</v>
      </c>
      <c r="BG561" s="3">
        <v>100</v>
      </c>
      <c r="BH561" t="s">
        <v>82</v>
      </c>
      <c r="BI561" t="s">
        <v>13424</v>
      </c>
      <c r="BJ561" t="s">
        <v>13395</v>
      </c>
      <c r="BK561" t="s">
        <v>13395</v>
      </c>
      <c r="BL561" t="s">
        <v>13395</v>
      </c>
      <c r="BM561" t="s">
        <v>13395</v>
      </c>
      <c r="BN561" t="s">
        <v>83</v>
      </c>
      <c r="BO561" s="59" t="s">
        <v>83</v>
      </c>
      <c r="BP561" t="s">
        <v>10806</v>
      </c>
      <c r="BQ561" t="s">
        <v>1467</v>
      </c>
      <c r="BR561" s="59" t="s">
        <v>1467</v>
      </c>
      <c r="BS561" t="s">
        <v>85</v>
      </c>
    </row>
    <row r="562" spans="1:71" ht="12.8" customHeight="1" x14ac:dyDescent="0.2">
      <c r="A562" s="60">
        <v>33037</v>
      </c>
      <c r="B562" s="59" t="s">
        <v>11411</v>
      </c>
      <c r="C562">
        <v>560</v>
      </c>
      <c r="J562">
        <v>3</v>
      </c>
      <c r="K562" t="s">
        <v>156</v>
      </c>
      <c r="L562">
        <v>3184</v>
      </c>
      <c r="M562">
        <v>3037</v>
      </c>
      <c r="N562" t="s">
        <v>1128</v>
      </c>
      <c r="O562" t="s">
        <v>2428</v>
      </c>
      <c r="P562" t="s">
        <v>2429</v>
      </c>
      <c r="Q562" t="s">
        <v>2430</v>
      </c>
      <c r="R562" t="s">
        <v>2431</v>
      </c>
      <c r="S562" s="2">
        <v>107.6</v>
      </c>
      <c r="T562" s="2">
        <v>107.6</v>
      </c>
      <c r="U562" s="2">
        <v>0</v>
      </c>
      <c r="V562" s="2">
        <v>0</v>
      </c>
      <c r="W562">
        <v>671</v>
      </c>
      <c r="X562" s="3">
        <v>9.5</v>
      </c>
      <c r="Y562" s="3">
        <v>6</v>
      </c>
      <c r="Z562" s="3">
        <v>6.2</v>
      </c>
      <c r="AA562">
        <v>0</v>
      </c>
      <c r="AB562" s="3">
        <v>0</v>
      </c>
      <c r="AC562">
        <v>0</v>
      </c>
      <c r="AD562" s="3">
        <v>0</v>
      </c>
      <c r="AE562">
        <v>0</v>
      </c>
      <c r="AF562" s="3">
        <v>0</v>
      </c>
      <c r="AG562" s="2">
        <v>107.6</v>
      </c>
      <c r="AH562" s="3">
        <v>100</v>
      </c>
      <c r="AI562" s="2">
        <v>107.6</v>
      </c>
      <c r="AJ562" s="3">
        <v>100</v>
      </c>
      <c r="AK562" t="s">
        <v>1476</v>
      </c>
      <c r="AL562" t="s">
        <v>1477</v>
      </c>
      <c r="AM562" t="s">
        <v>2227</v>
      </c>
      <c r="BG562" s="3">
        <v>100</v>
      </c>
      <c r="BH562" t="s">
        <v>82</v>
      </c>
      <c r="BI562" t="s">
        <v>13424</v>
      </c>
      <c r="BJ562" t="s">
        <v>13395</v>
      </c>
      <c r="BK562" t="s">
        <v>13395</v>
      </c>
      <c r="BL562" t="s">
        <v>13395</v>
      </c>
      <c r="BM562" t="s">
        <v>13395</v>
      </c>
      <c r="BN562" t="s">
        <v>83</v>
      </c>
      <c r="BO562" s="59" t="s">
        <v>83</v>
      </c>
      <c r="BP562" t="s">
        <v>10806</v>
      </c>
      <c r="BQ562" t="s">
        <v>1467</v>
      </c>
      <c r="BR562" s="59" t="s">
        <v>1467</v>
      </c>
      <c r="BS562" t="s">
        <v>85</v>
      </c>
    </row>
    <row r="563" spans="1:71" ht="12.8" customHeight="1" x14ac:dyDescent="0.2">
      <c r="A563" s="60">
        <v>33038</v>
      </c>
      <c r="B563" s="59" t="s">
        <v>11412</v>
      </c>
      <c r="C563">
        <v>561</v>
      </c>
      <c r="J563">
        <v>3</v>
      </c>
      <c r="K563" t="s">
        <v>156</v>
      </c>
      <c r="L563">
        <v>3161</v>
      </c>
      <c r="M563">
        <v>3038</v>
      </c>
      <c r="N563" t="s">
        <v>1128</v>
      </c>
      <c r="O563" t="s">
        <v>2432</v>
      </c>
      <c r="P563" t="s">
        <v>2433</v>
      </c>
      <c r="Q563" t="s">
        <v>2434</v>
      </c>
      <c r="R563" t="s">
        <v>2435</v>
      </c>
      <c r="S563" s="2">
        <v>1047.5999999999999</v>
      </c>
      <c r="T563" s="2">
        <v>1041.2</v>
      </c>
      <c r="U563" s="2">
        <v>6.4</v>
      </c>
      <c r="V563" s="2">
        <v>0</v>
      </c>
      <c r="W563">
        <v>6475</v>
      </c>
      <c r="X563" s="3">
        <v>13.6</v>
      </c>
      <c r="Y563" s="3">
        <v>6</v>
      </c>
      <c r="Z563" s="3">
        <v>6.3</v>
      </c>
      <c r="AA563">
        <v>2</v>
      </c>
      <c r="AB563" s="3">
        <v>7.60000000000014</v>
      </c>
      <c r="AC563">
        <v>0</v>
      </c>
      <c r="AD563" s="3">
        <v>0</v>
      </c>
      <c r="AE563">
        <v>0</v>
      </c>
      <c r="AF563" s="3">
        <v>0</v>
      </c>
      <c r="AG563" s="2">
        <v>1041.2</v>
      </c>
      <c r="AH563" s="3">
        <v>100</v>
      </c>
      <c r="AI563" s="2">
        <v>1041.2</v>
      </c>
      <c r="AJ563" s="3">
        <v>100</v>
      </c>
      <c r="AK563" t="s">
        <v>1476</v>
      </c>
      <c r="AL563" t="s">
        <v>1477</v>
      </c>
      <c r="AM563" t="s">
        <v>865</v>
      </c>
      <c r="AN563" t="s">
        <v>810</v>
      </c>
      <c r="AO563" t="s">
        <v>865</v>
      </c>
      <c r="AP563" t="s">
        <v>2219</v>
      </c>
      <c r="BG563" s="3">
        <v>100</v>
      </c>
      <c r="BH563" t="s">
        <v>82</v>
      </c>
      <c r="BI563" t="s">
        <v>13424</v>
      </c>
      <c r="BJ563" t="s">
        <v>13395</v>
      </c>
      <c r="BK563" t="s">
        <v>13395</v>
      </c>
      <c r="BL563" t="s">
        <v>13395</v>
      </c>
      <c r="BM563" t="s">
        <v>13395</v>
      </c>
      <c r="BN563" t="s">
        <v>102</v>
      </c>
      <c r="BO563" s="59" t="s">
        <v>102</v>
      </c>
      <c r="BP563" t="s">
        <v>10806</v>
      </c>
      <c r="BQ563" t="s">
        <v>110</v>
      </c>
      <c r="BR563" s="59" t="s">
        <v>110</v>
      </c>
      <c r="BS563" t="s">
        <v>85</v>
      </c>
    </row>
    <row r="564" spans="1:71" ht="12.8" customHeight="1" x14ac:dyDescent="0.2">
      <c r="A564" s="60">
        <v>33039</v>
      </c>
      <c r="B564" s="59" t="s">
        <v>11413</v>
      </c>
      <c r="C564">
        <v>562</v>
      </c>
      <c r="J564">
        <v>3</v>
      </c>
      <c r="K564" t="s">
        <v>156</v>
      </c>
      <c r="L564">
        <v>3133</v>
      </c>
      <c r="M564">
        <v>3039</v>
      </c>
      <c r="N564" t="s">
        <v>1128</v>
      </c>
      <c r="O564" t="s">
        <v>2436</v>
      </c>
      <c r="P564" t="s">
        <v>2437</v>
      </c>
      <c r="Q564" t="s">
        <v>2438</v>
      </c>
      <c r="R564" t="s">
        <v>2439</v>
      </c>
      <c r="S564" s="2">
        <v>793.9</v>
      </c>
      <c r="T564" s="2">
        <v>785.9</v>
      </c>
      <c r="U564" s="2">
        <v>8</v>
      </c>
      <c r="V564" s="2">
        <v>0</v>
      </c>
      <c r="W564">
        <v>4844</v>
      </c>
      <c r="X564" s="3">
        <v>13.4</v>
      </c>
      <c r="Y564" s="3">
        <v>5.5</v>
      </c>
      <c r="Z564" s="3">
        <v>6.2</v>
      </c>
      <c r="AA564">
        <v>0</v>
      </c>
      <c r="AB564" s="3">
        <v>0</v>
      </c>
      <c r="AC564">
        <v>0</v>
      </c>
      <c r="AD564" s="3">
        <v>0</v>
      </c>
      <c r="AE564">
        <v>0</v>
      </c>
      <c r="AF564" s="3">
        <v>0</v>
      </c>
      <c r="AG564" s="2">
        <v>785.9</v>
      </c>
      <c r="AH564" s="3">
        <v>100</v>
      </c>
      <c r="AI564" s="2">
        <v>785.9</v>
      </c>
      <c r="AJ564" s="3">
        <v>100</v>
      </c>
      <c r="AK564" t="s">
        <v>515</v>
      </c>
      <c r="AL564" t="s">
        <v>516</v>
      </c>
      <c r="AM564" t="s">
        <v>2227</v>
      </c>
      <c r="AN564" t="s">
        <v>2219</v>
      </c>
      <c r="AO564" t="s">
        <v>2220</v>
      </c>
      <c r="BG564" s="3">
        <v>100</v>
      </c>
      <c r="BH564" t="s">
        <v>82</v>
      </c>
      <c r="BI564" t="s">
        <v>13424</v>
      </c>
      <c r="BJ564" t="s">
        <v>13395</v>
      </c>
      <c r="BK564" t="s">
        <v>13395</v>
      </c>
      <c r="BL564" t="s">
        <v>13395</v>
      </c>
      <c r="BM564" t="s">
        <v>13395</v>
      </c>
      <c r="BN564" t="s">
        <v>83</v>
      </c>
      <c r="BO564" s="59" t="s">
        <v>83</v>
      </c>
      <c r="BP564" t="s">
        <v>10806</v>
      </c>
      <c r="BQ564" t="s">
        <v>1467</v>
      </c>
      <c r="BR564" s="59" t="s">
        <v>1467</v>
      </c>
      <c r="BS564" t="s">
        <v>85</v>
      </c>
    </row>
    <row r="565" spans="1:71" ht="12.8" customHeight="1" x14ac:dyDescent="0.2">
      <c r="A565" s="60">
        <v>33040</v>
      </c>
      <c r="B565" s="59" t="s">
        <v>11414</v>
      </c>
      <c r="C565">
        <v>563</v>
      </c>
      <c r="J565">
        <v>3</v>
      </c>
      <c r="K565" t="s">
        <v>156</v>
      </c>
      <c r="L565">
        <v>3134</v>
      </c>
      <c r="M565">
        <v>3040</v>
      </c>
      <c r="N565" t="s">
        <v>1128</v>
      </c>
      <c r="O565" t="s">
        <v>2440</v>
      </c>
      <c r="P565" t="s">
        <v>2441</v>
      </c>
      <c r="Q565" t="s">
        <v>2442</v>
      </c>
      <c r="R565" t="s">
        <v>2443</v>
      </c>
      <c r="S565" s="2">
        <v>145.6</v>
      </c>
      <c r="T565" s="2">
        <v>145.6</v>
      </c>
      <c r="U565" s="2">
        <v>0</v>
      </c>
      <c r="V565" s="2">
        <v>0</v>
      </c>
      <c r="W565">
        <v>741</v>
      </c>
      <c r="X565" s="3">
        <v>8.8000000000000007</v>
      </c>
      <c r="Y565" s="3">
        <v>4.8</v>
      </c>
      <c r="Z565" s="3">
        <v>5.0999999999999996</v>
      </c>
      <c r="AA565">
        <v>0</v>
      </c>
      <c r="AB565" s="3">
        <v>0</v>
      </c>
      <c r="AC565">
        <v>0</v>
      </c>
      <c r="AD565" s="3">
        <v>0</v>
      </c>
      <c r="AE565">
        <v>0</v>
      </c>
      <c r="AF565" s="3">
        <v>0</v>
      </c>
      <c r="AG565" s="2">
        <v>145.6</v>
      </c>
      <c r="AH565" s="3">
        <v>100</v>
      </c>
      <c r="AI565" s="2">
        <v>145.6</v>
      </c>
      <c r="AJ565" s="3">
        <v>100</v>
      </c>
      <c r="AK565" t="s">
        <v>515</v>
      </c>
      <c r="AL565" t="s">
        <v>516</v>
      </c>
      <c r="AM565" t="s">
        <v>2227</v>
      </c>
      <c r="BG565" s="3">
        <v>100</v>
      </c>
      <c r="BH565" t="s">
        <v>82</v>
      </c>
      <c r="BI565" t="s">
        <v>13424</v>
      </c>
      <c r="BJ565" t="s">
        <v>13395</v>
      </c>
      <c r="BK565" t="s">
        <v>13395</v>
      </c>
      <c r="BL565" t="s">
        <v>13395</v>
      </c>
      <c r="BM565" t="s">
        <v>13395</v>
      </c>
      <c r="BN565" t="s">
        <v>83</v>
      </c>
      <c r="BO565" s="59" t="s">
        <v>83</v>
      </c>
      <c r="BP565" t="s">
        <v>10806</v>
      </c>
      <c r="BQ565" t="s">
        <v>1467</v>
      </c>
      <c r="BR565" s="59" t="s">
        <v>1467</v>
      </c>
      <c r="BS565" t="s">
        <v>85</v>
      </c>
    </row>
    <row r="566" spans="1:71" ht="12.8" customHeight="1" x14ac:dyDescent="0.2">
      <c r="A566" s="60">
        <v>33041</v>
      </c>
      <c r="B566" s="59" t="s">
        <v>11415</v>
      </c>
      <c r="C566">
        <v>564</v>
      </c>
      <c r="J566">
        <v>3</v>
      </c>
      <c r="K566" t="s">
        <v>156</v>
      </c>
      <c r="L566">
        <v>3135</v>
      </c>
      <c r="M566">
        <v>3041</v>
      </c>
      <c r="N566" t="s">
        <v>1128</v>
      </c>
      <c r="O566" t="s">
        <v>2444</v>
      </c>
      <c r="P566" t="s">
        <v>2445</v>
      </c>
      <c r="Q566" t="s">
        <v>2446</v>
      </c>
      <c r="R566" t="s">
        <v>2447</v>
      </c>
      <c r="S566" s="2">
        <v>365.1</v>
      </c>
      <c r="T566" s="2">
        <v>365.1</v>
      </c>
      <c r="U566" s="2">
        <v>0</v>
      </c>
      <c r="V566" s="2">
        <v>0</v>
      </c>
      <c r="W566">
        <v>2088</v>
      </c>
      <c r="X566" s="3">
        <v>9.4</v>
      </c>
      <c r="Y566" s="3">
        <v>5.5</v>
      </c>
      <c r="Z566" s="3">
        <v>5.7</v>
      </c>
      <c r="AA566">
        <v>0</v>
      </c>
      <c r="AB566" s="3">
        <v>0</v>
      </c>
      <c r="AC566">
        <v>0</v>
      </c>
      <c r="AD566" s="3">
        <v>0</v>
      </c>
      <c r="AE566">
        <v>0</v>
      </c>
      <c r="AF566" s="3">
        <v>0</v>
      </c>
      <c r="AG566" s="2">
        <v>365.1</v>
      </c>
      <c r="AH566" s="3">
        <v>100</v>
      </c>
      <c r="AI566" s="2">
        <v>365.1</v>
      </c>
      <c r="AJ566" s="3">
        <v>100</v>
      </c>
      <c r="AK566" t="s">
        <v>515</v>
      </c>
      <c r="AL566" t="s">
        <v>516</v>
      </c>
      <c r="AM566" t="s">
        <v>2227</v>
      </c>
      <c r="AN566" t="s">
        <v>2221</v>
      </c>
      <c r="AO566" t="s">
        <v>2220</v>
      </c>
      <c r="BG566" s="3">
        <v>100</v>
      </c>
      <c r="BH566" t="s">
        <v>82</v>
      </c>
      <c r="BI566" t="s">
        <v>13424</v>
      </c>
      <c r="BJ566" t="s">
        <v>13395</v>
      </c>
      <c r="BK566" t="s">
        <v>13395</v>
      </c>
      <c r="BL566" t="s">
        <v>13395</v>
      </c>
      <c r="BM566" t="s">
        <v>13395</v>
      </c>
      <c r="BN566" t="s">
        <v>83</v>
      </c>
      <c r="BO566" s="59" t="s">
        <v>83</v>
      </c>
      <c r="BP566" t="s">
        <v>10806</v>
      </c>
      <c r="BQ566" t="s">
        <v>1467</v>
      </c>
      <c r="BR566" s="59" t="s">
        <v>1467</v>
      </c>
      <c r="BS566" t="s">
        <v>85</v>
      </c>
    </row>
    <row r="567" spans="1:71" ht="12.8" customHeight="1" x14ac:dyDescent="0.2">
      <c r="A567" s="60">
        <v>33042</v>
      </c>
      <c r="B567" s="59" t="s">
        <v>11416</v>
      </c>
      <c r="C567">
        <v>565</v>
      </c>
      <c r="J567">
        <v>3</v>
      </c>
      <c r="K567" t="s">
        <v>156</v>
      </c>
      <c r="L567">
        <v>3136</v>
      </c>
      <c r="M567">
        <v>3042</v>
      </c>
      <c r="N567" t="s">
        <v>1128</v>
      </c>
      <c r="O567" t="s">
        <v>2448</v>
      </c>
      <c r="P567" t="s">
        <v>2449</v>
      </c>
      <c r="Q567" t="s">
        <v>2450</v>
      </c>
      <c r="R567" t="s">
        <v>2451</v>
      </c>
      <c r="S567" s="2">
        <v>337</v>
      </c>
      <c r="T567" s="2">
        <v>284.3</v>
      </c>
      <c r="U567" s="2">
        <v>52.7</v>
      </c>
      <c r="V567" s="2">
        <v>0</v>
      </c>
      <c r="W567">
        <v>1772</v>
      </c>
      <c r="X567" s="3">
        <v>13.2</v>
      </c>
      <c r="Y567" s="3">
        <v>6</v>
      </c>
      <c r="Z567" s="3">
        <v>6.5</v>
      </c>
      <c r="AA567">
        <v>0</v>
      </c>
      <c r="AB567" s="3">
        <v>0</v>
      </c>
      <c r="AC567">
        <v>0</v>
      </c>
      <c r="AD567" s="3">
        <v>0</v>
      </c>
      <c r="AE567">
        <v>0</v>
      </c>
      <c r="AF567" s="3">
        <v>0</v>
      </c>
      <c r="AG567" s="2">
        <v>284.3</v>
      </c>
      <c r="AH567" s="3">
        <v>100</v>
      </c>
      <c r="AI567" s="2">
        <v>284.3</v>
      </c>
      <c r="AJ567" s="3">
        <v>100</v>
      </c>
      <c r="AK567" t="s">
        <v>515</v>
      </c>
      <c r="AL567" t="s">
        <v>516</v>
      </c>
      <c r="AM567" t="s">
        <v>2219</v>
      </c>
      <c r="AN567" t="s">
        <v>2220</v>
      </c>
      <c r="AO567" t="s">
        <v>2221</v>
      </c>
      <c r="BG567" s="3">
        <v>100</v>
      </c>
      <c r="BH567" t="s">
        <v>82</v>
      </c>
      <c r="BI567" t="s">
        <v>13424</v>
      </c>
      <c r="BJ567" t="s">
        <v>13395</v>
      </c>
      <c r="BK567" t="s">
        <v>13395</v>
      </c>
      <c r="BL567" t="s">
        <v>13395</v>
      </c>
      <c r="BM567" t="s">
        <v>13395</v>
      </c>
      <c r="BN567" t="s">
        <v>83</v>
      </c>
      <c r="BO567" s="59" t="s">
        <v>83</v>
      </c>
      <c r="BP567" t="s">
        <v>10806</v>
      </c>
      <c r="BQ567" t="s">
        <v>1467</v>
      </c>
      <c r="BR567" s="59" t="s">
        <v>1467</v>
      </c>
      <c r="BS567" t="s">
        <v>85</v>
      </c>
    </row>
    <row r="568" spans="1:71" ht="12.8" customHeight="1" x14ac:dyDescent="0.2">
      <c r="A568" s="60">
        <v>33043</v>
      </c>
      <c r="B568" s="59" t="s">
        <v>11417</v>
      </c>
      <c r="C568">
        <v>566</v>
      </c>
      <c r="J568">
        <v>3</v>
      </c>
      <c r="K568" t="s">
        <v>156</v>
      </c>
      <c r="L568">
        <v>3137</v>
      </c>
      <c r="M568">
        <v>3043</v>
      </c>
      <c r="N568" t="s">
        <v>1128</v>
      </c>
      <c r="O568" t="s">
        <v>2452</v>
      </c>
      <c r="P568" t="s">
        <v>2453</v>
      </c>
      <c r="Q568" t="s">
        <v>2454</v>
      </c>
      <c r="R568" t="s">
        <v>2455</v>
      </c>
      <c r="S568" s="2">
        <v>263.89999999999998</v>
      </c>
      <c r="T568" s="2">
        <v>255.8</v>
      </c>
      <c r="U568" s="2">
        <v>8.1</v>
      </c>
      <c r="V568" s="2">
        <v>0</v>
      </c>
      <c r="W568">
        <v>1585</v>
      </c>
      <c r="X568" s="3">
        <v>13</v>
      </c>
      <c r="Y568" s="3">
        <v>6</v>
      </c>
      <c r="Z568" s="3">
        <v>6.4</v>
      </c>
      <c r="AA568">
        <v>0</v>
      </c>
      <c r="AB568" s="3">
        <v>0</v>
      </c>
      <c r="AC568">
        <v>0</v>
      </c>
      <c r="AD568" s="3">
        <v>0</v>
      </c>
      <c r="AE568">
        <v>0</v>
      </c>
      <c r="AF568" s="3">
        <v>0</v>
      </c>
      <c r="AG568" s="2">
        <v>255.8</v>
      </c>
      <c r="AH568" s="3">
        <v>100</v>
      </c>
      <c r="AI568" s="2">
        <v>255.8</v>
      </c>
      <c r="AJ568" s="3">
        <v>100</v>
      </c>
      <c r="AK568" t="s">
        <v>515</v>
      </c>
      <c r="AL568" t="s">
        <v>516</v>
      </c>
      <c r="AM568" t="s">
        <v>2219</v>
      </c>
      <c r="AN568" t="s">
        <v>2220</v>
      </c>
      <c r="BG568" s="3">
        <v>100</v>
      </c>
      <c r="BH568" t="s">
        <v>82</v>
      </c>
      <c r="BI568" t="s">
        <v>13424</v>
      </c>
      <c r="BJ568" t="s">
        <v>13395</v>
      </c>
      <c r="BK568" t="s">
        <v>13395</v>
      </c>
      <c r="BL568" t="s">
        <v>13395</v>
      </c>
      <c r="BM568" t="s">
        <v>13395</v>
      </c>
      <c r="BN568" t="s">
        <v>83</v>
      </c>
      <c r="BO568" s="59" t="s">
        <v>83</v>
      </c>
      <c r="BP568" t="s">
        <v>10806</v>
      </c>
      <c r="BQ568" t="s">
        <v>1467</v>
      </c>
      <c r="BR568" s="59" t="s">
        <v>1467</v>
      </c>
      <c r="BS568" t="s">
        <v>85</v>
      </c>
    </row>
    <row r="569" spans="1:71" ht="12.8" customHeight="1" x14ac:dyDescent="0.2">
      <c r="A569" s="60">
        <v>33044</v>
      </c>
      <c r="B569" s="59" t="s">
        <v>11418</v>
      </c>
      <c r="C569">
        <v>567</v>
      </c>
      <c r="J569">
        <v>3</v>
      </c>
      <c r="K569" t="s">
        <v>156</v>
      </c>
      <c r="L569">
        <v>3138</v>
      </c>
      <c r="M569">
        <v>3044</v>
      </c>
      <c r="N569" t="s">
        <v>1128</v>
      </c>
      <c r="O569" t="s">
        <v>2456</v>
      </c>
      <c r="P569" t="s">
        <v>2457</v>
      </c>
      <c r="Q569" t="s">
        <v>2458</v>
      </c>
      <c r="R569" t="s">
        <v>2459</v>
      </c>
      <c r="S569" s="2">
        <v>750.9</v>
      </c>
      <c r="T569" s="2">
        <v>750.9</v>
      </c>
      <c r="U569" s="2">
        <v>0</v>
      </c>
      <c r="V569" s="2">
        <v>0</v>
      </c>
      <c r="W569">
        <v>5312</v>
      </c>
      <c r="X569" s="3">
        <v>11</v>
      </c>
      <c r="Y569" s="3">
        <v>4.5999999999999996</v>
      </c>
      <c r="Z569" s="3">
        <v>7.1</v>
      </c>
      <c r="AA569">
        <v>0</v>
      </c>
      <c r="AB569" s="3">
        <v>0</v>
      </c>
      <c r="AC569">
        <v>0</v>
      </c>
      <c r="AD569" s="3">
        <v>0</v>
      </c>
      <c r="AE569">
        <v>0</v>
      </c>
      <c r="AF569" s="3">
        <v>0</v>
      </c>
      <c r="AG569" s="2">
        <v>439.6</v>
      </c>
      <c r="AH569" s="3">
        <v>58.5</v>
      </c>
      <c r="AI569" s="2">
        <v>750.9</v>
      </c>
      <c r="AJ569" s="3">
        <v>100</v>
      </c>
      <c r="AK569" t="s">
        <v>515</v>
      </c>
      <c r="AL569" t="s">
        <v>516</v>
      </c>
      <c r="AM569" t="s">
        <v>2227</v>
      </c>
      <c r="AN569" t="s">
        <v>2219</v>
      </c>
      <c r="BG569" s="3">
        <v>100</v>
      </c>
      <c r="BH569" t="s">
        <v>82</v>
      </c>
      <c r="BI569" t="s">
        <v>13424</v>
      </c>
      <c r="BJ569" t="s">
        <v>13395</v>
      </c>
      <c r="BK569" t="s">
        <v>13395</v>
      </c>
      <c r="BL569" t="s">
        <v>13395</v>
      </c>
      <c r="BM569" t="s">
        <v>13395</v>
      </c>
      <c r="BN569" t="s">
        <v>83</v>
      </c>
      <c r="BO569" s="59" t="s">
        <v>83</v>
      </c>
      <c r="BP569" t="s">
        <v>10806</v>
      </c>
      <c r="BQ569" t="s">
        <v>84</v>
      </c>
      <c r="BR569" s="59" t="s">
        <v>84</v>
      </c>
      <c r="BS569" t="s">
        <v>85</v>
      </c>
    </row>
    <row r="570" spans="1:71" ht="12.8" customHeight="1" x14ac:dyDescent="0.2">
      <c r="A570" s="60">
        <v>33045</v>
      </c>
      <c r="B570" s="59" t="s">
        <v>11419</v>
      </c>
      <c r="C570">
        <v>568</v>
      </c>
      <c r="J570">
        <v>3</v>
      </c>
      <c r="K570" t="s">
        <v>156</v>
      </c>
      <c r="L570">
        <v>3139</v>
      </c>
      <c r="M570">
        <v>3045</v>
      </c>
      <c r="N570" t="s">
        <v>1128</v>
      </c>
      <c r="O570" t="s">
        <v>2460</v>
      </c>
      <c r="P570" t="s">
        <v>2461</v>
      </c>
      <c r="Q570" t="s">
        <v>2446</v>
      </c>
      <c r="R570" t="s">
        <v>2462</v>
      </c>
      <c r="S570" s="2">
        <v>93.9</v>
      </c>
      <c r="T570" s="2">
        <v>93.9</v>
      </c>
      <c r="U570" s="2">
        <v>0</v>
      </c>
      <c r="V570" s="2">
        <v>0</v>
      </c>
      <c r="W570">
        <v>591</v>
      </c>
      <c r="X570" s="3">
        <v>10</v>
      </c>
      <c r="Y570" s="3">
        <v>6</v>
      </c>
      <c r="Z570" s="3">
        <v>6.3</v>
      </c>
      <c r="AA570">
        <v>0</v>
      </c>
      <c r="AB570" s="3">
        <v>0</v>
      </c>
      <c r="AC570">
        <v>0</v>
      </c>
      <c r="AD570" s="3">
        <v>0</v>
      </c>
      <c r="AE570">
        <v>0</v>
      </c>
      <c r="AF570" s="3">
        <v>0</v>
      </c>
      <c r="AG570" s="2">
        <v>93.9</v>
      </c>
      <c r="AH570" s="3">
        <v>100</v>
      </c>
      <c r="AI570" s="2">
        <v>93.9</v>
      </c>
      <c r="AJ570" s="3">
        <v>100</v>
      </c>
      <c r="AK570" t="s">
        <v>515</v>
      </c>
      <c r="AL570" t="s">
        <v>516</v>
      </c>
      <c r="AM570" t="s">
        <v>2227</v>
      </c>
      <c r="AN570" t="s">
        <v>2219</v>
      </c>
      <c r="BG570" s="3">
        <v>100</v>
      </c>
      <c r="BH570" t="s">
        <v>82</v>
      </c>
      <c r="BI570" t="s">
        <v>13424</v>
      </c>
      <c r="BJ570" t="s">
        <v>13395</v>
      </c>
      <c r="BK570" t="s">
        <v>13395</v>
      </c>
      <c r="BL570" t="s">
        <v>13395</v>
      </c>
      <c r="BM570" t="s">
        <v>13395</v>
      </c>
      <c r="BN570" t="s">
        <v>83</v>
      </c>
      <c r="BO570" s="59" t="s">
        <v>83</v>
      </c>
      <c r="BP570" t="s">
        <v>10806</v>
      </c>
      <c r="BQ570" t="s">
        <v>1467</v>
      </c>
      <c r="BR570" s="59" t="s">
        <v>1467</v>
      </c>
      <c r="BS570" t="s">
        <v>85</v>
      </c>
    </row>
    <row r="571" spans="1:71" ht="12.8" customHeight="1" x14ac:dyDescent="0.2">
      <c r="A571" s="60">
        <v>33046</v>
      </c>
      <c r="B571" s="59" t="s">
        <v>11420</v>
      </c>
      <c r="C571">
        <v>569</v>
      </c>
      <c r="J571">
        <v>3</v>
      </c>
      <c r="K571" t="s">
        <v>156</v>
      </c>
      <c r="L571">
        <v>3140</v>
      </c>
      <c r="M571">
        <v>3046</v>
      </c>
      <c r="N571" t="s">
        <v>1128</v>
      </c>
      <c r="O571" t="s">
        <v>2463</v>
      </c>
      <c r="P571" t="s">
        <v>2464</v>
      </c>
      <c r="Q571" t="s">
        <v>2465</v>
      </c>
      <c r="R571" t="s">
        <v>2466</v>
      </c>
      <c r="S571" s="2">
        <v>84.9</v>
      </c>
      <c r="T571" s="2">
        <v>84.9</v>
      </c>
      <c r="U571" s="2">
        <v>0</v>
      </c>
      <c r="V571" s="2">
        <v>0</v>
      </c>
      <c r="W571">
        <v>545</v>
      </c>
      <c r="X571" s="3">
        <v>11</v>
      </c>
      <c r="Y571" s="3">
        <v>6</v>
      </c>
      <c r="Z571" s="3">
        <v>6.4</v>
      </c>
      <c r="AA571">
        <v>0</v>
      </c>
      <c r="AB571" s="3">
        <v>0</v>
      </c>
      <c r="AC571">
        <v>0</v>
      </c>
      <c r="AD571" s="3">
        <v>0</v>
      </c>
      <c r="AE571">
        <v>0</v>
      </c>
      <c r="AF571" s="3">
        <v>0</v>
      </c>
      <c r="AG571" s="2">
        <v>84.9</v>
      </c>
      <c r="AH571" s="3">
        <v>100</v>
      </c>
      <c r="AI571" s="2">
        <v>84.9</v>
      </c>
      <c r="AJ571" s="3">
        <v>100</v>
      </c>
      <c r="AK571" t="s">
        <v>515</v>
      </c>
      <c r="AL571" t="s">
        <v>516</v>
      </c>
      <c r="AM571" t="s">
        <v>2227</v>
      </c>
      <c r="AN571" t="s">
        <v>2221</v>
      </c>
      <c r="BG571" s="3">
        <v>100</v>
      </c>
      <c r="BH571" t="s">
        <v>82</v>
      </c>
      <c r="BI571" t="s">
        <v>13424</v>
      </c>
      <c r="BJ571" t="s">
        <v>13395</v>
      </c>
      <c r="BK571" t="s">
        <v>13395</v>
      </c>
      <c r="BL571" t="s">
        <v>13395</v>
      </c>
      <c r="BM571" t="s">
        <v>13395</v>
      </c>
      <c r="BN571" t="s">
        <v>83</v>
      </c>
      <c r="BO571" s="59" t="s">
        <v>83</v>
      </c>
      <c r="BP571" t="s">
        <v>10806</v>
      </c>
      <c r="BQ571" t="s">
        <v>1467</v>
      </c>
      <c r="BR571" s="59" t="s">
        <v>1467</v>
      </c>
      <c r="BS571" t="s">
        <v>85</v>
      </c>
    </row>
    <row r="572" spans="1:71" ht="12.8" customHeight="1" x14ac:dyDescent="0.2">
      <c r="A572" s="60">
        <v>33047</v>
      </c>
      <c r="B572" s="59" t="s">
        <v>11421</v>
      </c>
      <c r="C572">
        <v>570</v>
      </c>
      <c r="J572">
        <v>3</v>
      </c>
      <c r="K572" t="s">
        <v>156</v>
      </c>
      <c r="L572">
        <v>3072</v>
      </c>
      <c r="M572">
        <v>3047</v>
      </c>
      <c r="N572" t="s">
        <v>1128</v>
      </c>
      <c r="O572" t="s">
        <v>2467</v>
      </c>
      <c r="P572" t="s">
        <v>2468</v>
      </c>
      <c r="Q572" t="s">
        <v>2469</v>
      </c>
      <c r="R572" t="s">
        <v>2470</v>
      </c>
      <c r="S572" s="2">
        <v>410.4</v>
      </c>
      <c r="T572" s="2">
        <v>375.2</v>
      </c>
      <c r="U572" s="2">
        <v>35.200000000000003</v>
      </c>
      <c r="V572" s="2">
        <v>0</v>
      </c>
      <c r="W572">
        <v>1029</v>
      </c>
      <c r="X572" s="3">
        <v>5.4</v>
      </c>
      <c r="Y572" s="3">
        <v>2</v>
      </c>
      <c r="Z572" s="3">
        <v>2.9</v>
      </c>
      <c r="AA572">
        <v>0</v>
      </c>
      <c r="AB572" s="3">
        <v>0</v>
      </c>
      <c r="AC572">
        <v>0</v>
      </c>
      <c r="AD572" s="3">
        <v>0</v>
      </c>
      <c r="AE572">
        <v>0</v>
      </c>
      <c r="AF572" s="3">
        <v>0</v>
      </c>
      <c r="AG572" s="2">
        <v>0</v>
      </c>
      <c r="AH572" s="3">
        <v>0</v>
      </c>
      <c r="AI572" s="2">
        <v>375.2</v>
      </c>
      <c r="AJ572" s="3">
        <v>100</v>
      </c>
      <c r="AK572" t="s">
        <v>74</v>
      </c>
      <c r="AL572" t="s">
        <v>75</v>
      </c>
      <c r="AM572" t="s">
        <v>2227</v>
      </c>
      <c r="BG572" s="3">
        <v>100</v>
      </c>
      <c r="BH572" t="s">
        <v>82</v>
      </c>
      <c r="BI572" t="s">
        <v>13424</v>
      </c>
      <c r="BJ572" t="s">
        <v>13395</v>
      </c>
      <c r="BK572" t="s">
        <v>13395</v>
      </c>
      <c r="BL572" t="s">
        <v>13395</v>
      </c>
      <c r="BM572" t="s">
        <v>13395</v>
      </c>
      <c r="BN572" t="s">
        <v>13395</v>
      </c>
      <c r="BP572" t="s">
        <v>13395</v>
      </c>
      <c r="BQ572" t="s">
        <v>84</v>
      </c>
      <c r="BR572" s="59" t="s">
        <v>84</v>
      </c>
      <c r="BS572" t="s">
        <v>85</v>
      </c>
    </row>
    <row r="573" spans="1:71" ht="12.8" customHeight="1" x14ac:dyDescent="0.2">
      <c r="A573" s="60">
        <v>33048</v>
      </c>
      <c r="B573" s="59" t="s">
        <v>11422</v>
      </c>
      <c r="C573">
        <v>571</v>
      </c>
      <c r="J573">
        <v>3</v>
      </c>
      <c r="K573" t="s">
        <v>156</v>
      </c>
      <c r="L573">
        <v>3071</v>
      </c>
      <c r="M573">
        <v>3048</v>
      </c>
      <c r="N573" t="s">
        <v>1128</v>
      </c>
      <c r="O573" t="s">
        <v>2471</v>
      </c>
      <c r="P573" t="s">
        <v>2472</v>
      </c>
      <c r="Q573" t="s">
        <v>2473</v>
      </c>
      <c r="R573" t="s">
        <v>2474</v>
      </c>
      <c r="S573" s="2">
        <v>618</v>
      </c>
      <c r="T573" s="2">
        <v>611.4</v>
      </c>
      <c r="U573" s="2">
        <v>6.6</v>
      </c>
      <c r="V573" s="2">
        <v>0</v>
      </c>
      <c r="W573">
        <v>2944</v>
      </c>
      <c r="X573" s="3">
        <v>6.7</v>
      </c>
      <c r="Y573" s="3">
        <v>3.3</v>
      </c>
      <c r="Z573" s="3">
        <v>4.8</v>
      </c>
      <c r="AA573">
        <v>0</v>
      </c>
      <c r="AB573" s="3">
        <v>0</v>
      </c>
      <c r="AC573">
        <v>0</v>
      </c>
      <c r="AD573" s="3">
        <v>0</v>
      </c>
      <c r="AE573">
        <v>0</v>
      </c>
      <c r="AF573" s="3">
        <v>0</v>
      </c>
      <c r="AG573" s="2">
        <v>330.2</v>
      </c>
      <c r="AH573" s="3">
        <v>54</v>
      </c>
      <c r="AI573" s="2">
        <v>611.4</v>
      </c>
      <c r="AJ573" s="3">
        <v>100</v>
      </c>
      <c r="AK573" t="s">
        <v>74</v>
      </c>
      <c r="AL573" t="s">
        <v>75</v>
      </c>
      <c r="AM573" t="s">
        <v>2227</v>
      </c>
      <c r="AN573" t="s">
        <v>2221</v>
      </c>
      <c r="BG573" s="3">
        <v>100</v>
      </c>
      <c r="BH573" t="s">
        <v>82</v>
      </c>
      <c r="BI573" t="s">
        <v>13424</v>
      </c>
      <c r="BJ573" t="s">
        <v>13395</v>
      </c>
      <c r="BK573" t="s">
        <v>13395</v>
      </c>
      <c r="BL573" t="s">
        <v>13395</v>
      </c>
      <c r="BM573" t="s">
        <v>13395</v>
      </c>
      <c r="BN573" t="s">
        <v>83</v>
      </c>
      <c r="BO573" s="59" t="s">
        <v>83</v>
      </c>
      <c r="BP573" t="s">
        <v>10806</v>
      </c>
      <c r="BQ573" t="s">
        <v>84</v>
      </c>
      <c r="BR573" s="59" t="s">
        <v>84</v>
      </c>
      <c r="BS573" t="s">
        <v>85</v>
      </c>
    </row>
    <row r="574" spans="1:71" ht="12.8" customHeight="1" x14ac:dyDescent="0.2">
      <c r="A574" s="60">
        <v>33049</v>
      </c>
      <c r="B574" s="59" t="s">
        <v>11423</v>
      </c>
      <c r="C574">
        <v>572</v>
      </c>
      <c r="J574">
        <v>3</v>
      </c>
      <c r="K574" t="s">
        <v>156</v>
      </c>
      <c r="L574">
        <v>3096</v>
      </c>
      <c r="M574">
        <v>3049</v>
      </c>
      <c r="N574" t="s">
        <v>1128</v>
      </c>
      <c r="O574" t="s">
        <v>2475</v>
      </c>
      <c r="P574" t="s">
        <v>2476</v>
      </c>
      <c r="Q574" t="s">
        <v>2477</v>
      </c>
      <c r="R574" t="s">
        <v>2478</v>
      </c>
      <c r="S574" s="2">
        <v>29.9</v>
      </c>
      <c r="T574" s="2">
        <v>29.9</v>
      </c>
      <c r="U574" s="2">
        <v>0</v>
      </c>
      <c r="V574" s="2">
        <v>0</v>
      </c>
      <c r="W574">
        <v>122</v>
      </c>
      <c r="X574" s="3">
        <v>6.9</v>
      </c>
      <c r="Y574" s="3">
        <v>3.7</v>
      </c>
      <c r="Z574" s="3">
        <v>4.0999999999999996</v>
      </c>
      <c r="AA574">
        <v>0</v>
      </c>
      <c r="AB574" s="3">
        <v>0</v>
      </c>
      <c r="AC574">
        <v>0</v>
      </c>
      <c r="AD574" s="3">
        <v>0</v>
      </c>
      <c r="AE574">
        <v>0</v>
      </c>
      <c r="AF574" s="3">
        <v>0</v>
      </c>
      <c r="AG574" s="2">
        <v>0</v>
      </c>
      <c r="AH574" s="3">
        <v>0</v>
      </c>
      <c r="AI574" s="2">
        <v>29.9</v>
      </c>
      <c r="AJ574" s="3">
        <v>100</v>
      </c>
      <c r="AK574" t="s">
        <v>74</v>
      </c>
      <c r="AL574" t="s">
        <v>75</v>
      </c>
      <c r="AM574" t="s">
        <v>2221</v>
      </c>
      <c r="BG574" s="3">
        <v>100</v>
      </c>
      <c r="BH574" t="s">
        <v>82</v>
      </c>
      <c r="BI574" t="s">
        <v>13424</v>
      </c>
      <c r="BJ574" t="s">
        <v>13395</v>
      </c>
      <c r="BK574" t="s">
        <v>13395</v>
      </c>
      <c r="BL574" t="s">
        <v>13395</v>
      </c>
      <c r="BM574" t="s">
        <v>13395</v>
      </c>
      <c r="BN574" t="s">
        <v>13395</v>
      </c>
      <c r="BP574" t="s">
        <v>13395</v>
      </c>
      <c r="BQ574" t="s">
        <v>84</v>
      </c>
      <c r="BR574" s="59" t="s">
        <v>84</v>
      </c>
      <c r="BS574" t="s">
        <v>85</v>
      </c>
    </row>
    <row r="575" spans="1:71" ht="12.8" customHeight="1" x14ac:dyDescent="0.2">
      <c r="A575" s="60">
        <v>33050</v>
      </c>
      <c r="B575" s="59" t="s">
        <v>11424</v>
      </c>
      <c r="C575">
        <v>573</v>
      </c>
      <c r="J575">
        <v>3</v>
      </c>
      <c r="K575" t="s">
        <v>156</v>
      </c>
      <c r="L575">
        <v>3097</v>
      </c>
      <c r="M575">
        <v>3050</v>
      </c>
      <c r="N575" t="s">
        <v>1128</v>
      </c>
      <c r="O575" t="s">
        <v>2479</v>
      </c>
      <c r="P575" t="s">
        <v>2480</v>
      </c>
      <c r="Q575" t="s">
        <v>2481</v>
      </c>
      <c r="R575" t="s">
        <v>2482</v>
      </c>
      <c r="S575" s="2">
        <v>28.5</v>
      </c>
      <c r="T575" s="2">
        <v>28.5</v>
      </c>
      <c r="U575" s="2">
        <v>0</v>
      </c>
      <c r="V575" s="2">
        <v>0</v>
      </c>
      <c r="W575">
        <v>130</v>
      </c>
      <c r="X575" s="3">
        <v>7.1</v>
      </c>
      <c r="Y575" s="3">
        <v>4.2</v>
      </c>
      <c r="Z575" s="3">
        <v>4.5999999999999996</v>
      </c>
      <c r="AA575">
        <v>0</v>
      </c>
      <c r="AB575" s="3">
        <v>0</v>
      </c>
      <c r="AC575">
        <v>0</v>
      </c>
      <c r="AD575" s="3">
        <v>0</v>
      </c>
      <c r="AE575">
        <v>0</v>
      </c>
      <c r="AF575" s="3">
        <v>0</v>
      </c>
      <c r="AG575" s="2">
        <v>0</v>
      </c>
      <c r="AH575" s="3">
        <v>0</v>
      </c>
      <c r="AI575" s="2">
        <v>28.5</v>
      </c>
      <c r="AJ575" s="3">
        <v>100</v>
      </c>
      <c r="AK575" t="s">
        <v>74</v>
      </c>
      <c r="AL575" t="s">
        <v>75</v>
      </c>
      <c r="AM575" t="s">
        <v>2221</v>
      </c>
      <c r="BG575" s="3">
        <v>100</v>
      </c>
      <c r="BH575" t="s">
        <v>82</v>
      </c>
      <c r="BI575" t="s">
        <v>13424</v>
      </c>
      <c r="BJ575" t="s">
        <v>13395</v>
      </c>
      <c r="BK575" t="s">
        <v>13395</v>
      </c>
      <c r="BL575" t="s">
        <v>13395</v>
      </c>
      <c r="BM575" t="s">
        <v>13395</v>
      </c>
      <c r="BN575" t="s">
        <v>13395</v>
      </c>
      <c r="BP575" t="s">
        <v>13395</v>
      </c>
      <c r="BQ575" t="s">
        <v>84</v>
      </c>
      <c r="BR575" s="59" t="s">
        <v>84</v>
      </c>
      <c r="BS575" t="s">
        <v>85</v>
      </c>
    </row>
    <row r="576" spans="1:71" ht="12.8" customHeight="1" x14ac:dyDescent="0.2">
      <c r="A576" s="60">
        <v>33051</v>
      </c>
      <c r="B576" s="59" t="s">
        <v>11425</v>
      </c>
      <c r="C576">
        <v>574</v>
      </c>
      <c r="J576">
        <v>3</v>
      </c>
      <c r="K576" t="s">
        <v>156</v>
      </c>
      <c r="L576">
        <v>3099</v>
      </c>
      <c r="M576">
        <v>3051</v>
      </c>
      <c r="N576" t="s">
        <v>1128</v>
      </c>
      <c r="O576" t="s">
        <v>2483</v>
      </c>
      <c r="P576" t="s">
        <v>2484</v>
      </c>
      <c r="Q576" t="s">
        <v>2485</v>
      </c>
      <c r="R576" t="s">
        <v>2486</v>
      </c>
      <c r="S576" s="2">
        <v>157.1</v>
      </c>
      <c r="T576" s="2">
        <v>157.1</v>
      </c>
      <c r="U576" s="2">
        <v>0</v>
      </c>
      <c r="V576" s="2">
        <v>0</v>
      </c>
      <c r="W576">
        <v>927</v>
      </c>
      <c r="X576" s="3">
        <v>10.5</v>
      </c>
      <c r="Y576" s="3">
        <v>5.4</v>
      </c>
      <c r="Z576" s="3">
        <v>5.9</v>
      </c>
      <c r="AA576">
        <v>0</v>
      </c>
      <c r="AB576" s="3">
        <v>0</v>
      </c>
      <c r="AC576">
        <v>0</v>
      </c>
      <c r="AD576" s="3">
        <v>0</v>
      </c>
      <c r="AE576">
        <v>0</v>
      </c>
      <c r="AF576" s="3">
        <v>0</v>
      </c>
      <c r="AG576" s="2">
        <v>157.1</v>
      </c>
      <c r="AH576" s="3">
        <v>100</v>
      </c>
      <c r="AI576" s="2">
        <v>157.1</v>
      </c>
      <c r="AJ576" s="3">
        <v>100</v>
      </c>
      <c r="AK576" t="s">
        <v>74</v>
      </c>
      <c r="AL576" t="s">
        <v>75</v>
      </c>
      <c r="AM576" t="s">
        <v>2221</v>
      </c>
      <c r="BG576" s="3">
        <v>100</v>
      </c>
      <c r="BH576" t="s">
        <v>82</v>
      </c>
      <c r="BI576" t="s">
        <v>13424</v>
      </c>
      <c r="BJ576" t="s">
        <v>13395</v>
      </c>
      <c r="BK576" t="s">
        <v>13395</v>
      </c>
      <c r="BL576" t="s">
        <v>13395</v>
      </c>
      <c r="BM576" t="s">
        <v>13395</v>
      </c>
      <c r="BN576" t="s">
        <v>83</v>
      </c>
      <c r="BO576" s="59" t="s">
        <v>83</v>
      </c>
      <c r="BP576" t="s">
        <v>10806</v>
      </c>
      <c r="BQ576" t="s">
        <v>84</v>
      </c>
      <c r="BR576" s="59" t="s">
        <v>84</v>
      </c>
      <c r="BS576" t="s">
        <v>85</v>
      </c>
    </row>
    <row r="577" spans="1:71" ht="12.8" customHeight="1" x14ac:dyDescent="0.2">
      <c r="A577" s="60">
        <v>33052</v>
      </c>
      <c r="B577" s="59" t="s">
        <v>11426</v>
      </c>
      <c r="C577">
        <v>575</v>
      </c>
      <c r="J577">
        <v>3</v>
      </c>
      <c r="K577" t="s">
        <v>156</v>
      </c>
      <c r="L577">
        <v>3110</v>
      </c>
      <c r="M577">
        <v>3052</v>
      </c>
      <c r="N577" t="s">
        <v>1128</v>
      </c>
      <c r="O577" t="s">
        <v>2487</v>
      </c>
      <c r="P577" t="s">
        <v>2488</v>
      </c>
      <c r="Q577" t="s">
        <v>2489</v>
      </c>
      <c r="R577" t="s">
        <v>2490</v>
      </c>
      <c r="S577" s="2">
        <v>332.7</v>
      </c>
      <c r="T577" s="2">
        <v>320.5</v>
      </c>
      <c r="U577" s="2">
        <v>12.2</v>
      </c>
      <c r="V577" s="2">
        <v>0</v>
      </c>
      <c r="W577">
        <v>1953</v>
      </c>
      <c r="X577" s="3">
        <v>12.8</v>
      </c>
      <c r="Y577" s="3">
        <v>5.8</v>
      </c>
      <c r="Z577" s="3">
        <v>6.3</v>
      </c>
      <c r="AA577">
        <v>0</v>
      </c>
      <c r="AB577" s="3">
        <v>0</v>
      </c>
      <c r="AC577">
        <v>0</v>
      </c>
      <c r="AD577" s="3">
        <v>0</v>
      </c>
      <c r="AE577">
        <v>0</v>
      </c>
      <c r="AF577" s="3">
        <v>0</v>
      </c>
      <c r="AG577" s="2">
        <v>320.5</v>
      </c>
      <c r="AH577" s="3">
        <v>100</v>
      </c>
      <c r="AI577" s="2">
        <v>320.5</v>
      </c>
      <c r="AJ577" s="3">
        <v>100</v>
      </c>
      <c r="AK577" t="s">
        <v>74</v>
      </c>
      <c r="AL577" t="s">
        <v>75</v>
      </c>
      <c r="AM577" t="s">
        <v>2221</v>
      </c>
      <c r="BG577" s="3">
        <v>100</v>
      </c>
      <c r="BH577" t="s">
        <v>82</v>
      </c>
      <c r="BI577" t="s">
        <v>13424</v>
      </c>
      <c r="BJ577" t="s">
        <v>13395</v>
      </c>
      <c r="BK577" t="s">
        <v>13395</v>
      </c>
      <c r="BL577" t="s">
        <v>13395</v>
      </c>
      <c r="BM577" t="s">
        <v>13395</v>
      </c>
      <c r="BN577" t="s">
        <v>83</v>
      </c>
      <c r="BO577" s="59" t="s">
        <v>83</v>
      </c>
      <c r="BP577" t="s">
        <v>10806</v>
      </c>
      <c r="BQ577" t="s">
        <v>84</v>
      </c>
      <c r="BR577" s="59" t="s">
        <v>84</v>
      </c>
      <c r="BS577" t="s">
        <v>85</v>
      </c>
    </row>
    <row r="578" spans="1:71" ht="12.8" customHeight="1" x14ac:dyDescent="0.2">
      <c r="A578" s="60">
        <v>33053</v>
      </c>
      <c r="B578" s="59" t="s">
        <v>11427</v>
      </c>
      <c r="C578">
        <v>576</v>
      </c>
      <c r="J578">
        <v>3</v>
      </c>
      <c r="K578" t="s">
        <v>156</v>
      </c>
      <c r="L578">
        <v>3111</v>
      </c>
      <c r="M578">
        <v>3053</v>
      </c>
      <c r="N578" t="s">
        <v>1128</v>
      </c>
      <c r="O578" t="s">
        <v>2491</v>
      </c>
      <c r="P578" t="s">
        <v>2492</v>
      </c>
      <c r="Q578" t="s">
        <v>2493</v>
      </c>
      <c r="R578" t="s">
        <v>2494</v>
      </c>
      <c r="S578" s="2">
        <v>156.19999999999999</v>
      </c>
      <c r="T578" s="2">
        <v>150.19999999999999</v>
      </c>
      <c r="U578" s="2">
        <v>6</v>
      </c>
      <c r="V578" s="2">
        <v>0</v>
      </c>
      <c r="W578">
        <v>906</v>
      </c>
      <c r="X578" s="3">
        <v>12</v>
      </c>
      <c r="Y578" s="3">
        <v>5.6</v>
      </c>
      <c r="Z578" s="3">
        <v>6.2</v>
      </c>
      <c r="AA578">
        <v>0</v>
      </c>
      <c r="AB578" s="3">
        <v>0</v>
      </c>
      <c r="AC578">
        <v>0</v>
      </c>
      <c r="AD578" s="3">
        <v>0</v>
      </c>
      <c r="AE578">
        <v>0</v>
      </c>
      <c r="AF578" s="3">
        <v>0</v>
      </c>
      <c r="AG578" s="2">
        <v>150.19999999999999</v>
      </c>
      <c r="AH578" s="3">
        <v>100</v>
      </c>
      <c r="AI578" s="2">
        <v>150.19999999999999</v>
      </c>
      <c r="AJ578" s="3">
        <v>100</v>
      </c>
      <c r="AK578" t="s">
        <v>74</v>
      </c>
      <c r="AL578" t="s">
        <v>75</v>
      </c>
      <c r="AM578" t="s">
        <v>2221</v>
      </c>
      <c r="BG578" s="3">
        <v>100</v>
      </c>
      <c r="BH578" t="s">
        <v>82</v>
      </c>
      <c r="BI578" t="s">
        <v>13424</v>
      </c>
      <c r="BJ578" t="s">
        <v>13395</v>
      </c>
      <c r="BK578" t="s">
        <v>13395</v>
      </c>
      <c r="BL578" t="s">
        <v>13395</v>
      </c>
      <c r="BM578" t="s">
        <v>13395</v>
      </c>
      <c r="BN578" t="s">
        <v>83</v>
      </c>
      <c r="BO578" s="59" t="s">
        <v>83</v>
      </c>
      <c r="BP578" t="s">
        <v>10806</v>
      </c>
      <c r="BQ578" t="s">
        <v>84</v>
      </c>
      <c r="BR578" s="59" t="s">
        <v>84</v>
      </c>
      <c r="BS578" t="s">
        <v>85</v>
      </c>
    </row>
    <row r="579" spans="1:71" ht="12.8" customHeight="1" x14ac:dyDescent="0.2">
      <c r="A579" s="60">
        <v>33054</v>
      </c>
      <c r="B579" s="59" t="s">
        <v>11428</v>
      </c>
      <c r="C579">
        <v>577</v>
      </c>
      <c r="J579">
        <v>3</v>
      </c>
      <c r="K579" t="s">
        <v>156</v>
      </c>
      <c r="L579">
        <v>3112</v>
      </c>
      <c r="M579">
        <v>3054</v>
      </c>
      <c r="N579" t="s">
        <v>1128</v>
      </c>
      <c r="O579" t="s">
        <v>2495</v>
      </c>
      <c r="P579" t="s">
        <v>2496</v>
      </c>
      <c r="Q579" t="s">
        <v>2497</v>
      </c>
      <c r="R579" t="s">
        <v>2498</v>
      </c>
      <c r="S579" s="2">
        <v>83.9</v>
      </c>
      <c r="T579" s="2">
        <v>83.9</v>
      </c>
      <c r="U579" s="2">
        <v>0</v>
      </c>
      <c r="V579" s="2">
        <v>0</v>
      </c>
      <c r="W579">
        <v>520</v>
      </c>
      <c r="X579" s="3">
        <v>9</v>
      </c>
      <c r="Y579" s="3">
        <v>6</v>
      </c>
      <c r="Z579" s="3">
        <v>6.2</v>
      </c>
      <c r="AA579">
        <v>0</v>
      </c>
      <c r="AB579" s="3">
        <v>0</v>
      </c>
      <c r="AC579">
        <v>0</v>
      </c>
      <c r="AD579" s="3">
        <v>0</v>
      </c>
      <c r="AE579">
        <v>0</v>
      </c>
      <c r="AF579" s="3">
        <v>0</v>
      </c>
      <c r="AG579" s="2">
        <v>83.9</v>
      </c>
      <c r="AH579" s="3">
        <v>100</v>
      </c>
      <c r="AI579" s="2">
        <v>83.9</v>
      </c>
      <c r="AJ579" s="3">
        <v>100</v>
      </c>
      <c r="AK579" t="s">
        <v>74</v>
      </c>
      <c r="AL579" t="s">
        <v>75</v>
      </c>
      <c r="AM579" t="s">
        <v>2221</v>
      </c>
      <c r="BG579" s="3">
        <v>100</v>
      </c>
      <c r="BH579" t="s">
        <v>82</v>
      </c>
      <c r="BI579" t="s">
        <v>13424</v>
      </c>
      <c r="BJ579" t="s">
        <v>13395</v>
      </c>
      <c r="BK579" t="s">
        <v>13395</v>
      </c>
      <c r="BL579" t="s">
        <v>13395</v>
      </c>
      <c r="BM579" t="s">
        <v>13395</v>
      </c>
      <c r="BN579" t="s">
        <v>83</v>
      </c>
      <c r="BO579" s="59" t="s">
        <v>83</v>
      </c>
      <c r="BP579" t="s">
        <v>10806</v>
      </c>
      <c r="BQ579" t="s">
        <v>84</v>
      </c>
      <c r="BR579" s="59" t="s">
        <v>84</v>
      </c>
      <c r="BS579" t="s">
        <v>85</v>
      </c>
    </row>
    <row r="580" spans="1:71" ht="12.8" customHeight="1" x14ac:dyDescent="0.2">
      <c r="A580" s="60">
        <v>33055</v>
      </c>
      <c r="B580" s="59" t="s">
        <v>11429</v>
      </c>
      <c r="C580">
        <v>578</v>
      </c>
      <c r="J580">
        <v>3</v>
      </c>
      <c r="K580" t="s">
        <v>156</v>
      </c>
      <c r="L580">
        <v>3165</v>
      </c>
      <c r="M580">
        <v>3055</v>
      </c>
      <c r="N580" t="s">
        <v>1128</v>
      </c>
      <c r="O580" t="s">
        <v>2499</v>
      </c>
      <c r="P580" t="s">
        <v>2500</v>
      </c>
      <c r="Q580" t="s">
        <v>2501</v>
      </c>
      <c r="R580" t="s">
        <v>2502</v>
      </c>
      <c r="S580" s="2">
        <v>519.6</v>
      </c>
      <c r="T580" s="2">
        <v>519.6</v>
      </c>
      <c r="U580" s="2">
        <v>0</v>
      </c>
      <c r="V580" s="2">
        <v>0</v>
      </c>
      <c r="W580">
        <v>3259</v>
      </c>
      <c r="X580" s="3">
        <v>10</v>
      </c>
      <c r="Y580" s="3">
        <v>6</v>
      </c>
      <c r="Z580" s="3">
        <v>6.3</v>
      </c>
      <c r="AA580">
        <v>0</v>
      </c>
      <c r="AB580" s="3">
        <v>0</v>
      </c>
      <c r="AC580">
        <v>0</v>
      </c>
      <c r="AD580" s="3">
        <v>0</v>
      </c>
      <c r="AE580">
        <v>0</v>
      </c>
      <c r="AF580" s="3">
        <v>0</v>
      </c>
      <c r="AG580" s="2">
        <v>519.6</v>
      </c>
      <c r="AH580" s="3">
        <v>100</v>
      </c>
      <c r="AI580" s="2">
        <v>519.6</v>
      </c>
      <c r="AJ580" s="3">
        <v>100</v>
      </c>
      <c r="AK580" t="s">
        <v>2164</v>
      </c>
      <c r="AL580" t="s">
        <v>2164</v>
      </c>
      <c r="AM580" t="s">
        <v>2227</v>
      </c>
      <c r="AN580" t="s">
        <v>2221</v>
      </c>
      <c r="AO580" t="s">
        <v>2227</v>
      </c>
      <c r="BG580" s="3">
        <v>100</v>
      </c>
      <c r="BH580" t="s">
        <v>82</v>
      </c>
      <c r="BI580" t="s">
        <v>13424</v>
      </c>
      <c r="BJ580" t="s">
        <v>13395</v>
      </c>
      <c r="BK580" t="s">
        <v>13395</v>
      </c>
      <c r="BL580" t="s">
        <v>13395</v>
      </c>
      <c r="BM580" t="s">
        <v>13395</v>
      </c>
      <c r="BN580" t="s">
        <v>102</v>
      </c>
      <c r="BO580" s="59" t="s">
        <v>102</v>
      </c>
      <c r="BP580" t="s">
        <v>10806</v>
      </c>
      <c r="BQ580" t="s">
        <v>102</v>
      </c>
      <c r="BR580" s="59" t="s">
        <v>102</v>
      </c>
      <c r="BS580" t="s">
        <v>85</v>
      </c>
    </row>
    <row r="581" spans="1:71" ht="12.8" customHeight="1" x14ac:dyDescent="0.2">
      <c r="A581" s="60">
        <v>33056</v>
      </c>
      <c r="B581" s="59" t="s">
        <v>11430</v>
      </c>
      <c r="C581">
        <v>579</v>
      </c>
      <c r="J581">
        <v>3</v>
      </c>
      <c r="K581" t="s">
        <v>156</v>
      </c>
      <c r="L581">
        <v>3146</v>
      </c>
      <c r="M581">
        <v>3056</v>
      </c>
      <c r="N581" t="s">
        <v>1128</v>
      </c>
      <c r="O581" t="s">
        <v>2503</v>
      </c>
      <c r="P581" t="s">
        <v>2504</v>
      </c>
      <c r="Q581" t="s">
        <v>2505</v>
      </c>
      <c r="R581" t="s">
        <v>2506</v>
      </c>
      <c r="S581" s="2">
        <v>37.1</v>
      </c>
      <c r="T581" s="2">
        <v>37.1</v>
      </c>
      <c r="U581" s="2">
        <v>0</v>
      </c>
      <c r="V581" s="2">
        <v>0</v>
      </c>
      <c r="W581">
        <v>259</v>
      </c>
      <c r="X581" s="3">
        <v>8</v>
      </c>
      <c r="Y581" s="3">
        <v>6</v>
      </c>
      <c r="Z581" s="3">
        <v>7</v>
      </c>
      <c r="AA581">
        <v>0</v>
      </c>
      <c r="AB581" s="3">
        <v>0</v>
      </c>
      <c r="AC581">
        <v>0</v>
      </c>
      <c r="AD581" s="3">
        <v>0</v>
      </c>
      <c r="AE581">
        <v>0</v>
      </c>
      <c r="AF581" s="3">
        <v>0</v>
      </c>
      <c r="AG581" s="2">
        <v>37.1</v>
      </c>
      <c r="AH581" s="3">
        <v>100</v>
      </c>
      <c r="AI581" s="2">
        <v>37.1</v>
      </c>
      <c r="AJ581" s="3">
        <v>100</v>
      </c>
      <c r="AK581" t="s">
        <v>2164</v>
      </c>
      <c r="AL581" t="s">
        <v>2164</v>
      </c>
      <c r="AM581" t="s">
        <v>2227</v>
      </c>
      <c r="BG581" s="3">
        <v>100</v>
      </c>
      <c r="BH581" t="s">
        <v>82</v>
      </c>
      <c r="BI581" t="s">
        <v>13424</v>
      </c>
      <c r="BJ581" t="s">
        <v>13395</v>
      </c>
      <c r="BK581" t="s">
        <v>13395</v>
      </c>
      <c r="BL581" t="s">
        <v>13395</v>
      </c>
      <c r="BM581" t="s">
        <v>13395</v>
      </c>
      <c r="BN581" t="s">
        <v>102</v>
      </c>
      <c r="BO581" s="59" t="s">
        <v>102</v>
      </c>
      <c r="BP581" t="s">
        <v>10806</v>
      </c>
      <c r="BQ581" t="s">
        <v>102</v>
      </c>
      <c r="BR581" s="59" t="s">
        <v>102</v>
      </c>
      <c r="BS581" t="s">
        <v>85</v>
      </c>
    </row>
    <row r="582" spans="1:71" ht="12.8" customHeight="1" x14ac:dyDescent="0.2">
      <c r="A582" s="60">
        <v>33057</v>
      </c>
      <c r="B582" s="59" t="s">
        <v>11431</v>
      </c>
      <c r="C582">
        <v>580</v>
      </c>
      <c r="J582">
        <v>3</v>
      </c>
      <c r="K582" t="s">
        <v>156</v>
      </c>
      <c r="L582">
        <v>3158</v>
      </c>
      <c r="M582">
        <v>3057</v>
      </c>
      <c r="N582" t="s">
        <v>1128</v>
      </c>
      <c r="O582" t="s">
        <v>2507</v>
      </c>
      <c r="P582" t="s">
        <v>2508</v>
      </c>
      <c r="Q582" t="s">
        <v>2509</v>
      </c>
      <c r="R582" t="s">
        <v>2509</v>
      </c>
      <c r="S582" s="2">
        <v>34.200000000000003</v>
      </c>
      <c r="T582" s="2">
        <v>34.200000000000003</v>
      </c>
      <c r="U582" s="2">
        <v>0</v>
      </c>
      <c r="V582" s="2">
        <v>0</v>
      </c>
      <c r="W582">
        <v>229</v>
      </c>
      <c r="X582" s="3">
        <v>9.1999999999999993</v>
      </c>
      <c r="Y582" s="3">
        <v>6</v>
      </c>
      <c r="Z582" s="3">
        <v>6.7</v>
      </c>
      <c r="AA582">
        <v>0</v>
      </c>
      <c r="AB582" s="3">
        <v>0</v>
      </c>
      <c r="AC582">
        <v>0</v>
      </c>
      <c r="AD582" s="3">
        <v>0</v>
      </c>
      <c r="AE582">
        <v>0</v>
      </c>
      <c r="AF582" s="3">
        <v>0</v>
      </c>
      <c r="AG582" s="2">
        <v>34.200000000000003</v>
      </c>
      <c r="AH582" s="3">
        <v>100</v>
      </c>
      <c r="AI582" s="2">
        <v>34.200000000000003</v>
      </c>
      <c r="AJ582" s="3">
        <v>100</v>
      </c>
      <c r="AK582" t="s">
        <v>2164</v>
      </c>
      <c r="AL582" t="s">
        <v>2164</v>
      </c>
      <c r="AM582" t="s">
        <v>2221</v>
      </c>
      <c r="BG582" s="3">
        <v>100</v>
      </c>
      <c r="BH582" t="s">
        <v>82</v>
      </c>
      <c r="BI582" t="s">
        <v>13424</v>
      </c>
      <c r="BJ582" t="s">
        <v>13395</v>
      </c>
      <c r="BK582" t="s">
        <v>13395</v>
      </c>
      <c r="BL582" t="s">
        <v>13395</v>
      </c>
      <c r="BM582" t="s">
        <v>13395</v>
      </c>
      <c r="BN582" t="s">
        <v>102</v>
      </c>
      <c r="BO582" s="59" t="s">
        <v>102</v>
      </c>
      <c r="BP582" t="s">
        <v>10806</v>
      </c>
      <c r="BQ582" t="s">
        <v>102</v>
      </c>
      <c r="BR582" s="59" t="s">
        <v>102</v>
      </c>
      <c r="BS582" t="s">
        <v>85</v>
      </c>
    </row>
    <row r="583" spans="1:71" ht="12.8" customHeight="1" x14ac:dyDescent="0.2">
      <c r="A583" s="60">
        <v>33058</v>
      </c>
      <c r="B583" s="59" t="s">
        <v>11432</v>
      </c>
      <c r="C583">
        <v>581</v>
      </c>
      <c r="J583">
        <v>3</v>
      </c>
      <c r="K583" t="s">
        <v>156</v>
      </c>
      <c r="L583">
        <v>3098</v>
      </c>
      <c r="M583">
        <v>3058</v>
      </c>
      <c r="N583" t="s">
        <v>1128</v>
      </c>
      <c r="O583" t="s">
        <v>2510</v>
      </c>
      <c r="P583" t="s">
        <v>2511</v>
      </c>
      <c r="Q583" t="s">
        <v>2512</v>
      </c>
      <c r="R583" t="s">
        <v>2513</v>
      </c>
      <c r="S583" s="2">
        <v>1158.8</v>
      </c>
      <c r="T583" s="2">
        <v>1094.8</v>
      </c>
      <c r="U583" s="2">
        <v>64</v>
      </c>
      <c r="V583" s="2">
        <v>0</v>
      </c>
      <c r="W583">
        <v>8150</v>
      </c>
      <c r="X583" s="3">
        <v>16.5</v>
      </c>
      <c r="Y583" s="3">
        <v>4.8</v>
      </c>
      <c r="Z583" s="3">
        <v>7.8</v>
      </c>
      <c r="AA583">
        <v>0</v>
      </c>
      <c r="AB583" s="3">
        <v>0</v>
      </c>
      <c r="AC583">
        <v>0</v>
      </c>
      <c r="AD583" s="3">
        <v>0</v>
      </c>
      <c r="AE583">
        <v>0</v>
      </c>
      <c r="AF583" s="3">
        <v>0</v>
      </c>
      <c r="AG583" s="2">
        <v>1094.8</v>
      </c>
      <c r="AH583" s="3">
        <v>100</v>
      </c>
      <c r="AI583" s="2">
        <v>1094.8</v>
      </c>
      <c r="AJ583" s="3">
        <v>100</v>
      </c>
      <c r="AK583" t="s">
        <v>74</v>
      </c>
      <c r="AL583" t="s">
        <v>75</v>
      </c>
      <c r="AM583" t="s">
        <v>2221</v>
      </c>
      <c r="AN583" t="s">
        <v>2220</v>
      </c>
      <c r="AO583" t="s">
        <v>2228</v>
      </c>
      <c r="BG583" s="3">
        <v>100</v>
      </c>
      <c r="BH583" t="s">
        <v>100</v>
      </c>
      <c r="BI583" t="s">
        <v>13424</v>
      </c>
      <c r="BJ583" t="s">
        <v>101</v>
      </c>
      <c r="BK583" t="s">
        <v>13427</v>
      </c>
      <c r="BL583" t="s">
        <v>82</v>
      </c>
      <c r="BM583" t="s">
        <v>13432</v>
      </c>
      <c r="BN583" t="s">
        <v>13415</v>
      </c>
      <c r="BP583" t="s">
        <v>13415</v>
      </c>
      <c r="BQ583" t="s">
        <v>110</v>
      </c>
      <c r="BR583" s="59" t="s">
        <v>110</v>
      </c>
      <c r="BS583" t="s">
        <v>85</v>
      </c>
    </row>
    <row r="584" spans="1:71" ht="12.8" customHeight="1" x14ac:dyDescent="0.2">
      <c r="A584" s="60">
        <v>33059</v>
      </c>
      <c r="B584" s="59" t="s">
        <v>11433</v>
      </c>
      <c r="C584">
        <v>582</v>
      </c>
      <c r="J584">
        <v>3</v>
      </c>
      <c r="K584" t="s">
        <v>156</v>
      </c>
      <c r="L584">
        <v>3143</v>
      </c>
      <c r="M584">
        <v>3059</v>
      </c>
      <c r="N584" t="s">
        <v>1128</v>
      </c>
      <c r="O584" t="s">
        <v>2514</v>
      </c>
      <c r="P584" t="s">
        <v>2515</v>
      </c>
      <c r="Q584" t="s">
        <v>2516</v>
      </c>
      <c r="R584" t="s">
        <v>2517</v>
      </c>
      <c r="S584" s="2">
        <v>123.4</v>
      </c>
      <c r="T584" s="2">
        <v>123.4</v>
      </c>
      <c r="U584" s="2">
        <v>0</v>
      </c>
      <c r="V584" s="2">
        <v>0</v>
      </c>
      <c r="W584">
        <v>733</v>
      </c>
      <c r="X584" s="3">
        <v>9.8000000000000007</v>
      </c>
      <c r="Y584" s="3">
        <v>5.5</v>
      </c>
      <c r="Z584" s="3">
        <v>5.9</v>
      </c>
      <c r="AA584">
        <v>0</v>
      </c>
      <c r="AB584" s="3">
        <v>0</v>
      </c>
      <c r="AC584">
        <v>0</v>
      </c>
      <c r="AD584" s="3">
        <v>0</v>
      </c>
      <c r="AE584">
        <v>0</v>
      </c>
      <c r="AF584" s="3">
        <v>0</v>
      </c>
      <c r="AG584" s="2">
        <v>123.4</v>
      </c>
      <c r="AH584" s="3">
        <v>100</v>
      </c>
      <c r="AI584" s="2">
        <v>123.4</v>
      </c>
      <c r="AJ584" s="3">
        <v>100</v>
      </c>
      <c r="AK584" t="s">
        <v>515</v>
      </c>
      <c r="AL584" t="s">
        <v>516</v>
      </c>
      <c r="AM584" t="s">
        <v>2220</v>
      </c>
      <c r="BG584" s="3">
        <v>100</v>
      </c>
      <c r="BH584" t="s">
        <v>82</v>
      </c>
      <c r="BI584" t="s">
        <v>13424</v>
      </c>
      <c r="BJ584" t="s">
        <v>13395</v>
      </c>
      <c r="BK584" t="s">
        <v>13395</v>
      </c>
      <c r="BL584" t="s">
        <v>13395</v>
      </c>
      <c r="BM584" t="s">
        <v>13395</v>
      </c>
      <c r="BN584" t="s">
        <v>83</v>
      </c>
      <c r="BO584" s="59" t="s">
        <v>83</v>
      </c>
      <c r="BP584" t="s">
        <v>10806</v>
      </c>
      <c r="BQ584" t="s">
        <v>84</v>
      </c>
      <c r="BR584" s="59" t="s">
        <v>84</v>
      </c>
      <c r="BS584" t="s">
        <v>85</v>
      </c>
    </row>
    <row r="585" spans="1:71" ht="12.8" customHeight="1" x14ac:dyDescent="0.2">
      <c r="A585" s="60">
        <v>33060</v>
      </c>
      <c r="B585" s="59" t="s">
        <v>11434</v>
      </c>
      <c r="C585">
        <v>583</v>
      </c>
      <c r="J585">
        <v>3</v>
      </c>
      <c r="K585" t="s">
        <v>156</v>
      </c>
      <c r="L585">
        <v>3118</v>
      </c>
      <c r="M585">
        <v>3060</v>
      </c>
      <c r="N585" t="s">
        <v>1128</v>
      </c>
      <c r="O585" t="s">
        <v>2518</v>
      </c>
      <c r="P585" t="s">
        <v>2519</v>
      </c>
      <c r="Q585" t="s">
        <v>2520</v>
      </c>
      <c r="R585" t="s">
        <v>2521</v>
      </c>
      <c r="S585" s="2">
        <v>75.400000000000006</v>
      </c>
      <c r="T585" s="2">
        <v>75.400000000000006</v>
      </c>
      <c r="U585" s="2">
        <v>0</v>
      </c>
      <c r="V585" s="2">
        <v>0</v>
      </c>
      <c r="W585">
        <v>416</v>
      </c>
      <c r="X585" s="3">
        <v>5.4</v>
      </c>
      <c r="Y585" s="3">
        <v>5.4</v>
      </c>
      <c r="Z585" s="3">
        <v>5.5</v>
      </c>
      <c r="AA585">
        <v>0</v>
      </c>
      <c r="AB585" s="3">
        <v>0</v>
      </c>
      <c r="AC585">
        <v>0</v>
      </c>
      <c r="AD585" s="3">
        <v>0</v>
      </c>
      <c r="AE585">
        <v>0</v>
      </c>
      <c r="AF585" s="3">
        <v>0</v>
      </c>
      <c r="AG585" s="2">
        <v>75.400000000000006</v>
      </c>
      <c r="AH585" s="3">
        <v>100</v>
      </c>
      <c r="AI585" s="2">
        <v>75.400000000000006</v>
      </c>
      <c r="AJ585" s="3">
        <v>100</v>
      </c>
      <c r="AK585" t="s">
        <v>74</v>
      </c>
      <c r="AL585" t="s">
        <v>75</v>
      </c>
      <c r="AM585" t="s">
        <v>2220</v>
      </c>
      <c r="BG585" s="3">
        <v>100</v>
      </c>
      <c r="BH585" t="s">
        <v>82</v>
      </c>
      <c r="BI585" t="s">
        <v>13424</v>
      </c>
      <c r="BJ585" t="s">
        <v>13395</v>
      </c>
      <c r="BK585" t="s">
        <v>13395</v>
      </c>
      <c r="BL585" t="s">
        <v>13395</v>
      </c>
      <c r="BM585" t="s">
        <v>13395</v>
      </c>
      <c r="BN585" t="s">
        <v>83</v>
      </c>
      <c r="BO585" s="59" t="s">
        <v>83</v>
      </c>
      <c r="BP585" t="s">
        <v>10806</v>
      </c>
      <c r="BQ585" t="s">
        <v>84</v>
      </c>
      <c r="BR585" s="59" t="s">
        <v>84</v>
      </c>
      <c r="BS585" t="s">
        <v>85</v>
      </c>
    </row>
    <row r="586" spans="1:71" ht="12.8" customHeight="1" x14ac:dyDescent="0.2">
      <c r="A586" s="60">
        <v>33061</v>
      </c>
      <c r="B586" s="59" t="s">
        <v>11435</v>
      </c>
      <c r="C586">
        <v>584</v>
      </c>
      <c r="J586">
        <v>3</v>
      </c>
      <c r="K586" t="s">
        <v>156</v>
      </c>
      <c r="L586">
        <v>3150</v>
      </c>
      <c r="M586">
        <v>3061</v>
      </c>
      <c r="N586" t="s">
        <v>1128</v>
      </c>
      <c r="O586" t="s">
        <v>2522</v>
      </c>
      <c r="P586" t="s">
        <v>2523</v>
      </c>
      <c r="Q586" t="s">
        <v>2524</v>
      </c>
      <c r="R586" t="s">
        <v>2525</v>
      </c>
      <c r="S586" s="2">
        <v>130.5</v>
      </c>
      <c r="T586" s="2">
        <v>130.5</v>
      </c>
      <c r="U586" s="2">
        <v>0</v>
      </c>
      <c r="V586" s="2">
        <v>0</v>
      </c>
      <c r="W586">
        <v>959</v>
      </c>
      <c r="X586" s="3">
        <v>11.2</v>
      </c>
      <c r="Y586" s="3">
        <v>6.9</v>
      </c>
      <c r="Z586" s="3">
        <v>7.3</v>
      </c>
      <c r="AA586">
        <v>0</v>
      </c>
      <c r="AB586" s="3">
        <v>0</v>
      </c>
      <c r="AC586">
        <v>0</v>
      </c>
      <c r="AD586" s="3">
        <v>0</v>
      </c>
      <c r="AE586">
        <v>0</v>
      </c>
      <c r="AF586" s="3">
        <v>0</v>
      </c>
      <c r="AG586" s="2">
        <v>130.5</v>
      </c>
      <c r="AH586" s="3">
        <v>100</v>
      </c>
      <c r="AI586" s="2">
        <v>130.5</v>
      </c>
      <c r="AJ586" s="3">
        <v>100</v>
      </c>
      <c r="AK586" t="s">
        <v>515</v>
      </c>
      <c r="AL586" t="s">
        <v>516</v>
      </c>
      <c r="AM586" t="s">
        <v>2220</v>
      </c>
      <c r="BG586" s="3">
        <v>100</v>
      </c>
      <c r="BH586" t="s">
        <v>82</v>
      </c>
      <c r="BI586" t="s">
        <v>13424</v>
      </c>
      <c r="BJ586" t="s">
        <v>13395</v>
      </c>
      <c r="BK586" t="s">
        <v>13395</v>
      </c>
      <c r="BL586" t="s">
        <v>13395</v>
      </c>
      <c r="BM586" t="s">
        <v>13395</v>
      </c>
      <c r="BN586" t="s">
        <v>83</v>
      </c>
      <c r="BO586" s="59" t="s">
        <v>83</v>
      </c>
      <c r="BP586" t="s">
        <v>10806</v>
      </c>
      <c r="BQ586" t="s">
        <v>1467</v>
      </c>
      <c r="BR586" s="59" t="s">
        <v>1467</v>
      </c>
      <c r="BS586" t="s">
        <v>85</v>
      </c>
    </row>
    <row r="587" spans="1:71" ht="12.8" customHeight="1" x14ac:dyDescent="0.2">
      <c r="A587" s="60">
        <v>33062</v>
      </c>
      <c r="B587" s="59" t="s">
        <v>11436</v>
      </c>
      <c r="C587">
        <v>585</v>
      </c>
      <c r="J587">
        <v>3</v>
      </c>
      <c r="K587" t="s">
        <v>156</v>
      </c>
      <c r="L587">
        <v>3196</v>
      </c>
      <c r="M587">
        <v>3062</v>
      </c>
      <c r="N587" t="s">
        <v>1128</v>
      </c>
      <c r="O587" t="s">
        <v>2526</v>
      </c>
      <c r="P587" t="s">
        <v>2527</v>
      </c>
      <c r="Q587" t="s">
        <v>2528</v>
      </c>
      <c r="R587" t="s">
        <v>2529</v>
      </c>
      <c r="S587" s="2">
        <v>71.7</v>
      </c>
      <c r="T587" s="2">
        <v>71.7</v>
      </c>
      <c r="U587" s="2">
        <v>0</v>
      </c>
      <c r="V587" s="2">
        <v>0</v>
      </c>
      <c r="W587">
        <v>448</v>
      </c>
      <c r="X587" s="3">
        <v>8.9</v>
      </c>
      <c r="Y587" s="3">
        <v>6</v>
      </c>
      <c r="Z587" s="3">
        <v>6.2</v>
      </c>
      <c r="AA587">
        <v>0</v>
      </c>
      <c r="AB587" s="3">
        <v>0</v>
      </c>
      <c r="AC587">
        <v>0</v>
      </c>
      <c r="AD587" s="3">
        <v>0</v>
      </c>
      <c r="AE587">
        <v>0</v>
      </c>
      <c r="AF587" s="3">
        <v>0</v>
      </c>
      <c r="AG587" s="2">
        <v>71.7</v>
      </c>
      <c r="AH587" s="3">
        <v>100</v>
      </c>
      <c r="AI587" s="2">
        <v>71.7</v>
      </c>
      <c r="AJ587" s="3">
        <v>100</v>
      </c>
      <c r="AK587" t="s">
        <v>1476</v>
      </c>
      <c r="AL587" t="s">
        <v>1477</v>
      </c>
      <c r="AM587" t="s">
        <v>2221</v>
      </c>
      <c r="BG587" s="3">
        <v>100</v>
      </c>
      <c r="BH587" t="s">
        <v>82</v>
      </c>
      <c r="BI587" t="s">
        <v>13424</v>
      </c>
      <c r="BJ587" t="s">
        <v>13395</v>
      </c>
      <c r="BK587" t="s">
        <v>13395</v>
      </c>
      <c r="BL587" t="s">
        <v>13395</v>
      </c>
      <c r="BM587" t="s">
        <v>13395</v>
      </c>
      <c r="BN587" t="s">
        <v>83</v>
      </c>
      <c r="BO587" s="59" t="s">
        <v>83</v>
      </c>
      <c r="BP587" t="s">
        <v>10806</v>
      </c>
      <c r="BQ587" t="s">
        <v>1467</v>
      </c>
      <c r="BR587" s="59" t="s">
        <v>1467</v>
      </c>
      <c r="BS587" t="s">
        <v>85</v>
      </c>
    </row>
    <row r="588" spans="1:71" ht="12.8" customHeight="1" x14ac:dyDescent="0.2">
      <c r="A588" s="60">
        <v>33063</v>
      </c>
      <c r="B588" s="59" t="s">
        <v>11437</v>
      </c>
      <c r="C588">
        <v>586</v>
      </c>
      <c r="J588">
        <v>3</v>
      </c>
      <c r="K588" t="s">
        <v>156</v>
      </c>
      <c r="L588">
        <v>3100</v>
      </c>
      <c r="M588">
        <v>3063</v>
      </c>
      <c r="N588" t="s">
        <v>1128</v>
      </c>
      <c r="O588" t="s">
        <v>2530</v>
      </c>
      <c r="P588" t="s">
        <v>2531</v>
      </c>
      <c r="Q588" t="s">
        <v>2532</v>
      </c>
      <c r="R588" t="s">
        <v>2533</v>
      </c>
      <c r="S588" s="2">
        <v>1293.5999999999999</v>
      </c>
      <c r="T588" s="2">
        <v>1240.4000000000001</v>
      </c>
      <c r="U588" s="2">
        <v>53.2</v>
      </c>
      <c r="V588" s="2">
        <v>0</v>
      </c>
      <c r="W588">
        <v>9386</v>
      </c>
      <c r="X588" s="3">
        <v>16.5</v>
      </c>
      <c r="Y588" s="3">
        <v>4.8</v>
      </c>
      <c r="Z588" s="3">
        <v>7.8</v>
      </c>
      <c r="AA588">
        <v>0</v>
      </c>
      <c r="AB588" s="3">
        <v>0</v>
      </c>
      <c r="AC588">
        <v>0</v>
      </c>
      <c r="AD588" s="3">
        <v>0</v>
      </c>
      <c r="AE588">
        <v>0</v>
      </c>
      <c r="AF588" s="3">
        <v>0</v>
      </c>
      <c r="AG588" s="2">
        <v>1099.5999999999999</v>
      </c>
      <c r="AH588" s="3">
        <v>88.6</v>
      </c>
      <c r="AI588" s="2">
        <v>1240.4000000000001</v>
      </c>
      <c r="AJ588" s="3">
        <v>100</v>
      </c>
      <c r="AK588" t="s">
        <v>74</v>
      </c>
      <c r="AL588" t="s">
        <v>75</v>
      </c>
      <c r="AM588" t="s">
        <v>2221</v>
      </c>
      <c r="AN588" t="s">
        <v>2222</v>
      </c>
      <c r="AO588" t="s">
        <v>2228</v>
      </c>
      <c r="BG588" s="3">
        <v>100</v>
      </c>
      <c r="BH588" t="s">
        <v>100</v>
      </c>
      <c r="BI588" t="s">
        <v>13424</v>
      </c>
      <c r="BJ588" t="s">
        <v>101</v>
      </c>
      <c r="BK588" t="s">
        <v>13427</v>
      </c>
      <c r="BL588" t="s">
        <v>82</v>
      </c>
      <c r="BM588" t="s">
        <v>13432</v>
      </c>
      <c r="BN588" t="s">
        <v>13415</v>
      </c>
      <c r="BP588" t="s">
        <v>13415</v>
      </c>
      <c r="BQ588" t="s">
        <v>110</v>
      </c>
      <c r="BR588" s="59" t="s">
        <v>110</v>
      </c>
      <c r="BS588" t="s">
        <v>85</v>
      </c>
    </row>
    <row r="589" spans="1:71" ht="12.8" customHeight="1" x14ac:dyDescent="0.2">
      <c r="A589" s="60">
        <v>33064</v>
      </c>
      <c r="B589" s="59" t="s">
        <v>11438</v>
      </c>
      <c r="C589">
        <v>587</v>
      </c>
      <c r="J589">
        <v>3</v>
      </c>
      <c r="K589" t="s">
        <v>156</v>
      </c>
      <c r="L589">
        <v>3102</v>
      </c>
      <c r="M589">
        <v>3064</v>
      </c>
      <c r="N589" t="s">
        <v>1128</v>
      </c>
      <c r="O589" t="s">
        <v>2534</v>
      </c>
      <c r="P589" t="s">
        <v>2535</v>
      </c>
      <c r="Q589" t="s">
        <v>2536</v>
      </c>
      <c r="R589" t="s">
        <v>2537</v>
      </c>
      <c r="S589" s="2">
        <v>386.9</v>
      </c>
      <c r="T589" s="2">
        <v>354.3</v>
      </c>
      <c r="U589" s="2">
        <v>32.6</v>
      </c>
      <c r="V589" s="2">
        <v>0</v>
      </c>
      <c r="W589">
        <v>1985</v>
      </c>
      <c r="X589" s="3">
        <v>13</v>
      </c>
      <c r="Y589" s="3">
        <v>5.3</v>
      </c>
      <c r="Z589" s="3">
        <v>6.1</v>
      </c>
      <c r="AA589">
        <v>0</v>
      </c>
      <c r="AB589" s="3">
        <v>0</v>
      </c>
      <c r="AC589">
        <v>0</v>
      </c>
      <c r="AD589" s="3">
        <v>0</v>
      </c>
      <c r="AE589">
        <v>0</v>
      </c>
      <c r="AF589" s="3">
        <v>0</v>
      </c>
      <c r="AG589" s="2">
        <v>207.9</v>
      </c>
      <c r="AH589" s="3">
        <v>58.7</v>
      </c>
      <c r="AI589" s="2">
        <v>354.3</v>
      </c>
      <c r="AJ589" s="3">
        <v>100</v>
      </c>
      <c r="AK589" t="s">
        <v>74</v>
      </c>
      <c r="AL589" t="s">
        <v>75</v>
      </c>
      <c r="AM589" t="s">
        <v>2221</v>
      </c>
      <c r="BG589" s="3">
        <v>100</v>
      </c>
      <c r="BH589" t="s">
        <v>100</v>
      </c>
      <c r="BI589" t="s">
        <v>13424</v>
      </c>
      <c r="BJ589" t="s">
        <v>101</v>
      </c>
      <c r="BK589" t="s">
        <v>13427</v>
      </c>
      <c r="BL589" t="s">
        <v>82</v>
      </c>
      <c r="BM589" t="s">
        <v>13432</v>
      </c>
      <c r="BN589" t="s">
        <v>13415</v>
      </c>
      <c r="BP589" t="s">
        <v>13415</v>
      </c>
      <c r="BQ589" t="s">
        <v>110</v>
      </c>
      <c r="BR589" s="59" t="s">
        <v>110</v>
      </c>
      <c r="BS589" t="s">
        <v>85</v>
      </c>
    </row>
    <row r="590" spans="1:71" ht="12.8" customHeight="1" x14ac:dyDescent="0.2">
      <c r="A590" s="60">
        <v>33065</v>
      </c>
      <c r="B590" s="59" t="s">
        <v>11439</v>
      </c>
      <c r="C590">
        <v>588</v>
      </c>
      <c r="J590">
        <v>3</v>
      </c>
      <c r="K590" t="s">
        <v>156</v>
      </c>
      <c r="L590">
        <v>3209</v>
      </c>
      <c r="M590">
        <v>3065</v>
      </c>
      <c r="N590" t="s">
        <v>1128</v>
      </c>
      <c r="O590" t="s">
        <v>2538</v>
      </c>
      <c r="P590" t="s">
        <v>2539</v>
      </c>
      <c r="Q590" t="s">
        <v>2540</v>
      </c>
      <c r="R590" t="s">
        <v>2541</v>
      </c>
      <c r="S590" s="2">
        <v>482.4</v>
      </c>
      <c r="T590" s="2">
        <v>476.1</v>
      </c>
      <c r="U590" s="2">
        <v>6.3</v>
      </c>
      <c r="V590" s="2">
        <v>0</v>
      </c>
      <c r="W590">
        <v>5505</v>
      </c>
      <c r="X590" s="3">
        <v>17.600000000000001</v>
      </c>
      <c r="Y590" s="3">
        <v>10.5</v>
      </c>
      <c r="Z590" s="3">
        <v>11.6</v>
      </c>
      <c r="AA590">
        <v>0</v>
      </c>
      <c r="AB590" s="3">
        <v>0</v>
      </c>
      <c r="AC590">
        <v>0</v>
      </c>
      <c r="AD590" s="3">
        <v>0</v>
      </c>
      <c r="AE590">
        <v>0</v>
      </c>
      <c r="AF590" s="3">
        <v>0</v>
      </c>
      <c r="AG590" s="2">
        <v>476.1</v>
      </c>
      <c r="AH590" s="3">
        <v>100</v>
      </c>
      <c r="AI590" s="2">
        <v>476.1</v>
      </c>
      <c r="AJ590" s="3">
        <v>100</v>
      </c>
      <c r="AK590" t="s">
        <v>1476</v>
      </c>
      <c r="AL590" t="s">
        <v>1477</v>
      </c>
      <c r="AM590" t="s">
        <v>2220</v>
      </c>
      <c r="AN590" t="s">
        <v>2219</v>
      </c>
      <c r="BG590" s="3">
        <v>100</v>
      </c>
      <c r="BH590" t="s">
        <v>82</v>
      </c>
      <c r="BI590" t="s">
        <v>13424</v>
      </c>
      <c r="BJ590" t="s">
        <v>13395</v>
      </c>
      <c r="BK590" t="s">
        <v>13395</v>
      </c>
      <c r="BL590" t="s">
        <v>13395</v>
      </c>
      <c r="BM590" t="s">
        <v>13395</v>
      </c>
      <c r="BN590" t="s">
        <v>83</v>
      </c>
      <c r="BO590" s="59" t="s">
        <v>83</v>
      </c>
      <c r="BP590" t="s">
        <v>10806</v>
      </c>
      <c r="BQ590" t="s">
        <v>1467</v>
      </c>
      <c r="BR590" s="59" t="s">
        <v>1467</v>
      </c>
      <c r="BS590" t="s">
        <v>85</v>
      </c>
    </row>
    <row r="591" spans="1:71" ht="12.8" customHeight="1" x14ac:dyDescent="0.2">
      <c r="A591" s="60">
        <v>33066</v>
      </c>
      <c r="B591" s="59" t="s">
        <v>11440</v>
      </c>
      <c r="C591">
        <v>589</v>
      </c>
      <c r="J591">
        <v>3</v>
      </c>
      <c r="K591" t="s">
        <v>156</v>
      </c>
      <c r="L591">
        <v>3101</v>
      </c>
      <c r="M591">
        <v>3066</v>
      </c>
      <c r="N591" t="s">
        <v>1128</v>
      </c>
      <c r="O591" t="s">
        <v>2542</v>
      </c>
      <c r="P591" t="s">
        <v>2543</v>
      </c>
      <c r="Q591" t="s">
        <v>2544</v>
      </c>
      <c r="R591" t="s">
        <v>2545</v>
      </c>
      <c r="S591" s="2">
        <v>140.69999999999999</v>
      </c>
      <c r="T591" s="2">
        <v>140.69999999999999</v>
      </c>
      <c r="U591" s="2">
        <v>0</v>
      </c>
      <c r="V591" s="2">
        <v>0</v>
      </c>
      <c r="W591">
        <v>864</v>
      </c>
      <c r="X591" s="3">
        <v>6</v>
      </c>
      <c r="Y591" s="3">
        <v>6</v>
      </c>
      <c r="Z591" s="3">
        <v>6.1</v>
      </c>
      <c r="AA591">
        <v>0</v>
      </c>
      <c r="AB591" s="3">
        <v>0</v>
      </c>
      <c r="AC591">
        <v>0</v>
      </c>
      <c r="AD591" s="3">
        <v>0</v>
      </c>
      <c r="AE591">
        <v>0</v>
      </c>
      <c r="AF591" s="3">
        <v>0</v>
      </c>
      <c r="AG591" s="2">
        <v>140.69999999999999</v>
      </c>
      <c r="AH591" s="3">
        <v>100</v>
      </c>
      <c r="AI591" s="2">
        <v>140.69999999999999</v>
      </c>
      <c r="AJ591" s="3">
        <v>100</v>
      </c>
      <c r="AK591" t="s">
        <v>74</v>
      </c>
      <c r="AL591" t="s">
        <v>75</v>
      </c>
      <c r="AM591" t="s">
        <v>2221</v>
      </c>
      <c r="BG591" s="3">
        <v>100</v>
      </c>
      <c r="BH591" t="s">
        <v>82</v>
      </c>
      <c r="BI591" t="s">
        <v>13424</v>
      </c>
      <c r="BJ591" t="s">
        <v>13395</v>
      </c>
      <c r="BK591" t="s">
        <v>13395</v>
      </c>
      <c r="BL591" t="s">
        <v>13395</v>
      </c>
      <c r="BM591" t="s">
        <v>13395</v>
      </c>
      <c r="BN591" t="s">
        <v>83</v>
      </c>
      <c r="BO591" s="59" t="s">
        <v>83</v>
      </c>
      <c r="BP591" t="s">
        <v>10806</v>
      </c>
      <c r="BQ591" t="s">
        <v>1467</v>
      </c>
      <c r="BR591" s="59" t="s">
        <v>1467</v>
      </c>
      <c r="BS591" t="s">
        <v>85</v>
      </c>
    </row>
    <row r="592" spans="1:71" ht="12.8" customHeight="1" x14ac:dyDescent="0.2">
      <c r="A592" s="60">
        <v>33067</v>
      </c>
      <c r="B592" s="59" t="s">
        <v>11441</v>
      </c>
      <c r="C592">
        <v>590</v>
      </c>
      <c r="J592">
        <v>3</v>
      </c>
      <c r="K592" t="s">
        <v>156</v>
      </c>
      <c r="L592">
        <v>3103</v>
      </c>
      <c r="M592">
        <v>3067</v>
      </c>
      <c r="N592" t="s">
        <v>1128</v>
      </c>
      <c r="O592" t="s">
        <v>2546</v>
      </c>
      <c r="P592" t="s">
        <v>2547</v>
      </c>
      <c r="Q592" t="s">
        <v>2548</v>
      </c>
      <c r="R592" t="s">
        <v>2549</v>
      </c>
      <c r="S592" s="2">
        <v>276.60000000000002</v>
      </c>
      <c r="T592" s="2">
        <v>260.3</v>
      </c>
      <c r="U592" s="2">
        <v>16.3</v>
      </c>
      <c r="V592" s="2">
        <v>0</v>
      </c>
      <c r="W592">
        <v>1364</v>
      </c>
      <c r="X592" s="3">
        <v>13</v>
      </c>
      <c r="Y592" s="3">
        <v>4.8</v>
      </c>
      <c r="Z592" s="3">
        <v>5.6</v>
      </c>
      <c r="AA592">
        <v>0</v>
      </c>
      <c r="AB592" s="3">
        <v>0</v>
      </c>
      <c r="AC592">
        <v>0</v>
      </c>
      <c r="AD592" s="3">
        <v>0</v>
      </c>
      <c r="AE592">
        <v>0</v>
      </c>
      <c r="AF592" s="3">
        <v>0</v>
      </c>
      <c r="AG592" s="2">
        <v>260.3</v>
      </c>
      <c r="AH592" s="3">
        <v>100</v>
      </c>
      <c r="AI592" s="2">
        <v>260.3</v>
      </c>
      <c r="AJ592" s="3">
        <v>100</v>
      </c>
      <c r="AK592" t="s">
        <v>74</v>
      </c>
      <c r="AL592" t="s">
        <v>75</v>
      </c>
      <c r="AM592" t="s">
        <v>2221</v>
      </c>
      <c r="BG592" s="3">
        <v>100</v>
      </c>
      <c r="BH592" t="s">
        <v>82</v>
      </c>
      <c r="BI592" t="s">
        <v>13424</v>
      </c>
      <c r="BJ592" t="s">
        <v>13395</v>
      </c>
      <c r="BK592" t="s">
        <v>13395</v>
      </c>
      <c r="BL592" t="s">
        <v>13395</v>
      </c>
      <c r="BM592" t="s">
        <v>13395</v>
      </c>
      <c r="BN592" t="s">
        <v>83</v>
      </c>
      <c r="BO592" s="59" t="s">
        <v>83</v>
      </c>
      <c r="BP592" t="s">
        <v>10806</v>
      </c>
      <c r="BQ592" t="s">
        <v>1467</v>
      </c>
      <c r="BR592" s="59" t="s">
        <v>1467</v>
      </c>
      <c r="BS592" t="s">
        <v>85</v>
      </c>
    </row>
    <row r="593" spans="1:71" ht="12.8" customHeight="1" x14ac:dyDescent="0.2">
      <c r="A593" s="60">
        <v>33068</v>
      </c>
      <c r="B593" s="59" t="s">
        <v>11442</v>
      </c>
      <c r="C593">
        <v>591</v>
      </c>
      <c r="J593">
        <v>3</v>
      </c>
      <c r="K593" t="s">
        <v>156</v>
      </c>
      <c r="L593">
        <v>3104</v>
      </c>
      <c r="M593">
        <v>3068</v>
      </c>
      <c r="N593" t="s">
        <v>1128</v>
      </c>
      <c r="O593" t="s">
        <v>2550</v>
      </c>
      <c r="P593" t="s">
        <v>2551</v>
      </c>
      <c r="Q593" t="s">
        <v>2552</v>
      </c>
      <c r="R593" t="s">
        <v>2553</v>
      </c>
      <c r="S593" s="2">
        <v>292.89999999999998</v>
      </c>
      <c r="T593" s="2">
        <v>276.3</v>
      </c>
      <c r="U593" s="2">
        <v>16.600000000000001</v>
      </c>
      <c r="V593" s="2">
        <v>0</v>
      </c>
      <c r="W593">
        <v>1516</v>
      </c>
      <c r="X593" s="3">
        <v>13</v>
      </c>
      <c r="Y593" s="3">
        <v>4.8</v>
      </c>
      <c r="Z593" s="3">
        <v>5.8</v>
      </c>
      <c r="AA593">
        <v>0</v>
      </c>
      <c r="AB593" s="3">
        <v>0</v>
      </c>
      <c r="AC593">
        <v>0</v>
      </c>
      <c r="AD593" s="3">
        <v>0</v>
      </c>
      <c r="AE593">
        <v>0</v>
      </c>
      <c r="AF593" s="3">
        <v>0</v>
      </c>
      <c r="AG593" s="2">
        <v>276.3</v>
      </c>
      <c r="AH593" s="3">
        <v>100</v>
      </c>
      <c r="AI593" s="2">
        <v>276.3</v>
      </c>
      <c r="AJ593" s="3">
        <v>100</v>
      </c>
      <c r="AK593" t="s">
        <v>74</v>
      </c>
      <c r="AL593" t="s">
        <v>75</v>
      </c>
      <c r="AM593" t="s">
        <v>2221</v>
      </c>
      <c r="BG593" s="3">
        <v>100</v>
      </c>
      <c r="BH593" t="s">
        <v>82</v>
      </c>
      <c r="BI593" t="s">
        <v>13424</v>
      </c>
      <c r="BJ593" t="s">
        <v>13395</v>
      </c>
      <c r="BK593" t="s">
        <v>13395</v>
      </c>
      <c r="BL593" t="s">
        <v>13395</v>
      </c>
      <c r="BM593" t="s">
        <v>13395</v>
      </c>
      <c r="BN593" t="s">
        <v>83</v>
      </c>
      <c r="BO593" s="59" t="s">
        <v>83</v>
      </c>
      <c r="BP593" t="s">
        <v>10806</v>
      </c>
      <c r="BQ593" t="s">
        <v>1467</v>
      </c>
      <c r="BR593" s="59" t="s">
        <v>1467</v>
      </c>
      <c r="BS593" t="s">
        <v>85</v>
      </c>
    </row>
    <row r="594" spans="1:71" ht="12.8" customHeight="1" x14ac:dyDescent="0.2">
      <c r="A594" s="60">
        <v>33069</v>
      </c>
      <c r="B594" s="59" t="s">
        <v>11443</v>
      </c>
      <c r="C594">
        <v>592</v>
      </c>
      <c r="J594">
        <v>3</v>
      </c>
      <c r="K594" t="s">
        <v>156</v>
      </c>
      <c r="L594">
        <v>3113</v>
      </c>
      <c r="M594">
        <v>3069</v>
      </c>
      <c r="N594" t="s">
        <v>1128</v>
      </c>
      <c r="O594" t="s">
        <v>2554</v>
      </c>
      <c r="P594" t="s">
        <v>2555</v>
      </c>
      <c r="Q594" t="s">
        <v>2556</v>
      </c>
      <c r="R594" t="s">
        <v>2556</v>
      </c>
      <c r="S594" s="2">
        <v>61.1</v>
      </c>
      <c r="T594" s="2">
        <v>61.1</v>
      </c>
      <c r="U594" s="2">
        <v>0</v>
      </c>
      <c r="V594" s="2">
        <v>0</v>
      </c>
      <c r="W594">
        <v>320</v>
      </c>
      <c r="X594" s="3">
        <v>8.8000000000000007</v>
      </c>
      <c r="Y594" s="3">
        <v>4.8</v>
      </c>
      <c r="Z594" s="3">
        <v>5.2</v>
      </c>
      <c r="AA594">
        <v>0</v>
      </c>
      <c r="AB594" s="3">
        <v>0</v>
      </c>
      <c r="AC594">
        <v>0</v>
      </c>
      <c r="AD594" s="3">
        <v>0</v>
      </c>
      <c r="AE594">
        <v>0</v>
      </c>
      <c r="AF594" s="3">
        <v>0</v>
      </c>
      <c r="AG594" s="2">
        <v>0</v>
      </c>
      <c r="AH594" s="3">
        <v>0</v>
      </c>
      <c r="AI594" s="2">
        <v>61.1</v>
      </c>
      <c r="AJ594" s="3">
        <v>100</v>
      </c>
      <c r="AK594" t="s">
        <v>74</v>
      </c>
      <c r="AL594" t="s">
        <v>75</v>
      </c>
      <c r="AM594" t="s">
        <v>2221</v>
      </c>
      <c r="BG594" s="3">
        <v>100</v>
      </c>
      <c r="BH594" t="s">
        <v>82</v>
      </c>
      <c r="BI594" t="s">
        <v>13424</v>
      </c>
      <c r="BJ594" t="s">
        <v>13395</v>
      </c>
      <c r="BK594" t="s">
        <v>13395</v>
      </c>
      <c r="BL594" t="s">
        <v>13395</v>
      </c>
      <c r="BM594" t="s">
        <v>13395</v>
      </c>
      <c r="BN594" t="s">
        <v>83</v>
      </c>
      <c r="BO594" s="59" t="s">
        <v>83</v>
      </c>
      <c r="BP594" t="s">
        <v>10806</v>
      </c>
      <c r="BQ594" t="s">
        <v>84</v>
      </c>
      <c r="BR594" s="59" t="s">
        <v>84</v>
      </c>
      <c r="BS594" t="s">
        <v>85</v>
      </c>
    </row>
    <row r="595" spans="1:71" ht="12.8" customHeight="1" x14ac:dyDescent="0.2">
      <c r="A595" s="60">
        <v>33070</v>
      </c>
      <c r="B595" s="59" t="s">
        <v>11444</v>
      </c>
      <c r="C595">
        <v>593</v>
      </c>
      <c r="J595">
        <v>3</v>
      </c>
      <c r="K595" t="s">
        <v>156</v>
      </c>
      <c r="L595">
        <v>3105</v>
      </c>
      <c r="M595">
        <v>3070</v>
      </c>
      <c r="N595" t="s">
        <v>1128</v>
      </c>
      <c r="O595" t="s">
        <v>2557</v>
      </c>
      <c r="P595" t="s">
        <v>2558</v>
      </c>
      <c r="Q595" t="s">
        <v>2559</v>
      </c>
      <c r="R595" t="s">
        <v>2560</v>
      </c>
      <c r="S595" s="2">
        <v>311.8</v>
      </c>
      <c r="T595" s="2">
        <v>295.39999999999998</v>
      </c>
      <c r="U595" s="2">
        <v>16.399999999999999</v>
      </c>
      <c r="V595" s="2">
        <v>0</v>
      </c>
      <c r="W595">
        <v>1623</v>
      </c>
      <c r="X595" s="3">
        <v>13</v>
      </c>
      <c r="Y595" s="3">
        <v>4.5</v>
      </c>
      <c r="Z595" s="3">
        <v>5.8</v>
      </c>
      <c r="AA595">
        <v>0</v>
      </c>
      <c r="AB595" s="3">
        <v>0</v>
      </c>
      <c r="AC595">
        <v>0</v>
      </c>
      <c r="AD595" s="3">
        <v>0</v>
      </c>
      <c r="AE595">
        <v>0</v>
      </c>
      <c r="AF595" s="3">
        <v>0</v>
      </c>
      <c r="AG595" s="2">
        <v>295.39999999999998</v>
      </c>
      <c r="AH595" s="3">
        <v>100</v>
      </c>
      <c r="AI595" s="2">
        <v>295.39999999999998</v>
      </c>
      <c r="AJ595" s="3">
        <v>100</v>
      </c>
      <c r="AK595" t="s">
        <v>74</v>
      </c>
      <c r="AL595" t="s">
        <v>75</v>
      </c>
      <c r="AM595" t="s">
        <v>2220</v>
      </c>
      <c r="AN595" t="s">
        <v>2221</v>
      </c>
      <c r="AO595" t="s">
        <v>2222</v>
      </c>
      <c r="BG595" s="3">
        <v>100</v>
      </c>
      <c r="BH595" t="s">
        <v>82</v>
      </c>
      <c r="BI595" t="s">
        <v>13424</v>
      </c>
      <c r="BJ595" t="s">
        <v>13395</v>
      </c>
      <c r="BK595" t="s">
        <v>13395</v>
      </c>
      <c r="BL595" t="s">
        <v>13395</v>
      </c>
      <c r="BM595" t="s">
        <v>13395</v>
      </c>
      <c r="BN595" t="s">
        <v>83</v>
      </c>
      <c r="BO595" s="59" t="s">
        <v>83</v>
      </c>
      <c r="BP595" t="s">
        <v>10806</v>
      </c>
      <c r="BQ595" t="s">
        <v>1467</v>
      </c>
      <c r="BR595" s="59" t="s">
        <v>1467</v>
      </c>
      <c r="BS595" t="s">
        <v>85</v>
      </c>
    </row>
    <row r="596" spans="1:71" ht="12.8" customHeight="1" x14ac:dyDescent="0.2">
      <c r="A596" s="60">
        <v>33071</v>
      </c>
      <c r="B596" s="59" t="s">
        <v>11445</v>
      </c>
      <c r="C596">
        <v>594</v>
      </c>
      <c r="J596">
        <v>3</v>
      </c>
      <c r="K596" t="s">
        <v>156</v>
      </c>
      <c r="L596">
        <v>3106</v>
      </c>
      <c r="M596">
        <v>3071</v>
      </c>
      <c r="N596" t="s">
        <v>1128</v>
      </c>
      <c r="O596" t="s">
        <v>2561</v>
      </c>
      <c r="P596" t="s">
        <v>2562</v>
      </c>
      <c r="Q596" t="s">
        <v>2563</v>
      </c>
      <c r="R596" t="s">
        <v>2564</v>
      </c>
      <c r="S596" s="2">
        <v>315</v>
      </c>
      <c r="T596" s="2">
        <v>298.7</v>
      </c>
      <c r="U596" s="2">
        <v>16.3</v>
      </c>
      <c r="V596" s="2">
        <v>0</v>
      </c>
      <c r="W596">
        <v>1548</v>
      </c>
      <c r="X596" s="3">
        <v>13.2</v>
      </c>
      <c r="Y596" s="3">
        <v>4.8</v>
      </c>
      <c r="Z596" s="3">
        <v>5.5</v>
      </c>
      <c r="AA596">
        <v>0</v>
      </c>
      <c r="AB596" s="3">
        <v>0</v>
      </c>
      <c r="AC596">
        <v>0</v>
      </c>
      <c r="AD596" s="3">
        <v>0</v>
      </c>
      <c r="AE596">
        <v>0</v>
      </c>
      <c r="AF596" s="3">
        <v>0</v>
      </c>
      <c r="AG596" s="2">
        <v>298.7</v>
      </c>
      <c r="AH596" s="3">
        <v>100</v>
      </c>
      <c r="AI596" s="2">
        <v>298.7</v>
      </c>
      <c r="AJ596" s="3">
        <v>100</v>
      </c>
      <c r="AK596" t="s">
        <v>74</v>
      </c>
      <c r="AL596" t="s">
        <v>75</v>
      </c>
      <c r="AM596" t="s">
        <v>2220</v>
      </c>
      <c r="AN596" t="s">
        <v>2228</v>
      </c>
      <c r="BG596" s="3">
        <v>100</v>
      </c>
      <c r="BH596" t="s">
        <v>82</v>
      </c>
      <c r="BI596" t="s">
        <v>13424</v>
      </c>
      <c r="BJ596" t="s">
        <v>13395</v>
      </c>
      <c r="BK596" t="s">
        <v>13395</v>
      </c>
      <c r="BL596" t="s">
        <v>13395</v>
      </c>
      <c r="BM596" t="s">
        <v>13395</v>
      </c>
      <c r="BN596" t="s">
        <v>83</v>
      </c>
      <c r="BO596" s="59" t="s">
        <v>83</v>
      </c>
      <c r="BP596" t="s">
        <v>10806</v>
      </c>
      <c r="BQ596" t="s">
        <v>1467</v>
      </c>
      <c r="BR596" s="59" t="s">
        <v>1467</v>
      </c>
      <c r="BS596" t="s">
        <v>85</v>
      </c>
    </row>
    <row r="597" spans="1:71" ht="12.8" customHeight="1" x14ac:dyDescent="0.2">
      <c r="A597" s="60">
        <v>33072</v>
      </c>
      <c r="B597" s="59" t="s">
        <v>11446</v>
      </c>
      <c r="C597">
        <v>595</v>
      </c>
      <c r="J597">
        <v>3</v>
      </c>
      <c r="K597" t="s">
        <v>156</v>
      </c>
      <c r="L597">
        <v>3108</v>
      </c>
      <c r="M597">
        <v>3072</v>
      </c>
      <c r="N597" t="s">
        <v>1128</v>
      </c>
      <c r="O597" t="s">
        <v>2565</v>
      </c>
      <c r="P597" t="s">
        <v>2566</v>
      </c>
      <c r="Q597" t="s">
        <v>2567</v>
      </c>
      <c r="R597" t="s">
        <v>2568</v>
      </c>
      <c r="S597" s="2">
        <v>61.6</v>
      </c>
      <c r="T597" s="2">
        <v>61.6</v>
      </c>
      <c r="U597" s="2">
        <v>0</v>
      </c>
      <c r="V597" s="2">
        <v>0</v>
      </c>
      <c r="W597">
        <v>325</v>
      </c>
      <c r="X597" s="3">
        <v>10.199999999999999</v>
      </c>
      <c r="Y597" s="3">
        <v>4.8</v>
      </c>
      <c r="Z597" s="3">
        <v>5.3</v>
      </c>
      <c r="AA597">
        <v>0</v>
      </c>
      <c r="AB597" s="3">
        <v>0</v>
      </c>
      <c r="AC597">
        <v>0</v>
      </c>
      <c r="AD597" s="3">
        <v>0</v>
      </c>
      <c r="AE597">
        <v>0</v>
      </c>
      <c r="AF597" s="3">
        <v>0</v>
      </c>
      <c r="AG597" s="2">
        <v>61.6</v>
      </c>
      <c r="AH597" s="3">
        <v>100</v>
      </c>
      <c r="AI597" s="2">
        <v>61.6</v>
      </c>
      <c r="AJ597" s="3">
        <v>100</v>
      </c>
      <c r="AK597" t="s">
        <v>74</v>
      </c>
      <c r="AL597" t="s">
        <v>75</v>
      </c>
      <c r="AM597" t="s">
        <v>2220</v>
      </c>
      <c r="AN597" t="s">
        <v>2228</v>
      </c>
      <c r="BG597" s="3">
        <v>100</v>
      </c>
      <c r="BH597" t="s">
        <v>82</v>
      </c>
      <c r="BI597" t="s">
        <v>13424</v>
      </c>
      <c r="BJ597" t="s">
        <v>13395</v>
      </c>
      <c r="BK597" t="s">
        <v>13395</v>
      </c>
      <c r="BL597" t="s">
        <v>13395</v>
      </c>
      <c r="BM597" t="s">
        <v>13395</v>
      </c>
      <c r="BN597" t="s">
        <v>83</v>
      </c>
      <c r="BO597" s="59" t="s">
        <v>83</v>
      </c>
      <c r="BP597" t="s">
        <v>10806</v>
      </c>
      <c r="BQ597" t="s">
        <v>84</v>
      </c>
      <c r="BR597" s="59" t="s">
        <v>84</v>
      </c>
      <c r="BS597" t="s">
        <v>85</v>
      </c>
    </row>
    <row r="598" spans="1:71" ht="12.8" customHeight="1" x14ac:dyDescent="0.2">
      <c r="A598" s="60">
        <v>33073</v>
      </c>
      <c r="B598" s="59" t="s">
        <v>11447</v>
      </c>
      <c r="C598">
        <v>596</v>
      </c>
      <c r="J598">
        <v>3</v>
      </c>
      <c r="K598" t="s">
        <v>156</v>
      </c>
      <c r="L598">
        <v>3109</v>
      </c>
      <c r="M598">
        <v>3073</v>
      </c>
      <c r="N598" t="s">
        <v>1128</v>
      </c>
      <c r="O598" t="s">
        <v>2569</v>
      </c>
      <c r="P598" t="s">
        <v>2570</v>
      </c>
      <c r="Q598" t="s">
        <v>2571</v>
      </c>
      <c r="R598" t="s">
        <v>2572</v>
      </c>
      <c r="S598" s="2">
        <v>191.3</v>
      </c>
      <c r="T598" s="2">
        <v>191.3</v>
      </c>
      <c r="U598" s="2">
        <v>0</v>
      </c>
      <c r="V598" s="2">
        <v>0</v>
      </c>
      <c r="W598">
        <v>981</v>
      </c>
      <c r="X598" s="3">
        <v>8.1999999999999993</v>
      </c>
      <c r="Y598" s="3">
        <v>4.8</v>
      </c>
      <c r="Z598" s="3">
        <v>5.0999999999999996</v>
      </c>
      <c r="AA598">
        <v>0</v>
      </c>
      <c r="AB598" s="3">
        <v>0</v>
      </c>
      <c r="AC598">
        <v>0</v>
      </c>
      <c r="AD598" s="3">
        <v>0</v>
      </c>
      <c r="AE598">
        <v>0</v>
      </c>
      <c r="AF598" s="3">
        <v>0</v>
      </c>
      <c r="AG598" s="2">
        <v>191.3</v>
      </c>
      <c r="AH598" s="3">
        <v>100</v>
      </c>
      <c r="AI598" s="2">
        <v>191.3</v>
      </c>
      <c r="AJ598" s="3">
        <v>100</v>
      </c>
      <c r="AK598" t="s">
        <v>74</v>
      </c>
      <c r="AL598" t="s">
        <v>75</v>
      </c>
      <c r="AM598" t="s">
        <v>2220</v>
      </c>
      <c r="BG598" s="3">
        <v>100</v>
      </c>
      <c r="BH598" t="s">
        <v>82</v>
      </c>
      <c r="BI598" t="s">
        <v>13424</v>
      </c>
      <c r="BJ598" t="s">
        <v>13395</v>
      </c>
      <c r="BK598" t="s">
        <v>13395</v>
      </c>
      <c r="BL598" t="s">
        <v>13395</v>
      </c>
      <c r="BM598" t="s">
        <v>13395</v>
      </c>
      <c r="BN598" t="s">
        <v>83</v>
      </c>
      <c r="BO598" s="59" t="s">
        <v>83</v>
      </c>
      <c r="BP598" t="s">
        <v>10806</v>
      </c>
      <c r="BQ598" t="s">
        <v>84</v>
      </c>
      <c r="BR598" s="59" t="s">
        <v>84</v>
      </c>
      <c r="BS598" t="s">
        <v>85</v>
      </c>
    </row>
    <row r="599" spans="1:71" ht="12.8" customHeight="1" x14ac:dyDescent="0.2">
      <c r="A599" s="60">
        <v>33074</v>
      </c>
      <c r="B599" s="59" t="s">
        <v>11448</v>
      </c>
      <c r="C599">
        <v>597</v>
      </c>
      <c r="J599">
        <v>3</v>
      </c>
      <c r="K599" t="s">
        <v>156</v>
      </c>
      <c r="L599">
        <v>3115</v>
      </c>
      <c r="M599">
        <v>3074</v>
      </c>
      <c r="N599" t="s">
        <v>1128</v>
      </c>
      <c r="O599" t="s">
        <v>2573</v>
      </c>
      <c r="P599" t="s">
        <v>2574</v>
      </c>
      <c r="Q599" t="s">
        <v>2575</v>
      </c>
      <c r="R599" t="s">
        <v>2575</v>
      </c>
      <c r="S599" s="2">
        <v>54.5</v>
      </c>
      <c r="T599" s="2">
        <v>54.5</v>
      </c>
      <c r="U599" s="2">
        <v>0</v>
      </c>
      <c r="V599" s="2">
        <v>0</v>
      </c>
      <c r="W599">
        <v>299</v>
      </c>
      <c r="X599" s="3">
        <v>10</v>
      </c>
      <c r="Y599" s="3">
        <v>4.8</v>
      </c>
      <c r="Z599" s="3">
        <v>5.5</v>
      </c>
      <c r="AA599">
        <v>0</v>
      </c>
      <c r="AB599" s="3">
        <v>0</v>
      </c>
      <c r="AC599">
        <v>0</v>
      </c>
      <c r="AD599" s="3">
        <v>0</v>
      </c>
      <c r="AE599">
        <v>0</v>
      </c>
      <c r="AF599" s="3">
        <v>0</v>
      </c>
      <c r="AG599" s="2">
        <v>54.5</v>
      </c>
      <c r="AH599" s="3">
        <v>100</v>
      </c>
      <c r="AI599" s="2">
        <v>54.5</v>
      </c>
      <c r="AJ599" s="3">
        <v>100</v>
      </c>
      <c r="AK599" t="s">
        <v>74</v>
      </c>
      <c r="AL599" t="s">
        <v>75</v>
      </c>
      <c r="AM599" t="s">
        <v>2220</v>
      </c>
      <c r="BG599" s="3">
        <v>100</v>
      </c>
      <c r="BH599" t="s">
        <v>82</v>
      </c>
      <c r="BI599" t="s">
        <v>13424</v>
      </c>
      <c r="BJ599" t="s">
        <v>13395</v>
      </c>
      <c r="BK599" t="s">
        <v>13395</v>
      </c>
      <c r="BL599" t="s">
        <v>13395</v>
      </c>
      <c r="BM599" t="s">
        <v>13395</v>
      </c>
      <c r="BN599" t="s">
        <v>83</v>
      </c>
      <c r="BO599" s="59" t="s">
        <v>83</v>
      </c>
      <c r="BP599" t="s">
        <v>10806</v>
      </c>
      <c r="BQ599" t="s">
        <v>84</v>
      </c>
      <c r="BR599" s="59" t="s">
        <v>84</v>
      </c>
      <c r="BS599" t="s">
        <v>85</v>
      </c>
    </row>
    <row r="600" spans="1:71" ht="12.8" customHeight="1" x14ac:dyDescent="0.2">
      <c r="A600" s="60">
        <v>33075</v>
      </c>
      <c r="B600" s="59" t="s">
        <v>11449</v>
      </c>
      <c r="C600">
        <v>598</v>
      </c>
      <c r="J600">
        <v>3</v>
      </c>
      <c r="K600" t="s">
        <v>156</v>
      </c>
      <c r="L600">
        <v>3116</v>
      </c>
      <c r="M600">
        <v>3075</v>
      </c>
      <c r="N600" t="s">
        <v>1128</v>
      </c>
      <c r="O600" t="s">
        <v>2576</v>
      </c>
      <c r="P600" t="s">
        <v>2577</v>
      </c>
      <c r="Q600" t="s">
        <v>2578</v>
      </c>
      <c r="R600" t="s">
        <v>2579</v>
      </c>
      <c r="S600" s="2">
        <v>101.2</v>
      </c>
      <c r="T600" s="2">
        <v>101.2</v>
      </c>
      <c r="U600" s="2">
        <v>0</v>
      </c>
      <c r="V600" s="2">
        <v>0</v>
      </c>
      <c r="W600">
        <v>587</v>
      </c>
      <c r="X600" s="3">
        <v>9.9</v>
      </c>
      <c r="Y600" s="3">
        <v>4.8</v>
      </c>
      <c r="Z600" s="3">
        <v>5.8</v>
      </c>
      <c r="AA600">
        <v>0</v>
      </c>
      <c r="AB600" s="3">
        <v>0</v>
      </c>
      <c r="AC600">
        <v>0</v>
      </c>
      <c r="AD600" s="3">
        <v>0</v>
      </c>
      <c r="AE600">
        <v>0</v>
      </c>
      <c r="AF600" s="3">
        <v>0</v>
      </c>
      <c r="AG600" s="2">
        <v>101.2</v>
      </c>
      <c r="AH600" s="3">
        <v>100</v>
      </c>
      <c r="AI600" s="2">
        <v>101.2</v>
      </c>
      <c r="AJ600" s="3">
        <v>100</v>
      </c>
      <c r="AK600" t="s">
        <v>74</v>
      </c>
      <c r="AL600" t="s">
        <v>75</v>
      </c>
      <c r="AM600" t="s">
        <v>2220</v>
      </c>
      <c r="BG600" s="3">
        <v>100</v>
      </c>
      <c r="BH600" t="s">
        <v>82</v>
      </c>
      <c r="BI600" t="s">
        <v>13424</v>
      </c>
      <c r="BJ600" t="s">
        <v>13395</v>
      </c>
      <c r="BK600" t="s">
        <v>13395</v>
      </c>
      <c r="BL600" t="s">
        <v>13395</v>
      </c>
      <c r="BM600" t="s">
        <v>13395</v>
      </c>
      <c r="BN600" t="s">
        <v>83</v>
      </c>
      <c r="BO600" s="59" t="s">
        <v>83</v>
      </c>
      <c r="BP600" t="s">
        <v>10806</v>
      </c>
      <c r="BQ600" t="s">
        <v>84</v>
      </c>
      <c r="BR600" s="59" t="s">
        <v>84</v>
      </c>
      <c r="BS600" t="s">
        <v>85</v>
      </c>
    </row>
    <row r="601" spans="1:71" ht="12.8" customHeight="1" x14ac:dyDescent="0.2">
      <c r="A601" s="60">
        <v>33076</v>
      </c>
      <c r="B601" s="59" t="s">
        <v>11450</v>
      </c>
      <c r="C601">
        <v>599</v>
      </c>
      <c r="J601">
        <v>3</v>
      </c>
      <c r="K601" t="s">
        <v>156</v>
      </c>
      <c r="L601">
        <v>3114</v>
      </c>
      <c r="M601">
        <v>3076</v>
      </c>
      <c r="N601" t="s">
        <v>1128</v>
      </c>
      <c r="O601" t="s">
        <v>2580</v>
      </c>
      <c r="P601" t="s">
        <v>2581</v>
      </c>
      <c r="Q601" t="s">
        <v>2582</v>
      </c>
      <c r="R601" t="s">
        <v>2583</v>
      </c>
      <c r="S601" s="2">
        <v>861.5</v>
      </c>
      <c r="T601" s="2">
        <v>783.2</v>
      </c>
      <c r="U601" s="2">
        <v>78.3</v>
      </c>
      <c r="V601" s="2">
        <v>0</v>
      </c>
      <c r="W601">
        <v>7567</v>
      </c>
      <c r="X601" s="3">
        <v>16.5</v>
      </c>
      <c r="Y601" s="3">
        <v>9</v>
      </c>
      <c r="Z601" s="3">
        <v>10.1</v>
      </c>
      <c r="AA601">
        <v>0</v>
      </c>
      <c r="AB601" s="3">
        <v>0</v>
      </c>
      <c r="AC601">
        <v>0</v>
      </c>
      <c r="AD601" s="3">
        <v>0</v>
      </c>
      <c r="AE601">
        <v>0</v>
      </c>
      <c r="AF601" s="3">
        <v>0</v>
      </c>
      <c r="AG601" s="2">
        <v>783.2</v>
      </c>
      <c r="AH601" s="3">
        <v>100</v>
      </c>
      <c r="AI601" s="2">
        <v>783.2</v>
      </c>
      <c r="AJ601" s="3">
        <v>100</v>
      </c>
      <c r="AK601" t="s">
        <v>74</v>
      </c>
      <c r="AL601" t="s">
        <v>75</v>
      </c>
      <c r="AM601" t="s">
        <v>2221</v>
      </c>
      <c r="AN601" t="s">
        <v>2220</v>
      </c>
      <c r="AO601" t="s">
        <v>2228</v>
      </c>
      <c r="AP601" t="s">
        <v>2220</v>
      </c>
      <c r="BG601" s="3">
        <v>100</v>
      </c>
      <c r="BH601" t="s">
        <v>100</v>
      </c>
      <c r="BI601" t="s">
        <v>13424</v>
      </c>
      <c r="BJ601" t="s">
        <v>101</v>
      </c>
      <c r="BK601" t="s">
        <v>13427</v>
      </c>
      <c r="BL601" t="s">
        <v>82</v>
      </c>
      <c r="BM601" t="s">
        <v>13432</v>
      </c>
      <c r="BN601" t="s">
        <v>13415</v>
      </c>
      <c r="BP601" t="s">
        <v>13415</v>
      </c>
      <c r="BQ601" t="s">
        <v>110</v>
      </c>
      <c r="BR601" s="59" t="s">
        <v>110</v>
      </c>
      <c r="BS601" t="s">
        <v>85</v>
      </c>
    </row>
    <row r="602" spans="1:71" ht="12.8" customHeight="1" x14ac:dyDescent="0.2">
      <c r="A602" s="60">
        <v>33077</v>
      </c>
      <c r="B602" s="59" t="s">
        <v>11451</v>
      </c>
      <c r="C602">
        <v>600</v>
      </c>
      <c r="J602">
        <v>3</v>
      </c>
      <c r="K602" t="s">
        <v>156</v>
      </c>
      <c r="L602">
        <v>3022</v>
      </c>
      <c r="M602">
        <v>3077</v>
      </c>
      <c r="N602" t="s">
        <v>278</v>
      </c>
      <c r="O602" t="s">
        <v>2584</v>
      </c>
      <c r="P602" t="s">
        <v>2585</v>
      </c>
      <c r="Q602" t="s">
        <v>2586</v>
      </c>
      <c r="R602" t="s">
        <v>2587</v>
      </c>
      <c r="S602" s="2">
        <v>387.2</v>
      </c>
      <c r="T602" s="2">
        <v>387.2</v>
      </c>
      <c r="U602" s="2">
        <v>0</v>
      </c>
      <c r="V602" s="2">
        <v>0</v>
      </c>
      <c r="W602">
        <v>2586</v>
      </c>
      <c r="X602" s="3">
        <v>7.4</v>
      </c>
      <c r="Y602" s="3">
        <v>6</v>
      </c>
      <c r="Z602" s="3">
        <v>6.7</v>
      </c>
      <c r="AA602">
        <v>0</v>
      </c>
      <c r="AB602" s="3">
        <v>0</v>
      </c>
      <c r="AC602">
        <v>0</v>
      </c>
      <c r="AD602" s="3">
        <v>0</v>
      </c>
      <c r="AE602">
        <v>0</v>
      </c>
      <c r="AF602" s="3">
        <v>0</v>
      </c>
      <c r="AG602" s="2">
        <v>387.2</v>
      </c>
      <c r="AH602" s="3">
        <v>100</v>
      </c>
      <c r="AI602" s="2">
        <v>387.2</v>
      </c>
      <c r="AJ602" s="3">
        <v>100</v>
      </c>
      <c r="AK602" t="s">
        <v>74</v>
      </c>
      <c r="AL602" t="s">
        <v>75</v>
      </c>
      <c r="AM602" t="s">
        <v>2280</v>
      </c>
      <c r="AN602" t="s">
        <v>2588</v>
      </c>
      <c r="BG602" s="3">
        <v>100</v>
      </c>
      <c r="BH602" t="s">
        <v>109</v>
      </c>
      <c r="BI602" t="s">
        <v>13424</v>
      </c>
      <c r="BJ602" t="s">
        <v>13395</v>
      </c>
      <c r="BK602" t="s">
        <v>13395</v>
      </c>
      <c r="BL602" t="s">
        <v>13395</v>
      </c>
      <c r="BM602" t="s">
        <v>13395</v>
      </c>
      <c r="BN602" t="s">
        <v>83</v>
      </c>
      <c r="BO602" s="59" t="s">
        <v>83</v>
      </c>
      <c r="BP602" t="s">
        <v>10806</v>
      </c>
      <c r="BQ602" t="s">
        <v>84</v>
      </c>
      <c r="BR602" s="59" t="s">
        <v>84</v>
      </c>
      <c r="BS602" t="s">
        <v>85</v>
      </c>
    </row>
    <row r="603" spans="1:71" ht="12.8" customHeight="1" x14ac:dyDescent="0.2">
      <c r="A603" s="60">
        <v>33078</v>
      </c>
      <c r="B603" s="59" t="s">
        <v>11452</v>
      </c>
      <c r="C603">
        <v>601</v>
      </c>
      <c r="J603">
        <v>3</v>
      </c>
      <c r="K603" t="s">
        <v>156</v>
      </c>
      <c r="L603">
        <v>3023</v>
      </c>
      <c r="M603">
        <v>3078</v>
      </c>
      <c r="N603" t="s">
        <v>278</v>
      </c>
      <c r="O603" t="s">
        <v>2589</v>
      </c>
      <c r="P603" t="s">
        <v>2590</v>
      </c>
      <c r="Q603" t="s">
        <v>2591</v>
      </c>
      <c r="R603" t="s">
        <v>2592</v>
      </c>
      <c r="S603" s="2">
        <v>248</v>
      </c>
      <c r="T603" s="2">
        <v>248</v>
      </c>
      <c r="U603" s="2">
        <v>0</v>
      </c>
      <c r="V603" s="2">
        <v>0</v>
      </c>
      <c r="W603">
        <v>1548</v>
      </c>
      <c r="X603" s="3">
        <v>10</v>
      </c>
      <c r="Y603" s="3">
        <v>5.2</v>
      </c>
      <c r="Z603" s="3">
        <v>6.2</v>
      </c>
      <c r="AA603">
        <v>0</v>
      </c>
      <c r="AB603" s="3">
        <v>0</v>
      </c>
      <c r="AC603">
        <v>0</v>
      </c>
      <c r="AD603" s="3">
        <v>0</v>
      </c>
      <c r="AE603">
        <v>0</v>
      </c>
      <c r="AF603" s="3">
        <v>0</v>
      </c>
      <c r="AG603" s="2">
        <v>248</v>
      </c>
      <c r="AH603" s="3">
        <v>100</v>
      </c>
      <c r="AI603" s="2">
        <v>248</v>
      </c>
      <c r="AJ603" s="3">
        <v>100</v>
      </c>
      <c r="AK603" t="s">
        <v>74</v>
      </c>
      <c r="AL603" t="s">
        <v>75</v>
      </c>
      <c r="AM603" t="s">
        <v>2280</v>
      </c>
      <c r="BG603" s="3">
        <v>100</v>
      </c>
      <c r="BH603" t="s">
        <v>82</v>
      </c>
      <c r="BI603" t="s">
        <v>13424</v>
      </c>
      <c r="BJ603" t="s">
        <v>13395</v>
      </c>
      <c r="BK603" t="s">
        <v>13395</v>
      </c>
      <c r="BL603" t="s">
        <v>13395</v>
      </c>
      <c r="BM603" t="s">
        <v>13395</v>
      </c>
      <c r="BN603" t="s">
        <v>83</v>
      </c>
      <c r="BO603" s="59" t="s">
        <v>83</v>
      </c>
      <c r="BP603" t="s">
        <v>10806</v>
      </c>
      <c r="BQ603" t="s">
        <v>84</v>
      </c>
      <c r="BR603" s="59" t="s">
        <v>84</v>
      </c>
      <c r="BS603" t="s">
        <v>85</v>
      </c>
    </row>
    <row r="604" spans="1:71" ht="12.8" customHeight="1" x14ac:dyDescent="0.2">
      <c r="A604" s="60">
        <v>33079</v>
      </c>
      <c r="B604" s="59" t="s">
        <v>11453</v>
      </c>
      <c r="C604">
        <v>602</v>
      </c>
      <c r="J604">
        <v>3</v>
      </c>
      <c r="K604" t="s">
        <v>156</v>
      </c>
      <c r="L604">
        <v>3025</v>
      </c>
      <c r="M604">
        <v>3079</v>
      </c>
      <c r="N604" t="s">
        <v>278</v>
      </c>
      <c r="O604" t="s">
        <v>2593</v>
      </c>
      <c r="P604" t="s">
        <v>2594</v>
      </c>
      <c r="Q604" t="s">
        <v>2595</v>
      </c>
      <c r="R604" t="s">
        <v>2596</v>
      </c>
      <c r="S604" s="2">
        <v>213.6</v>
      </c>
      <c r="T604" s="2">
        <v>213.6</v>
      </c>
      <c r="U604" s="2">
        <v>0</v>
      </c>
      <c r="V604" s="2">
        <v>0</v>
      </c>
      <c r="W604">
        <v>1506</v>
      </c>
      <c r="X604" s="3">
        <v>10</v>
      </c>
      <c r="Y604" s="3">
        <v>6.3</v>
      </c>
      <c r="Z604" s="3">
        <v>7.1</v>
      </c>
      <c r="AA604">
        <v>0</v>
      </c>
      <c r="AB604" s="3">
        <v>0</v>
      </c>
      <c r="AC604">
        <v>0</v>
      </c>
      <c r="AD604" s="3">
        <v>0</v>
      </c>
      <c r="AE604">
        <v>0</v>
      </c>
      <c r="AF604" s="3">
        <v>0</v>
      </c>
      <c r="AG604" s="2">
        <v>213.6</v>
      </c>
      <c r="AH604" s="3">
        <v>100</v>
      </c>
      <c r="AI604" s="2">
        <v>213.6</v>
      </c>
      <c r="AJ604" s="3">
        <v>100</v>
      </c>
      <c r="AK604" t="s">
        <v>74</v>
      </c>
      <c r="AL604" t="s">
        <v>75</v>
      </c>
      <c r="AM604" t="s">
        <v>2280</v>
      </c>
      <c r="BG604" s="3">
        <v>100</v>
      </c>
      <c r="BH604" t="s">
        <v>82</v>
      </c>
      <c r="BI604" t="s">
        <v>13424</v>
      </c>
      <c r="BJ604" t="s">
        <v>13395</v>
      </c>
      <c r="BK604" t="s">
        <v>13395</v>
      </c>
      <c r="BL604" t="s">
        <v>13395</v>
      </c>
      <c r="BM604" t="s">
        <v>13395</v>
      </c>
      <c r="BN604" t="s">
        <v>83</v>
      </c>
      <c r="BO604" s="59" t="s">
        <v>83</v>
      </c>
      <c r="BP604" t="s">
        <v>10806</v>
      </c>
      <c r="BQ604" t="s">
        <v>84</v>
      </c>
      <c r="BR604" s="59" t="s">
        <v>84</v>
      </c>
      <c r="BS604" t="s">
        <v>85</v>
      </c>
    </row>
    <row r="605" spans="1:71" ht="12.8" customHeight="1" x14ac:dyDescent="0.2">
      <c r="A605" s="60">
        <v>33080</v>
      </c>
      <c r="B605" s="59" t="s">
        <v>11454</v>
      </c>
      <c r="C605">
        <v>603</v>
      </c>
      <c r="J605">
        <v>3</v>
      </c>
      <c r="K605" t="s">
        <v>156</v>
      </c>
      <c r="L605">
        <v>3026</v>
      </c>
      <c r="M605">
        <v>3080</v>
      </c>
      <c r="N605" t="s">
        <v>278</v>
      </c>
      <c r="O605" t="s">
        <v>2597</v>
      </c>
      <c r="P605" t="s">
        <v>2598</v>
      </c>
      <c r="Q605" t="s">
        <v>2599</v>
      </c>
      <c r="R605" t="s">
        <v>2600</v>
      </c>
      <c r="S605" s="2">
        <v>225.3</v>
      </c>
      <c r="T605" s="2">
        <v>219</v>
      </c>
      <c r="U605" s="2">
        <v>6.3</v>
      </c>
      <c r="V605" s="2">
        <v>0</v>
      </c>
      <c r="W605">
        <v>1342</v>
      </c>
      <c r="X605" s="3">
        <v>7.4</v>
      </c>
      <c r="Y605" s="3">
        <v>4.8</v>
      </c>
      <c r="Z605" s="3">
        <v>6.1</v>
      </c>
      <c r="AA605">
        <v>1</v>
      </c>
      <c r="AB605" s="3">
        <v>8.0999999999999908</v>
      </c>
      <c r="AC605">
        <v>0</v>
      </c>
      <c r="AD605" s="3">
        <v>0</v>
      </c>
      <c r="AE605">
        <v>1</v>
      </c>
      <c r="AF605" s="3">
        <v>0</v>
      </c>
      <c r="AG605" s="2">
        <v>219</v>
      </c>
      <c r="AH605" s="3">
        <v>100</v>
      </c>
      <c r="AI605" s="2">
        <v>219</v>
      </c>
      <c r="AJ605" s="3">
        <v>100</v>
      </c>
      <c r="AK605" t="s">
        <v>74</v>
      </c>
      <c r="AL605" t="s">
        <v>75</v>
      </c>
      <c r="AM605" t="s">
        <v>2280</v>
      </c>
      <c r="BG605" s="3">
        <v>100</v>
      </c>
      <c r="BH605" t="s">
        <v>82</v>
      </c>
      <c r="BI605" t="s">
        <v>13424</v>
      </c>
      <c r="BJ605" t="s">
        <v>13395</v>
      </c>
      <c r="BK605" t="s">
        <v>13395</v>
      </c>
      <c r="BL605" t="s">
        <v>13395</v>
      </c>
      <c r="BM605" t="s">
        <v>13395</v>
      </c>
      <c r="BN605" t="s">
        <v>83</v>
      </c>
      <c r="BO605" s="59" t="s">
        <v>83</v>
      </c>
      <c r="BP605" t="s">
        <v>10806</v>
      </c>
      <c r="BQ605" t="s">
        <v>84</v>
      </c>
      <c r="BR605" s="59" t="s">
        <v>84</v>
      </c>
      <c r="BS605" t="s">
        <v>85</v>
      </c>
    </row>
    <row r="606" spans="1:71" ht="12.8" customHeight="1" x14ac:dyDescent="0.2">
      <c r="A606" s="60">
        <v>33081</v>
      </c>
      <c r="B606" s="59" t="s">
        <v>11455</v>
      </c>
      <c r="C606">
        <v>604</v>
      </c>
      <c r="J606">
        <v>3</v>
      </c>
      <c r="K606" t="s">
        <v>156</v>
      </c>
      <c r="L606">
        <v>3033</v>
      </c>
      <c r="M606">
        <v>3081</v>
      </c>
      <c r="N606" t="s">
        <v>311</v>
      </c>
      <c r="O606" t="s">
        <v>2601</v>
      </c>
      <c r="P606" t="s">
        <v>2602</v>
      </c>
      <c r="Q606" t="s">
        <v>2603</v>
      </c>
      <c r="R606" t="s">
        <v>2604</v>
      </c>
      <c r="S606" s="2">
        <v>210.6</v>
      </c>
      <c r="T606" s="2">
        <v>210.6</v>
      </c>
      <c r="U606" s="2">
        <v>0</v>
      </c>
      <c r="V606" s="2">
        <v>0</v>
      </c>
      <c r="W606">
        <v>1164</v>
      </c>
      <c r="X606" s="3">
        <v>10</v>
      </c>
      <c r="Y606" s="3">
        <v>4.8</v>
      </c>
      <c r="Z606" s="3">
        <v>5.5</v>
      </c>
      <c r="AA606">
        <v>0</v>
      </c>
      <c r="AB606" s="3">
        <v>0</v>
      </c>
      <c r="AC606">
        <v>0</v>
      </c>
      <c r="AD606" s="3">
        <v>0</v>
      </c>
      <c r="AE606">
        <v>0</v>
      </c>
      <c r="AF606" s="3">
        <v>0</v>
      </c>
      <c r="AG606" s="2">
        <v>169.6</v>
      </c>
      <c r="AH606" s="3">
        <v>80.5</v>
      </c>
      <c r="AI606" s="2">
        <v>210.6</v>
      </c>
      <c r="AJ606" s="3">
        <v>100</v>
      </c>
      <c r="AK606" t="s">
        <v>74</v>
      </c>
      <c r="AL606" t="s">
        <v>75</v>
      </c>
      <c r="AM606" t="s">
        <v>865</v>
      </c>
      <c r="BG606" s="3">
        <v>100</v>
      </c>
      <c r="BH606" t="s">
        <v>82</v>
      </c>
      <c r="BI606" t="s">
        <v>13424</v>
      </c>
      <c r="BJ606" t="s">
        <v>13395</v>
      </c>
      <c r="BK606" t="s">
        <v>13395</v>
      </c>
      <c r="BL606" t="s">
        <v>13395</v>
      </c>
      <c r="BM606" t="s">
        <v>13395</v>
      </c>
      <c r="BN606" t="s">
        <v>83</v>
      </c>
      <c r="BO606" s="59" t="s">
        <v>83</v>
      </c>
      <c r="BP606" t="s">
        <v>10806</v>
      </c>
      <c r="BQ606" t="s">
        <v>84</v>
      </c>
      <c r="BR606" s="59" t="s">
        <v>84</v>
      </c>
      <c r="BS606" t="s">
        <v>85</v>
      </c>
    </row>
    <row r="607" spans="1:71" ht="12.8" customHeight="1" x14ac:dyDescent="0.2">
      <c r="A607" s="60">
        <v>33082</v>
      </c>
      <c r="B607" s="59" t="s">
        <v>11456</v>
      </c>
      <c r="C607">
        <v>605</v>
      </c>
      <c r="J607">
        <v>3</v>
      </c>
      <c r="K607" t="s">
        <v>156</v>
      </c>
      <c r="L607">
        <v>3034</v>
      </c>
      <c r="M607">
        <v>3082</v>
      </c>
      <c r="N607" t="s">
        <v>311</v>
      </c>
      <c r="O607" t="s">
        <v>2605</v>
      </c>
      <c r="P607" t="s">
        <v>2606</v>
      </c>
      <c r="Q607" t="s">
        <v>2607</v>
      </c>
      <c r="R607" t="s">
        <v>2608</v>
      </c>
      <c r="S607" s="2">
        <v>87</v>
      </c>
      <c r="T607" s="2">
        <v>87</v>
      </c>
      <c r="U607" s="2">
        <v>0</v>
      </c>
      <c r="V607" s="2">
        <v>0</v>
      </c>
      <c r="W607">
        <v>367</v>
      </c>
      <c r="X607" s="3">
        <v>7.4</v>
      </c>
      <c r="Y607" s="3">
        <v>4</v>
      </c>
      <c r="Z607" s="3">
        <v>4.2</v>
      </c>
      <c r="AA607">
        <v>0</v>
      </c>
      <c r="AB607" s="3">
        <v>0</v>
      </c>
      <c r="AC607">
        <v>0</v>
      </c>
      <c r="AD607" s="3">
        <v>0</v>
      </c>
      <c r="AE607">
        <v>0</v>
      </c>
      <c r="AF607" s="3">
        <v>0</v>
      </c>
      <c r="AG607" s="2">
        <v>0</v>
      </c>
      <c r="AH607" s="3">
        <v>0</v>
      </c>
      <c r="AI607" s="2">
        <v>87</v>
      </c>
      <c r="AJ607" s="3">
        <v>100</v>
      </c>
      <c r="AK607" t="s">
        <v>74</v>
      </c>
      <c r="AL607" t="s">
        <v>75</v>
      </c>
      <c r="AM607" t="s">
        <v>865</v>
      </c>
      <c r="BG607" s="3">
        <v>100</v>
      </c>
      <c r="BH607" t="s">
        <v>82</v>
      </c>
      <c r="BI607" t="s">
        <v>13424</v>
      </c>
      <c r="BJ607" t="s">
        <v>13395</v>
      </c>
      <c r="BK607" t="s">
        <v>13395</v>
      </c>
      <c r="BL607" t="s">
        <v>13395</v>
      </c>
      <c r="BM607" t="s">
        <v>13395</v>
      </c>
      <c r="BN607" t="s">
        <v>13395</v>
      </c>
      <c r="BP607" t="s">
        <v>13395</v>
      </c>
      <c r="BQ607" t="s">
        <v>84</v>
      </c>
      <c r="BR607" s="59" t="s">
        <v>84</v>
      </c>
      <c r="BS607" t="s">
        <v>85</v>
      </c>
    </row>
    <row r="608" spans="1:71" ht="12.8" customHeight="1" x14ac:dyDescent="0.2">
      <c r="A608" s="60">
        <v>33083</v>
      </c>
      <c r="B608" s="59" t="s">
        <v>11457</v>
      </c>
      <c r="C608">
        <v>606</v>
      </c>
      <c r="J608">
        <v>3</v>
      </c>
      <c r="K608" t="s">
        <v>156</v>
      </c>
      <c r="L608">
        <v>3035</v>
      </c>
      <c r="M608">
        <v>3083</v>
      </c>
      <c r="N608" t="s">
        <v>311</v>
      </c>
      <c r="O608" t="s">
        <v>2609</v>
      </c>
      <c r="P608" t="s">
        <v>2610</v>
      </c>
      <c r="Q608" t="s">
        <v>2611</v>
      </c>
      <c r="R608" t="s">
        <v>2612</v>
      </c>
      <c r="S608" s="2">
        <v>181.7</v>
      </c>
      <c r="T608" s="2">
        <v>174.8</v>
      </c>
      <c r="U608" s="2">
        <v>6.9</v>
      </c>
      <c r="V608" s="2">
        <v>0</v>
      </c>
      <c r="W608">
        <v>1050</v>
      </c>
      <c r="X608" s="3">
        <v>11.5</v>
      </c>
      <c r="Y608" s="3">
        <v>5.5</v>
      </c>
      <c r="Z608" s="3">
        <v>6.2</v>
      </c>
      <c r="AA608">
        <v>0</v>
      </c>
      <c r="AB608" s="3">
        <v>0</v>
      </c>
      <c r="AC608">
        <v>0</v>
      </c>
      <c r="AD608" s="3">
        <v>0</v>
      </c>
      <c r="AE608">
        <v>0</v>
      </c>
      <c r="AF608" s="3">
        <v>0</v>
      </c>
      <c r="AG608" s="2">
        <v>174.8</v>
      </c>
      <c r="AH608" s="3">
        <v>100</v>
      </c>
      <c r="AI608" s="2">
        <v>174.8</v>
      </c>
      <c r="AJ608" s="3">
        <v>100</v>
      </c>
      <c r="AK608" t="s">
        <v>74</v>
      </c>
      <c r="AL608" t="s">
        <v>75</v>
      </c>
      <c r="AM608" t="s">
        <v>865</v>
      </c>
      <c r="BG608" s="3">
        <v>100</v>
      </c>
      <c r="BH608" t="s">
        <v>82</v>
      </c>
      <c r="BI608" t="s">
        <v>13424</v>
      </c>
      <c r="BJ608" t="s">
        <v>13395</v>
      </c>
      <c r="BK608" t="s">
        <v>13395</v>
      </c>
      <c r="BL608" t="s">
        <v>13395</v>
      </c>
      <c r="BM608" t="s">
        <v>13395</v>
      </c>
      <c r="BN608" t="s">
        <v>13395</v>
      </c>
      <c r="BP608" t="s">
        <v>13395</v>
      </c>
      <c r="BQ608" t="s">
        <v>84</v>
      </c>
      <c r="BR608" s="59" t="s">
        <v>84</v>
      </c>
      <c r="BS608" t="s">
        <v>85</v>
      </c>
    </row>
    <row r="609" spans="1:71" ht="12.8" customHeight="1" x14ac:dyDescent="0.2">
      <c r="A609" s="60">
        <v>33084</v>
      </c>
      <c r="B609" s="59" t="s">
        <v>11458</v>
      </c>
      <c r="C609">
        <v>607</v>
      </c>
      <c r="J609">
        <v>3</v>
      </c>
      <c r="K609" t="s">
        <v>156</v>
      </c>
      <c r="L609">
        <v>3036</v>
      </c>
      <c r="M609">
        <v>3084</v>
      </c>
      <c r="N609" t="s">
        <v>311</v>
      </c>
      <c r="O609" t="s">
        <v>2613</v>
      </c>
      <c r="P609" t="s">
        <v>2614</v>
      </c>
      <c r="Q609" t="s">
        <v>2615</v>
      </c>
      <c r="R609" t="s">
        <v>2616</v>
      </c>
      <c r="S609" s="2">
        <v>181.7</v>
      </c>
      <c r="T609" s="2">
        <v>174.7</v>
      </c>
      <c r="U609" s="2">
        <v>7</v>
      </c>
      <c r="V609" s="2">
        <v>0</v>
      </c>
      <c r="W609">
        <v>1070</v>
      </c>
      <c r="X609" s="3">
        <v>11</v>
      </c>
      <c r="Y609" s="3">
        <v>5.6</v>
      </c>
      <c r="Z609" s="3">
        <v>6.3</v>
      </c>
      <c r="AA609">
        <v>0</v>
      </c>
      <c r="AB609" s="3">
        <v>0</v>
      </c>
      <c r="AC609">
        <v>0</v>
      </c>
      <c r="AD609" s="3">
        <v>0</v>
      </c>
      <c r="AE609">
        <v>0</v>
      </c>
      <c r="AF609" s="3">
        <v>0</v>
      </c>
      <c r="AG609" s="2">
        <v>174.7</v>
      </c>
      <c r="AH609" s="3">
        <v>100</v>
      </c>
      <c r="AI609" s="2">
        <v>174.7</v>
      </c>
      <c r="AJ609" s="3">
        <v>100</v>
      </c>
      <c r="AK609" t="s">
        <v>74</v>
      </c>
      <c r="AL609" t="s">
        <v>75</v>
      </c>
      <c r="AM609" t="s">
        <v>865</v>
      </c>
      <c r="BG609" s="3">
        <v>100</v>
      </c>
      <c r="BH609" t="s">
        <v>82</v>
      </c>
      <c r="BI609" t="s">
        <v>13424</v>
      </c>
      <c r="BJ609" t="s">
        <v>13395</v>
      </c>
      <c r="BK609" t="s">
        <v>13395</v>
      </c>
      <c r="BL609" t="s">
        <v>13395</v>
      </c>
      <c r="BM609" t="s">
        <v>13395</v>
      </c>
      <c r="BN609" t="s">
        <v>83</v>
      </c>
      <c r="BO609" s="59" t="s">
        <v>83</v>
      </c>
      <c r="BP609" t="s">
        <v>10806</v>
      </c>
      <c r="BQ609" t="s">
        <v>84</v>
      </c>
      <c r="BR609" s="59" t="s">
        <v>84</v>
      </c>
      <c r="BS609" t="s">
        <v>85</v>
      </c>
    </row>
    <row r="610" spans="1:71" ht="12.8" customHeight="1" x14ac:dyDescent="0.2">
      <c r="A610" s="60">
        <v>33085</v>
      </c>
      <c r="B610" s="59" t="s">
        <v>11459</v>
      </c>
      <c r="C610">
        <v>608</v>
      </c>
      <c r="J610">
        <v>3</v>
      </c>
      <c r="K610" t="s">
        <v>156</v>
      </c>
      <c r="L610">
        <v>3048</v>
      </c>
      <c r="M610">
        <v>3085</v>
      </c>
      <c r="N610" t="s">
        <v>311</v>
      </c>
      <c r="O610" t="s">
        <v>2617</v>
      </c>
      <c r="P610" t="s">
        <v>2618</v>
      </c>
      <c r="Q610" t="s">
        <v>2619</v>
      </c>
      <c r="R610" t="s">
        <v>2620</v>
      </c>
      <c r="S610" s="2">
        <v>95</v>
      </c>
      <c r="T610" s="2">
        <v>95</v>
      </c>
      <c r="U610" s="2">
        <v>0</v>
      </c>
      <c r="V610" s="2">
        <v>0</v>
      </c>
      <c r="W610">
        <v>598</v>
      </c>
      <c r="X610" s="3">
        <v>9.1</v>
      </c>
      <c r="Y610" s="3">
        <v>6</v>
      </c>
      <c r="Z610" s="3">
        <v>6.3</v>
      </c>
      <c r="AA610">
        <v>0</v>
      </c>
      <c r="AB610" s="3">
        <v>0</v>
      </c>
      <c r="AC610">
        <v>0</v>
      </c>
      <c r="AD610" s="3">
        <v>0</v>
      </c>
      <c r="AE610">
        <v>0</v>
      </c>
      <c r="AF610" s="3">
        <v>0</v>
      </c>
      <c r="AG610" s="2">
        <v>95</v>
      </c>
      <c r="AH610" s="3">
        <v>100</v>
      </c>
      <c r="AI610" s="2">
        <v>95</v>
      </c>
      <c r="AJ610" s="3">
        <v>100</v>
      </c>
      <c r="AK610" t="s">
        <v>74</v>
      </c>
      <c r="AL610" t="s">
        <v>75</v>
      </c>
      <c r="AM610" t="s">
        <v>865</v>
      </c>
      <c r="BG610" s="3">
        <v>100</v>
      </c>
      <c r="BH610" t="s">
        <v>82</v>
      </c>
      <c r="BI610" t="s">
        <v>13424</v>
      </c>
      <c r="BJ610" t="s">
        <v>13395</v>
      </c>
      <c r="BK610" t="s">
        <v>13395</v>
      </c>
      <c r="BL610" t="s">
        <v>13395</v>
      </c>
      <c r="BM610" t="s">
        <v>13395</v>
      </c>
      <c r="BN610" t="s">
        <v>13395</v>
      </c>
      <c r="BP610" t="s">
        <v>13395</v>
      </c>
      <c r="BQ610" t="s">
        <v>84</v>
      </c>
      <c r="BR610" s="59" t="s">
        <v>84</v>
      </c>
      <c r="BS610" t="s">
        <v>85</v>
      </c>
    </row>
    <row r="611" spans="1:71" ht="12.8" customHeight="1" x14ac:dyDescent="0.2">
      <c r="A611" s="60">
        <v>33086</v>
      </c>
      <c r="B611" s="59" t="s">
        <v>11460</v>
      </c>
      <c r="C611">
        <v>609</v>
      </c>
      <c r="J611">
        <v>3</v>
      </c>
      <c r="K611" t="s">
        <v>156</v>
      </c>
      <c r="L611">
        <v>3215</v>
      </c>
      <c r="M611">
        <v>3086</v>
      </c>
      <c r="N611" t="s">
        <v>311</v>
      </c>
      <c r="O611" t="s">
        <v>2621</v>
      </c>
      <c r="P611" t="s">
        <v>2622</v>
      </c>
      <c r="Q611" t="s">
        <v>2623</v>
      </c>
      <c r="R611" t="s">
        <v>2624</v>
      </c>
      <c r="S611" s="2">
        <v>93.4</v>
      </c>
      <c r="T611" s="2">
        <v>93.4</v>
      </c>
      <c r="U611" s="2">
        <v>0</v>
      </c>
      <c r="V611" s="2">
        <v>0</v>
      </c>
      <c r="W611">
        <v>467</v>
      </c>
      <c r="X611" s="3">
        <v>6.7</v>
      </c>
      <c r="Y611" s="3">
        <v>4.8</v>
      </c>
      <c r="Z611" s="3">
        <v>5</v>
      </c>
      <c r="AA611">
        <v>0</v>
      </c>
      <c r="AB611" s="3">
        <v>0</v>
      </c>
      <c r="AC611">
        <v>0</v>
      </c>
      <c r="AD611" s="3">
        <v>0</v>
      </c>
      <c r="AE611">
        <v>0</v>
      </c>
      <c r="AF611" s="3">
        <v>0</v>
      </c>
      <c r="AG611" s="2">
        <v>0</v>
      </c>
      <c r="AH611" s="3">
        <v>0</v>
      </c>
      <c r="AI611" s="2">
        <v>93.4</v>
      </c>
      <c r="AJ611" s="3">
        <v>100</v>
      </c>
      <c r="AK611" t="s">
        <v>803</v>
      </c>
      <c r="AL611" t="s">
        <v>804</v>
      </c>
      <c r="AM611" t="s">
        <v>865</v>
      </c>
      <c r="BG611" s="3">
        <v>100</v>
      </c>
      <c r="BH611" t="s">
        <v>82</v>
      </c>
      <c r="BI611" t="s">
        <v>13424</v>
      </c>
      <c r="BJ611" t="s">
        <v>13395</v>
      </c>
      <c r="BK611" t="s">
        <v>13395</v>
      </c>
      <c r="BL611" t="s">
        <v>13395</v>
      </c>
      <c r="BM611" t="s">
        <v>13395</v>
      </c>
      <c r="BN611" t="s">
        <v>13395</v>
      </c>
      <c r="BP611" t="s">
        <v>13395</v>
      </c>
      <c r="BQ611" t="s">
        <v>84</v>
      </c>
      <c r="BR611" s="59" t="s">
        <v>84</v>
      </c>
      <c r="BS611" t="s">
        <v>85</v>
      </c>
    </row>
    <row r="612" spans="1:71" ht="12.8" customHeight="1" x14ac:dyDescent="0.2">
      <c r="A612" s="60">
        <v>33087</v>
      </c>
      <c r="B612" s="59" t="s">
        <v>11461</v>
      </c>
      <c r="C612">
        <v>610</v>
      </c>
      <c r="J612">
        <v>3</v>
      </c>
      <c r="K612" t="s">
        <v>156</v>
      </c>
      <c r="L612">
        <v>3170</v>
      </c>
      <c r="M612">
        <v>3087</v>
      </c>
      <c r="N612" t="s">
        <v>311</v>
      </c>
      <c r="O612" t="s">
        <v>2625</v>
      </c>
      <c r="P612" t="s">
        <v>2626</v>
      </c>
      <c r="Q612" t="s">
        <v>2627</v>
      </c>
      <c r="R612" t="s">
        <v>2628</v>
      </c>
      <c r="S612" s="2">
        <v>329.6</v>
      </c>
      <c r="T612" s="2">
        <v>312.10000000000002</v>
      </c>
      <c r="U612" s="2">
        <v>17.5</v>
      </c>
      <c r="V612" s="2">
        <v>0</v>
      </c>
      <c r="W612">
        <v>3020</v>
      </c>
      <c r="X612" s="3">
        <v>17</v>
      </c>
      <c r="Y612" s="3">
        <v>6</v>
      </c>
      <c r="Z612" s="3">
        <v>9.6</v>
      </c>
      <c r="AA612">
        <v>0</v>
      </c>
      <c r="AB612" s="3">
        <v>0</v>
      </c>
      <c r="AC612">
        <v>0</v>
      </c>
      <c r="AD612" s="3">
        <v>0</v>
      </c>
      <c r="AE612">
        <v>0</v>
      </c>
      <c r="AF612" s="3">
        <v>0</v>
      </c>
      <c r="AG612" s="2">
        <v>312.10000000000002</v>
      </c>
      <c r="AH612" s="3">
        <v>100</v>
      </c>
      <c r="AI612" s="2">
        <v>312.10000000000002</v>
      </c>
      <c r="AJ612" s="3">
        <v>100</v>
      </c>
      <c r="AK612" t="s">
        <v>1476</v>
      </c>
      <c r="AL612" t="s">
        <v>2629</v>
      </c>
      <c r="AM612" t="s">
        <v>865</v>
      </c>
      <c r="BG612" s="3">
        <v>100</v>
      </c>
      <c r="BH612" t="s">
        <v>82</v>
      </c>
      <c r="BI612" t="s">
        <v>13424</v>
      </c>
      <c r="BJ612" t="s">
        <v>13395</v>
      </c>
      <c r="BK612" t="s">
        <v>13395</v>
      </c>
      <c r="BL612" t="s">
        <v>13395</v>
      </c>
      <c r="BM612" t="s">
        <v>13395</v>
      </c>
      <c r="BN612" t="s">
        <v>83</v>
      </c>
      <c r="BO612" s="59" t="s">
        <v>83</v>
      </c>
      <c r="BP612" t="s">
        <v>10806</v>
      </c>
      <c r="BQ612" t="s">
        <v>84</v>
      </c>
      <c r="BR612" s="59" t="s">
        <v>84</v>
      </c>
      <c r="BS612" t="s">
        <v>85</v>
      </c>
    </row>
    <row r="613" spans="1:71" ht="12.8" customHeight="1" x14ac:dyDescent="0.2">
      <c r="A613" s="60">
        <v>33088</v>
      </c>
      <c r="B613" s="59" t="s">
        <v>11462</v>
      </c>
      <c r="C613">
        <v>611</v>
      </c>
      <c r="J613">
        <v>3</v>
      </c>
      <c r="K613" t="s">
        <v>156</v>
      </c>
      <c r="L613">
        <v>3050</v>
      </c>
      <c r="M613">
        <v>3088</v>
      </c>
      <c r="N613" t="s">
        <v>311</v>
      </c>
      <c r="O613" t="s">
        <v>2630</v>
      </c>
      <c r="P613" t="s">
        <v>2631</v>
      </c>
      <c r="Q613" t="s">
        <v>2632</v>
      </c>
      <c r="R613" t="s">
        <v>2633</v>
      </c>
      <c r="S613" s="2">
        <v>832.5</v>
      </c>
      <c r="T613" s="2">
        <v>779.1</v>
      </c>
      <c r="U613" s="2">
        <v>53.4</v>
      </c>
      <c r="V613" s="2">
        <v>0</v>
      </c>
      <c r="W613">
        <v>4472</v>
      </c>
      <c r="X613" s="3">
        <v>15.6</v>
      </c>
      <c r="Y613" s="3">
        <v>5.0999999999999996</v>
      </c>
      <c r="Z613" s="3">
        <v>6.1</v>
      </c>
      <c r="AA613">
        <v>0</v>
      </c>
      <c r="AB613" s="3">
        <v>0</v>
      </c>
      <c r="AC613">
        <v>0</v>
      </c>
      <c r="AD613" s="3">
        <v>0</v>
      </c>
      <c r="AE613">
        <v>0</v>
      </c>
      <c r="AF613" s="3">
        <v>0</v>
      </c>
      <c r="AG613" s="2">
        <v>779.1</v>
      </c>
      <c r="AH613" s="3">
        <v>100</v>
      </c>
      <c r="AI613" s="2">
        <v>779.1</v>
      </c>
      <c r="AJ613" s="3">
        <v>100</v>
      </c>
      <c r="AK613" t="s">
        <v>74</v>
      </c>
      <c r="AL613" t="s">
        <v>75</v>
      </c>
      <c r="AM613" t="s">
        <v>810</v>
      </c>
      <c r="AN613" t="s">
        <v>865</v>
      </c>
      <c r="BG613" s="3">
        <v>100</v>
      </c>
      <c r="BH613" t="s">
        <v>82</v>
      </c>
      <c r="BI613" t="s">
        <v>13424</v>
      </c>
      <c r="BJ613" t="s">
        <v>13395</v>
      </c>
      <c r="BK613" t="s">
        <v>13395</v>
      </c>
      <c r="BL613" t="s">
        <v>13395</v>
      </c>
      <c r="BM613" t="s">
        <v>13395</v>
      </c>
      <c r="BN613" t="s">
        <v>13395</v>
      </c>
      <c r="BP613" t="s">
        <v>13395</v>
      </c>
      <c r="BQ613" t="s">
        <v>84</v>
      </c>
      <c r="BR613" s="59" t="s">
        <v>84</v>
      </c>
      <c r="BS613" t="s">
        <v>85</v>
      </c>
    </row>
    <row r="614" spans="1:71" ht="12.8" customHeight="1" x14ac:dyDescent="0.2">
      <c r="A614" s="60">
        <v>33089</v>
      </c>
      <c r="B614" s="59" t="s">
        <v>11463</v>
      </c>
      <c r="C614">
        <v>612</v>
      </c>
      <c r="J614">
        <v>3</v>
      </c>
      <c r="K614" t="s">
        <v>156</v>
      </c>
      <c r="L614">
        <v>3056</v>
      </c>
      <c r="M614">
        <v>3089</v>
      </c>
      <c r="N614" t="s">
        <v>140</v>
      </c>
      <c r="O614" t="s">
        <v>2634</v>
      </c>
      <c r="P614" t="s">
        <v>2635</v>
      </c>
      <c r="Q614" t="s">
        <v>2636</v>
      </c>
      <c r="R614" t="s">
        <v>2637</v>
      </c>
      <c r="S614" s="2">
        <v>131.1</v>
      </c>
      <c r="T614" s="2">
        <v>131.1</v>
      </c>
      <c r="U614" s="2">
        <v>0</v>
      </c>
      <c r="V614" s="2">
        <v>0</v>
      </c>
      <c r="W614">
        <v>734</v>
      </c>
      <c r="X614" s="3">
        <v>8.3000000000000007</v>
      </c>
      <c r="Y614" s="3">
        <v>5.5</v>
      </c>
      <c r="Z614" s="3">
        <v>5.6</v>
      </c>
      <c r="AA614">
        <v>0</v>
      </c>
      <c r="AB614" s="3">
        <v>0</v>
      </c>
      <c r="AC614">
        <v>0</v>
      </c>
      <c r="AD614" s="3">
        <v>0</v>
      </c>
      <c r="AE614">
        <v>0</v>
      </c>
      <c r="AF614" s="3">
        <v>0</v>
      </c>
      <c r="AG614" s="2">
        <v>131.1</v>
      </c>
      <c r="AH614" s="3">
        <v>100</v>
      </c>
      <c r="AI614" s="2">
        <v>131.1</v>
      </c>
      <c r="AJ614" s="3">
        <v>100</v>
      </c>
      <c r="AK614" t="s">
        <v>74</v>
      </c>
      <c r="AL614" t="s">
        <v>75</v>
      </c>
      <c r="AM614" t="s">
        <v>2227</v>
      </c>
      <c r="BG614" s="3">
        <v>100</v>
      </c>
      <c r="BH614" t="s">
        <v>82</v>
      </c>
      <c r="BI614" t="s">
        <v>13424</v>
      </c>
      <c r="BJ614" t="s">
        <v>13395</v>
      </c>
      <c r="BK614" t="s">
        <v>13395</v>
      </c>
      <c r="BL614" t="s">
        <v>13395</v>
      </c>
      <c r="BM614" t="s">
        <v>13395</v>
      </c>
      <c r="BN614" t="s">
        <v>13395</v>
      </c>
      <c r="BP614" t="s">
        <v>13395</v>
      </c>
      <c r="BQ614" t="s">
        <v>84</v>
      </c>
      <c r="BR614" s="59" t="s">
        <v>84</v>
      </c>
      <c r="BS614" t="s">
        <v>85</v>
      </c>
    </row>
    <row r="615" spans="1:71" ht="12.8" customHeight="1" x14ac:dyDescent="0.2">
      <c r="A615" s="60">
        <v>33090</v>
      </c>
      <c r="B615" s="59" t="s">
        <v>11464</v>
      </c>
      <c r="C615">
        <v>613</v>
      </c>
      <c r="J615">
        <v>3</v>
      </c>
      <c r="K615" t="s">
        <v>156</v>
      </c>
      <c r="L615">
        <v>3057</v>
      </c>
      <c r="M615">
        <v>3090</v>
      </c>
      <c r="N615" t="s">
        <v>140</v>
      </c>
      <c r="O615" t="s">
        <v>2638</v>
      </c>
      <c r="P615" t="s">
        <v>2639</v>
      </c>
      <c r="Q615" t="s">
        <v>2640</v>
      </c>
      <c r="R615" t="s">
        <v>2641</v>
      </c>
      <c r="S615" s="2">
        <v>256.39999999999998</v>
      </c>
      <c r="T615" s="2">
        <v>238</v>
      </c>
      <c r="U615" s="2">
        <v>18.399999999999999</v>
      </c>
      <c r="V615" s="2">
        <v>0</v>
      </c>
      <c r="W615">
        <v>1385</v>
      </c>
      <c r="X615" s="3">
        <v>10.6</v>
      </c>
      <c r="Y615" s="3">
        <v>5.5</v>
      </c>
      <c r="Z615" s="3">
        <v>6.2</v>
      </c>
      <c r="AA615">
        <v>0</v>
      </c>
      <c r="AB615" s="3">
        <v>0</v>
      </c>
      <c r="AC615">
        <v>0</v>
      </c>
      <c r="AD615" s="3">
        <v>0</v>
      </c>
      <c r="AE615">
        <v>0</v>
      </c>
      <c r="AF615" s="3">
        <v>0</v>
      </c>
      <c r="AG615" s="2">
        <v>238</v>
      </c>
      <c r="AH615" s="3">
        <v>100</v>
      </c>
      <c r="AI615" s="2">
        <v>238</v>
      </c>
      <c r="AJ615" s="3">
        <v>100</v>
      </c>
      <c r="AK615" t="s">
        <v>74</v>
      </c>
      <c r="AL615" t="s">
        <v>75</v>
      </c>
      <c r="AM615" t="s">
        <v>810</v>
      </c>
      <c r="AN615" t="s">
        <v>2227</v>
      </c>
      <c r="BG615" s="3">
        <v>100</v>
      </c>
      <c r="BH615" t="s">
        <v>82</v>
      </c>
      <c r="BI615" t="s">
        <v>13424</v>
      </c>
      <c r="BJ615" t="s">
        <v>13395</v>
      </c>
      <c r="BK615" t="s">
        <v>13395</v>
      </c>
      <c r="BL615" t="s">
        <v>13395</v>
      </c>
      <c r="BM615" t="s">
        <v>13395</v>
      </c>
      <c r="BN615" t="s">
        <v>13395</v>
      </c>
      <c r="BP615" t="s">
        <v>13395</v>
      </c>
      <c r="BQ615" t="s">
        <v>84</v>
      </c>
      <c r="BR615" s="59" t="s">
        <v>84</v>
      </c>
      <c r="BS615" t="s">
        <v>85</v>
      </c>
    </row>
    <row r="616" spans="1:71" ht="12.8" customHeight="1" x14ac:dyDescent="0.2">
      <c r="A616" s="60">
        <v>33091</v>
      </c>
      <c r="B616" s="59" t="s">
        <v>11465</v>
      </c>
      <c r="C616">
        <v>614</v>
      </c>
      <c r="J616">
        <v>3</v>
      </c>
      <c r="K616" t="s">
        <v>156</v>
      </c>
      <c r="L616">
        <v>3058</v>
      </c>
      <c r="M616">
        <v>3091</v>
      </c>
      <c r="N616" t="s">
        <v>140</v>
      </c>
      <c r="O616" t="s">
        <v>2642</v>
      </c>
      <c r="P616" t="s">
        <v>2643</v>
      </c>
      <c r="Q616" t="s">
        <v>2644</v>
      </c>
      <c r="R616" t="s">
        <v>2645</v>
      </c>
      <c r="S616" s="2">
        <v>124.6</v>
      </c>
      <c r="T616" s="2">
        <v>124.6</v>
      </c>
      <c r="U616" s="2">
        <v>0</v>
      </c>
      <c r="V616" s="2">
        <v>0</v>
      </c>
      <c r="W616">
        <v>765</v>
      </c>
      <c r="X616" s="3">
        <v>9</v>
      </c>
      <c r="Y616" s="3">
        <v>6</v>
      </c>
      <c r="Z616" s="3">
        <v>6.1</v>
      </c>
      <c r="AA616">
        <v>0</v>
      </c>
      <c r="AB616" s="3">
        <v>0</v>
      </c>
      <c r="AC616">
        <v>0</v>
      </c>
      <c r="AD616" s="3">
        <v>0</v>
      </c>
      <c r="AE616">
        <v>0</v>
      </c>
      <c r="AF616" s="3">
        <v>0</v>
      </c>
      <c r="AG616" s="2">
        <v>124.6</v>
      </c>
      <c r="AH616" s="3">
        <v>100</v>
      </c>
      <c r="AI616" s="2">
        <v>124.6</v>
      </c>
      <c r="AJ616" s="3">
        <v>100</v>
      </c>
      <c r="AK616" t="s">
        <v>74</v>
      </c>
      <c r="AL616" t="s">
        <v>75</v>
      </c>
      <c r="AM616" t="s">
        <v>2227</v>
      </c>
      <c r="BG616" s="3">
        <v>100</v>
      </c>
      <c r="BH616" t="s">
        <v>82</v>
      </c>
      <c r="BI616" t="s">
        <v>13424</v>
      </c>
      <c r="BJ616" t="s">
        <v>13395</v>
      </c>
      <c r="BK616" t="s">
        <v>13395</v>
      </c>
      <c r="BL616" t="s">
        <v>13395</v>
      </c>
      <c r="BM616" t="s">
        <v>13395</v>
      </c>
      <c r="BN616" t="s">
        <v>13395</v>
      </c>
      <c r="BP616" t="s">
        <v>13395</v>
      </c>
      <c r="BQ616" t="s">
        <v>84</v>
      </c>
      <c r="BR616" s="59" t="s">
        <v>84</v>
      </c>
      <c r="BS616" t="s">
        <v>85</v>
      </c>
    </row>
    <row r="617" spans="1:71" ht="12.8" customHeight="1" x14ac:dyDescent="0.2">
      <c r="A617" s="60">
        <v>33092</v>
      </c>
      <c r="B617" s="59" t="s">
        <v>11466</v>
      </c>
      <c r="C617">
        <v>615</v>
      </c>
      <c r="J617">
        <v>3</v>
      </c>
      <c r="K617" t="s">
        <v>156</v>
      </c>
      <c r="L617">
        <v>3059</v>
      </c>
      <c r="M617">
        <v>3092</v>
      </c>
      <c r="N617" t="s">
        <v>140</v>
      </c>
      <c r="O617" t="s">
        <v>2646</v>
      </c>
      <c r="P617" t="s">
        <v>2647</v>
      </c>
      <c r="Q617" t="s">
        <v>2648</v>
      </c>
      <c r="R617" t="s">
        <v>2649</v>
      </c>
      <c r="S617" s="2">
        <v>581.4</v>
      </c>
      <c r="T617" s="2">
        <v>553</v>
      </c>
      <c r="U617" s="2">
        <v>28.4</v>
      </c>
      <c r="V617" s="2">
        <v>0</v>
      </c>
      <c r="W617">
        <v>4664</v>
      </c>
      <c r="X617" s="3">
        <v>13</v>
      </c>
      <c r="Y617" s="3">
        <v>7.8</v>
      </c>
      <c r="Z617" s="3">
        <v>8.6</v>
      </c>
      <c r="AA617">
        <v>0</v>
      </c>
      <c r="AB617" s="3">
        <v>0</v>
      </c>
      <c r="AC617">
        <v>0</v>
      </c>
      <c r="AD617" s="3">
        <v>0</v>
      </c>
      <c r="AE617">
        <v>0</v>
      </c>
      <c r="AF617" s="3">
        <v>0</v>
      </c>
      <c r="AG617" s="2">
        <v>553</v>
      </c>
      <c r="AH617" s="3">
        <v>100</v>
      </c>
      <c r="AI617" s="2">
        <v>553</v>
      </c>
      <c r="AJ617" s="3">
        <v>100</v>
      </c>
      <c r="AK617" t="s">
        <v>74</v>
      </c>
      <c r="AL617" t="s">
        <v>75</v>
      </c>
      <c r="AM617" t="s">
        <v>810</v>
      </c>
      <c r="AN617" t="s">
        <v>2227</v>
      </c>
      <c r="BG617" s="3">
        <v>100</v>
      </c>
      <c r="BH617" t="s">
        <v>82</v>
      </c>
      <c r="BI617" t="s">
        <v>13424</v>
      </c>
      <c r="BJ617" t="s">
        <v>13395</v>
      </c>
      <c r="BK617" t="s">
        <v>13395</v>
      </c>
      <c r="BL617" t="s">
        <v>13395</v>
      </c>
      <c r="BM617" t="s">
        <v>13395</v>
      </c>
      <c r="BN617" t="s">
        <v>83</v>
      </c>
      <c r="BO617" s="59" t="s">
        <v>83</v>
      </c>
      <c r="BP617" t="s">
        <v>10806</v>
      </c>
      <c r="BQ617" t="s">
        <v>84</v>
      </c>
      <c r="BR617" s="59" t="s">
        <v>84</v>
      </c>
      <c r="BS617" t="s">
        <v>85</v>
      </c>
    </row>
    <row r="618" spans="1:71" ht="12.8" customHeight="1" x14ac:dyDescent="0.2">
      <c r="A618" s="60">
        <v>33093</v>
      </c>
      <c r="B618" s="59" t="s">
        <v>11467</v>
      </c>
      <c r="C618">
        <v>616</v>
      </c>
      <c r="J618">
        <v>3</v>
      </c>
      <c r="K618" t="s">
        <v>156</v>
      </c>
      <c r="L618">
        <v>3060</v>
      </c>
      <c r="M618">
        <v>3093</v>
      </c>
      <c r="N618" t="s">
        <v>140</v>
      </c>
      <c r="O618" t="s">
        <v>2650</v>
      </c>
      <c r="P618" t="s">
        <v>2651</v>
      </c>
      <c r="Q618" t="s">
        <v>2652</v>
      </c>
      <c r="R618" t="s">
        <v>2653</v>
      </c>
      <c r="S618" s="2">
        <v>535.9</v>
      </c>
      <c r="T618" s="2">
        <v>503.2</v>
      </c>
      <c r="U618" s="2">
        <v>32.700000000000003</v>
      </c>
      <c r="V618" s="2">
        <v>0</v>
      </c>
      <c r="W618">
        <v>2992</v>
      </c>
      <c r="X618" s="3">
        <v>11</v>
      </c>
      <c r="Y618" s="3">
        <v>5.6</v>
      </c>
      <c r="Z618" s="3">
        <v>6.2</v>
      </c>
      <c r="AA618">
        <v>0</v>
      </c>
      <c r="AB618" s="3">
        <v>0</v>
      </c>
      <c r="AC618">
        <v>0</v>
      </c>
      <c r="AD618" s="3">
        <v>0</v>
      </c>
      <c r="AE618">
        <v>0</v>
      </c>
      <c r="AF618" s="3">
        <v>0</v>
      </c>
      <c r="AG618" s="2">
        <v>503.2</v>
      </c>
      <c r="AH618" s="3">
        <v>100</v>
      </c>
      <c r="AI618" s="2">
        <v>503.2</v>
      </c>
      <c r="AJ618" s="3">
        <v>100</v>
      </c>
      <c r="AK618" t="s">
        <v>74</v>
      </c>
      <c r="AL618" t="s">
        <v>75</v>
      </c>
      <c r="AM618" t="s">
        <v>810</v>
      </c>
      <c r="AN618" t="s">
        <v>2227</v>
      </c>
      <c r="AO618" t="s">
        <v>2242</v>
      </c>
      <c r="BG618" s="3">
        <v>100</v>
      </c>
      <c r="BH618" t="s">
        <v>82</v>
      </c>
      <c r="BI618" t="s">
        <v>13424</v>
      </c>
      <c r="BJ618" t="s">
        <v>13395</v>
      </c>
      <c r="BK618" t="s">
        <v>13395</v>
      </c>
      <c r="BL618" t="s">
        <v>13395</v>
      </c>
      <c r="BM618" t="s">
        <v>13395</v>
      </c>
      <c r="BN618" t="s">
        <v>13395</v>
      </c>
      <c r="BP618" t="s">
        <v>13395</v>
      </c>
      <c r="BQ618" t="s">
        <v>84</v>
      </c>
      <c r="BR618" s="59" t="s">
        <v>84</v>
      </c>
      <c r="BS618" t="s">
        <v>85</v>
      </c>
    </row>
    <row r="619" spans="1:71" ht="12.8" customHeight="1" x14ac:dyDescent="0.2">
      <c r="A619" s="60">
        <v>33094</v>
      </c>
      <c r="B619" s="59" t="s">
        <v>11468</v>
      </c>
      <c r="C619">
        <v>617</v>
      </c>
      <c r="J619">
        <v>3</v>
      </c>
      <c r="K619" t="s">
        <v>156</v>
      </c>
      <c r="L619">
        <v>3061</v>
      </c>
      <c r="M619">
        <v>3094</v>
      </c>
      <c r="N619" t="s">
        <v>140</v>
      </c>
      <c r="O619" t="s">
        <v>2654</v>
      </c>
      <c r="P619" t="s">
        <v>2655</v>
      </c>
      <c r="Q619" t="s">
        <v>2656</v>
      </c>
      <c r="R619" t="s">
        <v>2657</v>
      </c>
      <c r="S619" s="2">
        <v>443</v>
      </c>
      <c r="T619" s="2">
        <v>422.5</v>
      </c>
      <c r="U619" s="2">
        <v>20.5</v>
      </c>
      <c r="V619" s="2">
        <v>0</v>
      </c>
      <c r="W619">
        <v>2523</v>
      </c>
      <c r="X619" s="3">
        <v>9.3000000000000007</v>
      </c>
      <c r="Y619" s="3">
        <v>5.8</v>
      </c>
      <c r="Z619" s="3">
        <v>6</v>
      </c>
      <c r="AA619">
        <v>0</v>
      </c>
      <c r="AB619" s="3">
        <v>0</v>
      </c>
      <c r="AC619">
        <v>0</v>
      </c>
      <c r="AD619" s="3">
        <v>0</v>
      </c>
      <c r="AE619">
        <v>0</v>
      </c>
      <c r="AF619" s="3">
        <v>0</v>
      </c>
      <c r="AG619" s="2">
        <v>422.5</v>
      </c>
      <c r="AH619" s="3">
        <v>100</v>
      </c>
      <c r="AI619" s="2">
        <v>422.5</v>
      </c>
      <c r="AJ619" s="3">
        <v>100</v>
      </c>
      <c r="AK619" t="s">
        <v>74</v>
      </c>
      <c r="AL619" t="s">
        <v>75</v>
      </c>
      <c r="AM619" t="s">
        <v>2280</v>
      </c>
      <c r="AN619" t="s">
        <v>2242</v>
      </c>
      <c r="BG619" s="3">
        <v>100</v>
      </c>
      <c r="BH619" t="s">
        <v>82</v>
      </c>
      <c r="BI619" t="s">
        <v>13424</v>
      </c>
      <c r="BJ619" t="s">
        <v>13395</v>
      </c>
      <c r="BK619" t="s">
        <v>13395</v>
      </c>
      <c r="BL619" t="s">
        <v>13395</v>
      </c>
      <c r="BM619" t="s">
        <v>13395</v>
      </c>
      <c r="BN619" t="s">
        <v>13395</v>
      </c>
      <c r="BP619" t="s">
        <v>13395</v>
      </c>
      <c r="BQ619" t="s">
        <v>84</v>
      </c>
      <c r="BR619" s="59" t="s">
        <v>84</v>
      </c>
      <c r="BS619" t="s">
        <v>85</v>
      </c>
    </row>
    <row r="620" spans="1:71" ht="12.8" customHeight="1" x14ac:dyDescent="0.2">
      <c r="A620" s="60">
        <v>33095</v>
      </c>
      <c r="B620" s="59" t="s">
        <v>11469</v>
      </c>
      <c r="C620">
        <v>618</v>
      </c>
      <c r="J620">
        <v>3</v>
      </c>
      <c r="K620" t="s">
        <v>156</v>
      </c>
      <c r="L620">
        <v>3062</v>
      </c>
      <c r="M620">
        <v>3095</v>
      </c>
      <c r="N620" t="s">
        <v>140</v>
      </c>
      <c r="O620" t="s">
        <v>2658</v>
      </c>
      <c r="P620" t="s">
        <v>2659</v>
      </c>
      <c r="Q620" t="s">
        <v>2660</v>
      </c>
      <c r="R620" t="s">
        <v>2661</v>
      </c>
      <c r="S620" s="2">
        <v>295.3</v>
      </c>
      <c r="T620" s="2">
        <v>273.5</v>
      </c>
      <c r="U620" s="2">
        <v>21.8</v>
      </c>
      <c r="V620" s="2">
        <v>0</v>
      </c>
      <c r="W620">
        <v>1551</v>
      </c>
      <c r="X620" s="3">
        <v>8.9</v>
      </c>
      <c r="Y620" s="3">
        <v>5</v>
      </c>
      <c r="Z620" s="3">
        <v>5.6</v>
      </c>
      <c r="AA620">
        <v>0</v>
      </c>
      <c r="AB620" s="3">
        <v>0</v>
      </c>
      <c r="AC620">
        <v>0</v>
      </c>
      <c r="AD620" s="3">
        <v>0</v>
      </c>
      <c r="AE620">
        <v>0</v>
      </c>
      <c r="AF620" s="3">
        <v>0</v>
      </c>
      <c r="AG620" s="2">
        <v>273.5</v>
      </c>
      <c r="AH620" s="3">
        <v>100</v>
      </c>
      <c r="AI620" s="2">
        <v>273.5</v>
      </c>
      <c r="AJ620" s="3">
        <v>100</v>
      </c>
      <c r="AK620" t="s">
        <v>74</v>
      </c>
      <c r="AL620" t="s">
        <v>75</v>
      </c>
      <c r="AM620" t="s">
        <v>2280</v>
      </c>
      <c r="AN620" t="s">
        <v>2242</v>
      </c>
      <c r="BG620" s="3">
        <v>100</v>
      </c>
      <c r="BH620" t="s">
        <v>82</v>
      </c>
      <c r="BI620" t="s">
        <v>13424</v>
      </c>
      <c r="BJ620" t="s">
        <v>13395</v>
      </c>
      <c r="BK620" t="s">
        <v>13395</v>
      </c>
      <c r="BL620" t="s">
        <v>13395</v>
      </c>
      <c r="BM620" t="s">
        <v>13395</v>
      </c>
      <c r="BN620" t="s">
        <v>13395</v>
      </c>
      <c r="BP620" t="s">
        <v>13395</v>
      </c>
      <c r="BQ620" t="s">
        <v>84</v>
      </c>
      <c r="BR620" s="59" t="s">
        <v>84</v>
      </c>
      <c r="BS620" t="s">
        <v>85</v>
      </c>
    </row>
    <row r="621" spans="1:71" ht="12.8" customHeight="1" x14ac:dyDescent="0.2">
      <c r="A621" s="60">
        <v>33096</v>
      </c>
      <c r="B621" s="59" t="s">
        <v>11470</v>
      </c>
      <c r="C621">
        <v>619</v>
      </c>
      <c r="J621">
        <v>3</v>
      </c>
      <c r="K621" t="s">
        <v>156</v>
      </c>
      <c r="L621">
        <v>3063</v>
      </c>
      <c r="M621">
        <v>3096</v>
      </c>
      <c r="N621" t="s">
        <v>140</v>
      </c>
      <c r="O621" t="s">
        <v>2662</v>
      </c>
      <c r="P621" t="s">
        <v>2663</v>
      </c>
      <c r="Q621" t="s">
        <v>2664</v>
      </c>
      <c r="R621" t="s">
        <v>2665</v>
      </c>
      <c r="S621" s="2">
        <v>186.6</v>
      </c>
      <c r="T621" s="2">
        <v>186.6</v>
      </c>
      <c r="U621" s="2">
        <v>0</v>
      </c>
      <c r="V621" s="2">
        <v>0</v>
      </c>
      <c r="W621">
        <v>1153</v>
      </c>
      <c r="X621" s="3">
        <v>10</v>
      </c>
      <c r="Y621" s="3">
        <v>5.5</v>
      </c>
      <c r="Z621" s="3">
        <v>6.2</v>
      </c>
      <c r="AA621">
        <v>0</v>
      </c>
      <c r="AB621" s="3">
        <v>0</v>
      </c>
      <c r="AC621">
        <v>0</v>
      </c>
      <c r="AD621" s="3">
        <v>0</v>
      </c>
      <c r="AE621">
        <v>0</v>
      </c>
      <c r="AF621" s="3">
        <v>0</v>
      </c>
      <c r="AG621" s="2">
        <v>186.6</v>
      </c>
      <c r="AH621" s="3">
        <v>100</v>
      </c>
      <c r="AI621" s="2">
        <v>186.6</v>
      </c>
      <c r="AJ621" s="3">
        <v>100</v>
      </c>
      <c r="AK621" t="s">
        <v>74</v>
      </c>
      <c r="AL621" t="s">
        <v>75</v>
      </c>
      <c r="AM621" t="s">
        <v>2280</v>
      </c>
      <c r="BG621" s="3">
        <v>100</v>
      </c>
      <c r="BH621" t="s">
        <v>82</v>
      </c>
      <c r="BI621" t="s">
        <v>13424</v>
      </c>
      <c r="BJ621" t="s">
        <v>13395</v>
      </c>
      <c r="BK621" t="s">
        <v>13395</v>
      </c>
      <c r="BL621" t="s">
        <v>13395</v>
      </c>
      <c r="BM621" t="s">
        <v>13395</v>
      </c>
      <c r="BN621" t="s">
        <v>13395</v>
      </c>
      <c r="BP621" t="s">
        <v>13395</v>
      </c>
      <c r="BQ621" t="s">
        <v>84</v>
      </c>
      <c r="BR621" s="59" t="s">
        <v>84</v>
      </c>
      <c r="BS621" t="s">
        <v>85</v>
      </c>
    </row>
    <row r="622" spans="1:71" ht="12.8" customHeight="1" x14ac:dyDescent="0.2">
      <c r="A622" s="60">
        <v>33097</v>
      </c>
      <c r="B622" s="59" t="s">
        <v>11471</v>
      </c>
      <c r="C622">
        <v>620</v>
      </c>
      <c r="J622">
        <v>3</v>
      </c>
      <c r="K622" t="s">
        <v>156</v>
      </c>
      <c r="L622">
        <v>3064</v>
      </c>
      <c r="M622">
        <v>3097</v>
      </c>
      <c r="N622" t="s">
        <v>140</v>
      </c>
      <c r="O622" t="s">
        <v>2666</v>
      </c>
      <c r="P622" t="s">
        <v>2667</v>
      </c>
      <c r="Q622" t="s">
        <v>2668</v>
      </c>
      <c r="R622" t="s">
        <v>2669</v>
      </c>
      <c r="S622" s="2">
        <v>32.1</v>
      </c>
      <c r="T622" s="2">
        <v>32.1</v>
      </c>
      <c r="U622" s="2">
        <v>0</v>
      </c>
      <c r="V622" s="2">
        <v>0</v>
      </c>
      <c r="W622">
        <v>198</v>
      </c>
      <c r="X622" s="3">
        <v>8.1</v>
      </c>
      <c r="Y622" s="3">
        <v>5.9</v>
      </c>
      <c r="Z622" s="3">
        <v>6.2</v>
      </c>
      <c r="AA622">
        <v>0</v>
      </c>
      <c r="AB622" s="3">
        <v>0</v>
      </c>
      <c r="AC622">
        <v>0</v>
      </c>
      <c r="AD622" s="3">
        <v>0</v>
      </c>
      <c r="AE622">
        <v>0</v>
      </c>
      <c r="AF622" s="3">
        <v>0</v>
      </c>
      <c r="AG622" s="2">
        <v>32.1</v>
      </c>
      <c r="AH622" s="3">
        <v>100</v>
      </c>
      <c r="AI622" s="2">
        <v>32.1</v>
      </c>
      <c r="AJ622" s="3">
        <v>100</v>
      </c>
      <c r="AK622" t="s">
        <v>74</v>
      </c>
      <c r="AL622" t="s">
        <v>75</v>
      </c>
      <c r="AM622" t="s">
        <v>2280</v>
      </c>
      <c r="BG622" s="3">
        <v>100</v>
      </c>
      <c r="BH622" t="s">
        <v>82</v>
      </c>
      <c r="BI622" t="s">
        <v>13424</v>
      </c>
      <c r="BJ622" t="s">
        <v>13395</v>
      </c>
      <c r="BK622" t="s">
        <v>13395</v>
      </c>
      <c r="BL622" t="s">
        <v>13395</v>
      </c>
      <c r="BM622" t="s">
        <v>13395</v>
      </c>
      <c r="BN622" t="s">
        <v>13395</v>
      </c>
      <c r="BP622" t="s">
        <v>13395</v>
      </c>
      <c r="BQ622" t="s">
        <v>84</v>
      </c>
      <c r="BR622" s="59" t="s">
        <v>84</v>
      </c>
      <c r="BS622" t="s">
        <v>85</v>
      </c>
    </row>
    <row r="623" spans="1:71" ht="12.8" customHeight="1" x14ac:dyDescent="0.2">
      <c r="A623" s="60">
        <v>33098</v>
      </c>
      <c r="B623" s="59" t="s">
        <v>11472</v>
      </c>
      <c r="C623">
        <v>621</v>
      </c>
      <c r="J623">
        <v>3</v>
      </c>
      <c r="K623" t="s">
        <v>156</v>
      </c>
      <c r="L623">
        <v>3065</v>
      </c>
      <c r="M623">
        <v>3098</v>
      </c>
      <c r="N623" t="s">
        <v>140</v>
      </c>
      <c r="O623" t="s">
        <v>2670</v>
      </c>
      <c r="P623" t="s">
        <v>2671</v>
      </c>
      <c r="Q623" t="s">
        <v>2672</v>
      </c>
      <c r="R623" t="s">
        <v>2673</v>
      </c>
      <c r="S623" s="2">
        <v>278.10000000000002</v>
      </c>
      <c r="T623" s="2">
        <v>278.10000000000002</v>
      </c>
      <c r="U623" s="2">
        <v>0</v>
      </c>
      <c r="V623" s="2">
        <v>0</v>
      </c>
      <c r="W623">
        <v>1398</v>
      </c>
      <c r="X623" s="3">
        <v>7.5</v>
      </c>
      <c r="Y623" s="3">
        <v>4.4000000000000004</v>
      </c>
      <c r="Z623" s="3">
        <v>5</v>
      </c>
      <c r="AA623">
        <v>0</v>
      </c>
      <c r="AB623" s="3">
        <v>0</v>
      </c>
      <c r="AC623">
        <v>0</v>
      </c>
      <c r="AD623" s="3">
        <v>0</v>
      </c>
      <c r="AE623">
        <v>0</v>
      </c>
      <c r="AF623" s="3">
        <v>0</v>
      </c>
      <c r="AG623" s="2">
        <v>89.1</v>
      </c>
      <c r="AH623" s="3">
        <v>32</v>
      </c>
      <c r="AI623" s="2">
        <v>278.10000000000002</v>
      </c>
      <c r="AJ623" s="3">
        <v>100</v>
      </c>
      <c r="AK623" t="s">
        <v>74</v>
      </c>
      <c r="AL623" t="s">
        <v>75</v>
      </c>
      <c r="AM623" t="s">
        <v>2280</v>
      </c>
      <c r="AN623" t="s">
        <v>810</v>
      </c>
      <c r="BG623" s="3">
        <v>100</v>
      </c>
      <c r="BH623" t="s">
        <v>82</v>
      </c>
      <c r="BI623" t="s">
        <v>13424</v>
      </c>
      <c r="BJ623" t="s">
        <v>13395</v>
      </c>
      <c r="BK623" t="s">
        <v>13395</v>
      </c>
      <c r="BL623" t="s">
        <v>13395</v>
      </c>
      <c r="BM623" t="s">
        <v>13395</v>
      </c>
      <c r="BN623" t="s">
        <v>13395</v>
      </c>
      <c r="BP623" t="s">
        <v>13395</v>
      </c>
      <c r="BQ623" t="s">
        <v>84</v>
      </c>
      <c r="BR623" s="59" t="s">
        <v>84</v>
      </c>
      <c r="BS623" t="s">
        <v>85</v>
      </c>
    </row>
    <row r="624" spans="1:71" ht="12.8" customHeight="1" x14ac:dyDescent="0.2">
      <c r="A624" s="60">
        <v>33099</v>
      </c>
      <c r="B624" s="59" t="s">
        <v>11473</v>
      </c>
      <c r="C624">
        <v>622</v>
      </c>
      <c r="J624">
        <v>3</v>
      </c>
      <c r="K624" t="s">
        <v>156</v>
      </c>
      <c r="L624">
        <v>3066</v>
      </c>
      <c r="M624">
        <v>3099</v>
      </c>
      <c r="N624" t="s">
        <v>140</v>
      </c>
      <c r="O624" t="s">
        <v>2674</v>
      </c>
      <c r="P624" t="s">
        <v>2675</v>
      </c>
      <c r="Q624" t="s">
        <v>2676</v>
      </c>
      <c r="R624" t="s">
        <v>2677</v>
      </c>
      <c r="S624" s="2">
        <v>162.69999999999999</v>
      </c>
      <c r="T624" s="2">
        <v>162.69999999999999</v>
      </c>
      <c r="U624" s="2">
        <v>0</v>
      </c>
      <c r="V624" s="2">
        <v>0</v>
      </c>
      <c r="W624">
        <v>952</v>
      </c>
      <c r="X624" s="3">
        <v>6.9</v>
      </c>
      <c r="Y624" s="3">
        <v>5.7</v>
      </c>
      <c r="Z624" s="3">
        <v>5.9</v>
      </c>
      <c r="AA624">
        <v>0</v>
      </c>
      <c r="AB624" s="3">
        <v>0</v>
      </c>
      <c r="AC624">
        <v>0</v>
      </c>
      <c r="AD624" s="3">
        <v>0</v>
      </c>
      <c r="AE624">
        <v>0</v>
      </c>
      <c r="AF624" s="3">
        <v>0</v>
      </c>
      <c r="AG624" s="2">
        <v>162.69999999999999</v>
      </c>
      <c r="AH624" s="3">
        <v>100</v>
      </c>
      <c r="AI624" s="2">
        <v>162.69999999999999</v>
      </c>
      <c r="AJ624" s="3">
        <v>100</v>
      </c>
      <c r="AK624" t="s">
        <v>74</v>
      </c>
      <c r="AL624" t="s">
        <v>75</v>
      </c>
      <c r="AM624" t="s">
        <v>2280</v>
      </c>
      <c r="AN624" t="s">
        <v>810</v>
      </c>
      <c r="BG624" s="3">
        <v>100</v>
      </c>
      <c r="BH624" t="s">
        <v>82</v>
      </c>
      <c r="BI624" t="s">
        <v>13424</v>
      </c>
      <c r="BJ624" t="s">
        <v>13395</v>
      </c>
      <c r="BK624" t="s">
        <v>13395</v>
      </c>
      <c r="BL624" t="s">
        <v>13395</v>
      </c>
      <c r="BM624" t="s">
        <v>13395</v>
      </c>
      <c r="BN624" t="s">
        <v>13395</v>
      </c>
      <c r="BP624" t="s">
        <v>13395</v>
      </c>
      <c r="BQ624" t="s">
        <v>84</v>
      </c>
      <c r="BR624" s="59" t="s">
        <v>84</v>
      </c>
      <c r="BS624" t="s">
        <v>85</v>
      </c>
    </row>
    <row r="625" spans="1:71" ht="12.8" customHeight="1" x14ac:dyDescent="0.2">
      <c r="A625" s="60">
        <v>33100</v>
      </c>
      <c r="B625" s="59" t="s">
        <v>11474</v>
      </c>
      <c r="C625">
        <v>623</v>
      </c>
      <c r="J625">
        <v>3</v>
      </c>
      <c r="K625" t="s">
        <v>156</v>
      </c>
      <c r="L625">
        <v>3067</v>
      </c>
      <c r="M625">
        <v>3100</v>
      </c>
      <c r="N625" t="s">
        <v>140</v>
      </c>
      <c r="O625" t="s">
        <v>2678</v>
      </c>
      <c r="P625" t="s">
        <v>2679</v>
      </c>
      <c r="Q625" t="s">
        <v>2680</v>
      </c>
      <c r="R625" t="s">
        <v>2681</v>
      </c>
      <c r="S625" s="2">
        <v>331.2</v>
      </c>
      <c r="T625" s="2">
        <v>311.60000000000002</v>
      </c>
      <c r="U625" s="2">
        <v>19.600000000000001</v>
      </c>
      <c r="V625" s="2">
        <v>0</v>
      </c>
      <c r="W625">
        <v>1891</v>
      </c>
      <c r="X625" s="3">
        <v>11.5</v>
      </c>
      <c r="Y625" s="3">
        <v>5.3</v>
      </c>
      <c r="Z625" s="3">
        <v>6.4</v>
      </c>
      <c r="AA625">
        <v>0</v>
      </c>
      <c r="AB625" s="3">
        <v>0</v>
      </c>
      <c r="AC625">
        <v>0</v>
      </c>
      <c r="AD625" s="3">
        <v>0</v>
      </c>
      <c r="AE625">
        <v>0</v>
      </c>
      <c r="AF625" s="3">
        <v>0</v>
      </c>
      <c r="AG625" s="2">
        <v>311.60000000000002</v>
      </c>
      <c r="AH625" s="3">
        <v>100</v>
      </c>
      <c r="AI625" s="2">
        <v>311.60000000000002</v>
      </c>
      <c r="AJ625" s="3">
        <v>100</v>
      </c>
      <c r="AK625" t="s">
        <v>74</v>
      </c>
      <c r="AL625" t="s">
        <v>75</v>
      </c>
      <c r="AM625" t="s">
        <v>2242</v>
      </c>
      <c r="AN625" t="s">
        <v>2227</v>
      </c>
      <c r="BG625" s="3">
        <v>100</v>
      </c>
      <c r="BH625" t="s">
        <v>82</v>
      </c>
      <c r="BI625" t="s">
        <v>13424</v>
      </c>
      <c r="BJ625" t="s">
        <v>13395</v>
      </c>
      <c r="BK625" t="s">
        <v>13395</v>
      </c>
      <c r="BL625" t="s">
        <v>13395</v>
      </c>
      <c r="BM625" t="s">
        <v>13395</v>
      </c>
      <c r="BN625" t="s">
        <v>13395</v>
      </c>
      <c r="BP625" t="s">
        <v>13395</v>
      </c>
      <c r="BQ625" t="s">
        <v>84</v>
      </c>
      <c r="BR625" s="59" t="s">
        <v>84</v>
      </c>
      <c r="BS625" t="s">
        <v>85</v>
      </c>
    </row>
    <row r="626" spans="1:71" ht="12.8" customHeight="1" x14ac:dyDescent="0.2">
      <c r="A626" s="60">
        <v>33101</v>
      </c>
      <c r="B626" s="59" t="s">
        <v>11475</v>
      </c>
      <c r="C626">
        <v>624</v>
      </c>
      <c r="J626">
        <v>3</v>
      </c>
      <c r="K626" t="s">
        <v>156</v>
      </c>
      <c r="L626">
        <v>3069</v>
      </c>
      <c r="M626">
        <v>3101</v>
      </c>
      <c r="N626" t="s">
        <v>140</v>
      </c>
      <c r="O626" t="s">
        <v>2682</v>
      </c>
      <c r="P626" t="s">
        <v>2683</v>
      </c>
      <c r="Q626" t="s">
        <v>2684</v>
      </c>
      <c r="R626" t="s">
        <v>2684</v>
      </c>
      <c r="S626" s="2">
        <v>44.3</v>
      </c>
      <c r="T626" s="2">
        <v>44.3</v>
      </c>
      <c r="U626" s="2">
        <v>0</v>
      </c>
      <c r="V626" s="2">
        <v>0</v>
      </c>
      <c r="W626">
        <v>212</v>
      </c>
      <c r="X626" s="3">
        <v>7.2</v>
      </c>
      <c r="Y626" s="3">
        <v>4.4000000000000004</v>
      </c>
      <c r="Z626" s="3">
        <v>4.8</v>
      </c>
      <c r="AA626">
        <v>0</v>
      </c>
      <c r="AB626" s="3">
        <v>0</v>
      </c>
      <c r="AC626">
        <v>0</v>
      </c>
      <c r="AD626" s="3">
        <v>0</v>
      </c>
      <c r="AE626">
        <v>0</v>
      </c>
      <c r="AF626" s="3">
        <v>0</v>
      </c>
      <c r="AG626" s="2">
        <v>0</v>
      </c>
      <c r="AH626" s="3">
        <v>0</v>
      </c>
      <c r="AI626" s="2">
        <v>44.3</v>
      </c>
      <c r="AJ626" s="3">
        <v>100</v>
      </c>
      <c r="AK626" t="s">
        <v>74</v>
      </c>
      <c r="AL626" t="s">
        <v>75</v>
      </c>
      <c r="AM626" t="s">
        <v>2227</v>
      </c>
      <c r="BG626" s="3">
        <v>100</v>
      </c>
      <c r="BH626" t="s">
        <v>82</v>
      </c>
      <c r="BI626" t="s">
        <v>13424</v>
      </c>
      <c r="BJ626" t="s">
        <v>13395</v>
      </c>
      <c r="BK626" t="s">
        <v>13395</v>
      </c>
      <c r="BL626" t="s">
        <v>13395</v>
      </c>
      <c r="BM626" t="s">
        <v>13395</v>
      </c>
      <c r="BN626" t="s">
        <v>13395</v>
      </c>
      <c r="BP626" t="s">
        <v>13395</v>
      </c>
      <c r="BQ626" t="s">
        <v>84</v>
      </c>
      <c r="BR626" s="59" t="s">
        <v>84</v>
      </c>
      <c r="BS626" t="s">
        <v>85</v>
      </c>
    </row>
    <row r="627" spans="1:71" ht="12.8" customHeight="1" x14ac:dyDescent="0.2">
      <c r="A627" s="60">
        <v>33102</v>
      </c>
      <c r="B627" s="59" t="s">
        <v>11476</v>
      </c>
      <c r="C627">
        <v>625</v>
      </c>
      <c r="J627">
        <v>3</v>
      </c>
      <c r="K627" t="s">
        <v>156</v>
      </c>
      <c r="L627">
        <v>3068</v>
      </c>
      <c r="M627">
        <v>3102</v>
      </c>
      <c r="N627" t="s">
        <v>140</v>
      </c>
      <c r="O627" t="s">
        <v>2685</v>
      </c>
      <c r="P627" t="s">
        <v>2686</v>
      </c>
      <c r="Q627" t="s">
        <v>2687</v>
      </c>
      <c r="R627" t="s">
        <v>2688</v>
      </c>
      <c r="S627" s="2">
        <v>321.3</v>
      </c>
      <c r="T627" s="2">
        <v>321.3</v>
      </c>
      <c r="U627" s="2">
        <v>0</v>
      </c>
      <c r="V627" s="2">
        <v>0</v>
      </c>
      <c r="W627">
        <v>3601</v>
      </c>
      <c r="X627" s="3">
        <v>15.7</v>
      </c>
      <c r="Y627" s="3">
        <v>8.8000000000000007</v>
      </c>
      <c r="Z627" s="3">
        <v>11.2</v>
      </c>
      <c r="AA627">
        <v>1</v>
      </c>
      <c r="AB627" s="3">
        <v>2.19999999999999</v>
      </c>
      <c r="AC627">
        <v>0</v>
      </c>
      <c r="AD627" s="3">
        <v>0</v>
      </c>
      <c r="AE627">
        <v>0</v>
      </c>
      <c r="AF627" s="3">
        <v>0</v>
      </c>
      <c r="AG627" s="2">
        <v>321.3</v>
      </c>
      <c r="AH627" s="3">
        <v>100</v>
      </c>
      <c r="AI627" s="2">
        <v>321.3</v>
      </c>
      <c r="AJ627" s="3">
        <v>100</v>
      </c>
      <c r="AK627" t="s">
        <v>74</v>
      </c>
      <c r="AL627" t="s">
        <v>75</v>
      </c>
      <c r="AM627" t="s">
        <v>2242</v>
      </c>
      <c r="AN627" t="s">
        <v>2227</v>
      </c>
      <c r="BG627" s="3">
        <v>100</v>
      </c>
      <c r="BH627" t="s">
        <v>82</v>
      </c>
      <c r="BI627" t="s">
        <v>13424</v>
      </c>
      <c r="BJ627" t="s">
        <v>13395</v>
      </c>
      <c r="BK627" t="s">
        <v>13395</v>
      </c>
      <c r="BL627" t="s">
        <v>13395</v>
      </c>
      <c r="BM627" t="s">
        <v>13395</v>
      </c>
      <c r="BN627" t="s">
        <v>83</v>
      </c>
      <c r="BO627" s="59" t="s">
        <v>83</v>
      </c>
      <c r="BP627" t="s">
        <v>10806</v>
      </c>
      <c r="BQ627" t="s">
        <v>84</v>
      </c>
      <c r="BR627" s="59" t="s">
        <v>84</v>
      </c>
      <c r="BS627" t="s">
        <v>85</v>
      </c>
    </row>
    <row r="628" spans="1:71" ht="12.8" customHeight="1" x14ac:dyDescent="0.2">
      <c r="A628" s="60">
        <v>33103</v>
      </c>
      <c r="B628" s="59" t="s">
        <v>11477</v>
      </c>
      <c r="C628">
        <v>626</v>
      </c>
      <c r="J628">
        <v>3</v>
      </c>
      <c r="K628" t="s">
        <v>156</v>
      </c>
      <c r="L628">
        <v>3055</v>
      </c>
      <c r="M628">
        <v>3103</v>
      </c>
      <c r="N628" t="s">
        <v>140</v>
      </c>
      <c r="O628" t="s">
        <v>2689</v>
      </c>
      <c r="P628" t="s">
        <v>2690</v>
      </c>
      <c r="Q628" t="s">
        <v>2691</v>
      </c>
      <c r="R628" t="s">
        <v>2649</v>
      </c>
      <c r="S628" s="2">
        <v>1029.4000000000001</v>
      </c>
      <c r="T628" s="2">
        <v>980.7</v>
      </c>
      <c r="U628" s="2">
        <v>48.7</v>
      </c>
      <c r="V628" s="2">
        <v>0</v>
      </c>
      <c r="W628">
        <v>5729</v>
      </c>
      <c r="X628" s="3">
        <v>18</v>
      </c>
      <c r="Y628" s="3">
        <v>4.3</v>
      </c>
      <c r="Z628" s="3">
        <v>6.3</v>
      </c>
      <c r="AA628">
        <v>0</v>
      </c>
      <c r="AB628" s="3">
        <v>0</v>
      </c>
      <c r="AC628">
        <v>0</v>
      </c>
      <c r="AD628" s="3">
        <v>0</v>
      </c>
      <c r="AE628">
        <v>0</v>
      </c>
      <c r="AF628" s="3">
        <v>0</v>
      </c>
      <c r="AG628" s="2">
        <v>846</v>
      </c>
      <c r="AH628" s="3">
        <v>86.3</v>
      </c>
      <c r="AI628" s="2">
        <v>980.7</v>
      </c>
      <c r="AJ628" s="3">
        <v>100</v>
      </c>
      <c r="AK628" t="s">
        <v>74</v>
      </c>
      <c r="AL628" t="s">
        <v>75</v>
      </c>
      <c r="AM628" t="s">
        <v>2280</v>
      </c>
      <c r="AN628" t="s">
        <v>810</v>
      </c>
      <c r="AO628" t="s">
        <v>2227</v>
      </c>
      <c r="BG628" s="3">
        <v>100</v>
      </c>
      <c r="BH628" t="s">
        <v>82</v>
      </c>
      <c r="BI628" t="s">
        <v>13424</v>
      </c>
      <c r="BJ628" t="s">
        <v>13395</v>
      </c>
      <c r="BK628" t="s">
        <v>13395</v>
      </c>
      <c r="BL628" t="s">
        <v>13395</v>
      </c>
      <c r="BM628" t="s">
        <v>13395</v>
      </c>
      <c r="BN628" t="s">
        <v>83</v>
      </c>
      <c r="BO628" s="59" t="s">
        <v>83</v>
      </c>
      <c r="BP628" t="s">
        <v>10806</v>
      </c>
      <c r="BQ628" t="s">
        <v>84</v>
      </c>
      <c r="BR628" s="59" t="s">
        <v>84</v>
      </c>
      <c r="BS628" t="s">
        <v>85</v>
      </c>
    </row>
    <row r="629" spans="1:71" ht="12.8" customHeight="1" x14ac:dyDescent="0.2">
      <c r="A629" s="60">
        <v>33104</v>
      </c>
      <c r="B629" s="59" t="s">
        <v>11478</v>
      </c>
      <c r="C629">
        <v>627</v>
      </c>
      <c r="J629">
        <v>3</v>
      </c>
      <c r="K629" t="s">
        <v>156</v>
      </c>
      <c r="L629">
        <v>3076</v>
      </c>
      <c r="M629">
        <v>3104</v>
      </c>
      <c r="N629" t="s">
        <v>2692</v>
      </c>
      <c r="O629" t="s">
        <v>2693</v>
      </c>
      <c r="P629" t="s">
        <v>2694</v>
      </c>
      <c r="Q629" t="s">
        <v>2695</v>
      </c>
      <c r="R629" t="s">
        <v>2696</v>
      </c>
      <c r="S629" s="2">
        <v>175.5</v>
      </c>
      <c r="T629" s="2">
        <v>175.5</v>
      </c>
      <c r="U629" s="2">
        <v>0</v>
      </c>
      <c r="V629" s="2">
        <v>0</v>
      </c>
      <c r="W629">
        <v>938</v>
      </c>
      <c r="X629" s="3">
        <v>6.8</v>
      </c>
      <c r="Y629" s="3">
        <v>5.3</v>
      </c>
      <c r="Z629" s="3">
        <v>5.3</v>
      </c>
      <c r="AA629">
        <v>0</v>
      </c>
      <c r="AB629" s="3">
        <v>0</v>
      </c>
      <c r="AC629">
        <v>0</v>
      </c>
      <c r="AD629" s="3">
        <v>0</v>
      </c>
      <c r="AE629">
        <v>0</v>
      </c>
      <c r="AF629" s="3">
        <v>0</v>
      </c>
      <c r="AG629" s="2">
        <v>175.5</v>
      </c>
      <c r="AH629" s="3">
        <v>100</v>
      </c>
      <c r="AI629" s="2">
        <v>175.5</v>
      </c>
      <c r="AJ629" s="3">
        <v>100</v>
      </c>
      <c r="AK629" t="s">
        <v>2298</v>
      </c>
      <c r="AL629" t="s">
        <v>2299</v>
      </c>
      <c r="AN629" t="s">
        <v>2242</v>
      </c>
      <c r="BG629" s="3">
        <v>100</v>
      </c>
      <c r="BH629" t="s">
        <v>82</v>
      </c>
      <c r="BI629" t="s">
        <v>13424</v>
      </c>
      <c r="BJ629" t="s">
        <v>13395</v>
      </c>
      <c r="BK629" t="s">
        <v>13395</v>
      </c>
      <c r="BL629" t="s">
        <v>13395</v>
      </c>
      <c r="BM629" t="s">
        <v>13395</v>
      </c>
      <c r="BN629" t="s">
        <v>13395</v>
      </c>
      <c r="BP629" t="s">
        <v>13395</v>
      </c>
      <c r="BQ629" t="s">
        <v>84</v>
      </c>
      <c r="BR629" s="59" t="s">
        <v>84</v>
      </c>
      <c r="BS629" t="s">
        <v>85</v>
      </c>
    </row>
    <row r="630" spans="1:71" ht="12.8" customHeight="1" x14ac:dyDescent="0.2">
      <c r="A630" s="60">
        <v>33105</v>
      </c>
      <c r="B630" s="59" t="s">
        <v>11479</v>
      </c>
      <c r="C630">
        <v>628</v>
      </c>
      <c r="J630">
        <v>3</v>
      </c>
      <c r="K630" t="s">
        <v>156</v>
      </c>
      <c r="L630">
        <v>3217</v>
      </c>
      <c r="M630">
        <v>3105</v>
      </c>
      <c r="N630" t="s">
        <v>2692</v>
      </c>
      <c r="O630" t="s">
        <v>2697</v>
      </c>
      <c r="P630" t="s">
        <v>2698</v>
      </c>
      <c r="Q630" t="s">
        <v>2699</v>
      </c>
      <c r="R630" t="s">
        <v>2700</v>
      </c>
      <c r="S630" s="2">
        <v>157.30000000000001</v>
      </c>
      <c r="T630" s="2">
        <v>157.30000000000001</v>
      </c>
      <c r="U630" s="2">
        <v>0</v>
      </c>
      <c r="V630" s="2">
        <v>0</v>
      </c>
      <c r="W630">
        <v>1036</v>
      </c>
      <c r="X630" s="3">
        <v>9.5</v>
      </c>
      <c r="Y630" s="3">
        <v>6</v>
      </c>
      <c r="Z630" s="3">
        <v>6.6</v>
      </c>
      <c r="AA630">
        <v>0</v>
      </c>
      <c r="AB630" s="3">
        <v>0</v>
      </c>
      <c r="AC630">
        <v>0</v>
      </c>
      <c r="AD630" s="3">
        <v>0</v>
      </c>
      <c r="AE630">
        <v>0</v>
      </c>
      <c r="AF630" s="3">
        <v>0</v>
      </c>
      <c r="AG630" s="2">
        <v>157.30000000000001</v>
      </c>
      <c r="AH630" s="3">
        <v>100</v>
      </c>
      <c r="AI630" s="2">
        <v>157.30000000000001</v>
      </c>
      <c r="AJ630" s="3">
        <v>100</v>
      </c>
      <c r="AK630" t="s">
        <v>2298</v>
      </c>
      <c r="AL630" t="s">
        <v>2299</v>
      </c>
      <c r="AM630" t="s">
        <v>2280</v>
      </c>
      <c r="AN630" t="s">
        <v>2242</v>
      </c>
      <c r="BG630" s="3">
        <v>100</v>
      </c>
      <c r="BH630" t="s">
        <v>82</v>
      </c>
      <c r="BI630" t="s">
        <v>13424</v>
      </c>
      <c r="BJ630" t="s">
        <v>13395</v>
      </c>
      <c r="BK630" t="s">
        <v>13395</v>
      </c>
      <c r="BL630" t="s">
        <v>13395</v>
      </c>
      <c r="BM630" t="s">
        <v>13395</v>
      </c>
      <c r="BN630" t="s">
        <v>277</v>
      </c>
      <c r="BO630" s="59" t="s">
        <v>277</v>
      </c>
      <c r="BP630" t="s">
        <v>10806</v>
      </c>
      <c r="BQ630" t="s">
        <v>102</v>
      </c>
      <c r="BR630" s="59" t="s">
        <v>102</v>
      </c>
      <c r="BS630" t="s">
        <v>85</v>
      </c>
    </row>
    <row r="631" spans="1:71" ht="12.8" customHeight="1" x14ac:dyDescent="0.2">
      <c r="A631" s="60">
        <v>33106</v>
      </c>
      <c r="B631" s="59" t="s">
        <v>11480</v>
      </c>
      <c r="C631">
        <v>629</v>
      </c>
      <c r="J631">
        <v>3</v>
      </c>
      <c r="K631" t="s">
        <v>156</v>
      </c>
      <c r="L631">
        <v>3218</v>
      </c>
      <c r="M631">
        <v>3106</v>
      </c>
      <c r="N631" t="s">
        <v>2692</v>
      </c>
      <c r="O631" t="s">
        <v>2701</v>
      </c>
      <c r="P631" t="s">
        <v>2702</v>
      </c>
      <c r="Q631" t="s">
        <v>2703</v>
      </c>
      <c r="R631" t="s">
        <v>2704</v>
      </c>
      <c r="S631" s="2">
        <v>113.8</v>
      </c>
      <c r="T631" s="2">
        <v>113.8</v>
      </c>
      <c r="U631" s="2">
        <v>0</v>
      </c>
      <c r="V631" s="2">
        <v>0</v>
      </c>
      <c r="W631">
        <v>1052</v>
      </c>
      <c r="X631" s="3">
        <v>18.100000000000001</v>
      </c>
      <c r="Y631" s="3">
        <v>6.5</v>
      </c>
      <c r="Z631" s="3">
        <v>9.1999999999999993</v>
      </c>
      <c r="AA631">
        <v>0</v>
      </c>
      <c r="AB631" s="3">
        <v>0</v>
      </c>
      <c r="AC631">
        <v>0</v>
      </c>
      <c r="AD631" s="3">
        <v>0</v>
      </c>
      <c r="AE631">
        <v>0</v>
      </c>
      <c r="AF631" s="3">
        <v>0</v>
      </c>
      <c r="AG631" s="2">
        <v>113.8</v>
      </c>
      <c r="AH631" s="3">
        <v>100</v>
      </c>
      <c r="AI631" s="2">
        <v>113.8</v>
      </c>
      <c r="AJ631" s="3">
        <v>100</v>
      </c>
      <c r="AK631" t="s">
        <v>2298</v>
      </c>
      <c r="AL631" t="s">
        <v>2299</v>
      </c>
      <c r="AM631" t="s">
        <v>2242</v>
      </c>
      <c r="BG631" s="3">
        <v>100</v>
      </c>
      <c r="BH631" t="s">
        <v>82</v>
      </c>
      <c r="BI631" t="s">
        <v>13424</v>
      </c>
      <c r="BJ631" t="s">
        <v>13395</v>
      </c>
      <c r="BK631" t="s">
        <v>13395</v>
      </c>
      <c r="BL631" t="s">
        <v>13395</v>
      </c>
      <c r="BM631" t="s">
        <v>13395</v>
      </c>
      <c r="BN631" t="s">
        <v>277</v>
      </c>
      <c r="BO631" s="59" t="s">
        <v>277</v>
      </c>
      <c r="BP631" t="s">
        <v>10806</v>
      </c>
      <c r="BQ631" t="s">
        <v>102</v>
      </c>
      <c r="BR631" s="59" t="s">
        <v>102</v>
      </c>
      <c r="BS631" t="s">
        <v>85</v>
      </c>
    </row>
    <row r="632" spans="1:71" ht="12.8" customHeight="1" x14ac:dyDescent="0.2">
      <c r="A632" s="60">
        <v>33107</v>
      </c>
      <c r="B632" s="59" t="s">
        <v>11481</v>
      </c>
      <c r="C632">
        <v>630</v>
      </c>
      <c r="J632">
        <v>3</v>
      </c>
      <c r="K632" t="s">
        <v>156</v>
      </c>
      <c r="L632">
        <v>3077</v>
      </c>
      <c r="M632">
        <v>3107</v>
      </c>
      <c r="N632" t="s">
        <v>2692</v>
      </c>
      <c r="O632" t="s">
        <v>2705</v>
      </c>
      <c r="P632" t="s">
        <v>2706</v>
      </c>
      <c r="Q632" t="s">
        <v>2703</v>
      </c>
      <c r="R632" t="s">
        <v>2707</v>
      </c>
      <c r="S632" s="2">
        <v>2264.1999999999998</v>
      </c>
      <c r="T632" s="2">
        <v>2264.1999999999998</v>
      </c>
      <c r="U632" s="2">
        <v>0</v>
      </c>
      <c r="V632" s="2">
        <v>0</v>
      </c>
      <c r="W632">
        <v>16104</v>
      </c>
      <c r="X632" s="3">
        <v>16.7</v>
      </c>
      <c r="Y632" s="3">
        <v>3.3</v>
      </c>
      <c r="Z632" s="3">
        <v>7.1</v>
      </c>
      <c r="AA632">
        <v>0</v>
      </c>
      <c r="AB632" s="3">
        <v>0</v>
      </c>
      <c r="AC632">
        <v>0</v>
      </c>
      <c r="AD632" s="3">
        <v>0</v>
      </c>
      <c r="AE632">
        <v>0</v>
      </c>
      <c r="AF632" s="3">
        <v>0</v>
      </c>
      <c r="AG632" s="2">
        <v>2264.1999999999998</v>
      </c>
      <c r="AH632" s="3">
        <v>100</v>
      </c>
      <c r="AI632" s="2">
        <v>2264.1999999999998</v>
      </c>
      <c r="AJ632" s="3">
        <v>100</v>
      </c>
      <c r="AK632" t="s">
        <v>74</v>
      </c>
      <c r="AL632" t="s">
        <v>2708</v>
      </c>
      <c r="AM632" t="s">
        <v>2242</v>
      </c>
      <c r="AN632" t="s">
        <v>2281</v>
      </c>
      <c r="AO632" t="s">
        <v>2221</v>
      </c>
      <c r="AP632" t="s">
        <v>2222</v>
      </c>
      <c r="AQ632" t="s">
        <v>2709</v>
      </c>
      <c r="BG632" s="3">
        <v>100</v>
      </c>
      <c r="BH632" t="s">
        <v>82</v>
      </c>
      <c r="BI632" t="s">
        <v>13424</v>
      </c>
      <c r="BJ632" t="s">
        <v>13395</v>
      </c>
      <c r="BK632" t="s">
        <v>13395</v>
      </c>
      <c r="BL632" t="s">
        <v>13395</v>
      </c>
      <c r="BM632" t="s">
        <v>13395</v>
      </c>
      <c r="BN632" t="s">
        <v>13395</v>
      </c>
      <c r="BP632" t="s">
        <v>13395</v>
      </c>
      <c r="BQ632" t="s">
        <v>84</v>
      </c>
      <c r="BR632" s="59" t="s">
        <v>84</v>
      </c>
      <c r="BS632" t="s">
        <v>85</v>
      </c>
    </row>
    <row r="633" spans="1:71" ht="12.8" customHeight="1" x14ac:dyDescent="0.2">
      <c r="A633" s="60">
        <v>33108</v>
      </c>
      <c r="B633" s="59" t="s">
        <v>11482</v>
      </c>
      <c r="C633">
        <v>631</v>
      </c>
      <c r="J633">
        <v>3</v>
      </c>
      <c r="K633" t="s">
        <v>156</v>
      </c>
      <c r="L633">
        <v>3028</v>
      </c>
      <c r="M633">
        <v>3108</v>
      </c>
      <c r="N633" t="s">
        <v>86</v>
      </c>
      <c r="O633" t="s">
        <v>2710</v>
      </c>
      <c r="P633" t="s">
        <v>2711</v>
      </c>
      <c r="Q633" t="s">
        <v>2712</v>
      </c>
      <c r="R633" t="s">
        <v>2713</v>
      </c>
      <c r="S633" s="2">
        <v>768.1</v>
      </c>
      <c r="T633" s="2">
        <v>755.3</v>
      </c>
      <c r="U633" s="2">
        <v>12.8</v>
      </c>
      <c r="V633" s="2">
        <v>0</v>
      </c>
      <c r="W633">
        <v>5303</v>
      </c>
      <c r="X633" s="3">
        <v>15.3</v>
      </c>
      <c r="Y633" s="3">
        <v>5.5</v>
      </c>
      <c r="Z633" s="3">
        <v>7.1</v>
      </c>
      <c r="AA633">
        <v>1</v>
      </c>
      <c r="AB633" s="3">
        <v>6.8999999999999799</v>
      </c>
      <c r="AC633">
        <v>0</v>
      </c>
      <c r="AD633" s="3">
        <v>0</v>
      </c>
      <c r="AE633">
        <v>0</v>
      </c>
      <c r="AF633" s="3">
        <v>0</v>
      </c>
      <c r="AG633" s="2">
        <v>490</v>
      </c>
      <c r="AH633" s="3">
        <v>64.900000000000006</v>
      </c>
      <c r="AI633" s="2">
        <v>755.3</v>
      </c>
      <c r="AJ633" s="3">
        <v>100</v>
      </c>
      <c r="AK633" t="s">
        <v>803</v>
      </c>
      <c r="AL633" t="s">
        <v>804</v>
      </c>
      <c r="AM633" t="s">
        <v>809</v>
      </c>
      <c r="AN633" t="s">
        <v>2714</v>
      </c>
      <c r="AO633" t="s">
        <v>2236</v>
      </c>
      <c r="AP633" t="s">
        <v>810</v>
      </c>
      <c r="BG633" s="3">
        <v>100</v>
      </c>
      <c r="BH633" t="s">
        <v>82</v>
      </c>
      <c r="BI633" t="s">
        <v>13424</v>
      </c>
      <c r="BJ633" t="s">
        <v>13395</v>
      </c>
      <c r="BK633" t="s">
        <v>13395</v>
      </c>
      <c r="BL633" t="s">
        <v>13395</v>
      </c>
      <c r="BM633" t="s">
        <v>13395</v>
      </c>
      <c r="BN633" t="s">
        <v>83</v>
      </c>
      <c r="BO633" s="59" t="s">
        <v>83</v>
      </c>
      <c r="BP633" t="s">
        <v>10806</v>
      </c>
      <c r="BQ633" t="s">
        <v>84</v>
      </c>
      <c r="BR633" s="59" t="s">
        <v>84</v>
      </c>
      <c r="BS633" t="s">
        <v>85</v>
      </c>
    </row>
    <row r="634" spans="1:71" ht="12.8" customHeight="1" x14ac:dyDescent="0.2">
      <c r="A634" s="60">
        <v>33109</v>
      </c>
      <c r="B634" s="59" t="s">
        <v>11483</v>
      </c>
      <c r="C634">
        <v>632</v>
      </c>
      <c r="J634">
        <v>3</v>
      </c>
      <c r="K634" t="s">
        <v>156</v>
      </c>
      <c r="L634">
        <v>3037</v>
      </c>
      <c r="M634">
        <v>3109</v>
      </c>
      <c r="N634" t="s">
        <v>111</v>
      </c>
      <c r="O634" t="s">
        <v>2715</v>
      </c>
      <c r="P634" t="s">
        <v>2716</v>
      </c>
      <c r="Q634" t="s">
        <v>2717</v>
      </c>
      <c r="R634" t="s">
        <v>2717</v>
      </c>
      <c r="S634" s="2">
        <v>68.2</v>
      </c>
      <c r="T634" s="2">
        <v>68.2</v>
      </c>
      <c r="U634" s="2">
        <v>0</v>
      </c>
      <c r="V634" s="2">
        <v>0</v>
      </c>
      <c r="W634">
        <v>387</v>
      </c>
      <c r="X634" s="3">
        <v>10</v>
      </c>
      <c r="Y634" s="3">
        <v>5.2</v>
      </c>
      <c r="Z634" s="3">
        <v>5.7</v>
      </c>
      <c r="AA634">
        <v>0</v>
      </c>
      <c r="AB634" s="3">
        <v>0</v>
      </c>
      <c r="AC634">
        <v>0</v>
      </c>
      <c r="AD634" s="3">
        <v>0</v>
      </c>
      <c r="AE634">
        <v>0</v>
      </c>
      <c r="AF634" s="3">
        <v>0</v>
      </c>
      <c r="AG634" s="2">
        <v>0</v>
      </c>
      <c r="AH634" s="3">
        <v>0</v>
      </c>
      <c r="AI634" s="2">
        <v>68.2</v>
      </c>
      <c r="AJ634" s="3">
        <v>100</v>
      </c>
      <c r="AK634" t="s">
        <v>74</v>
      </c>
      <c r="AL634" t="s">
        <v>75</v>
      </c>
      <c r="AM634" t="s">
        <v>865</v>
      </c>
      <c r="BG634" s="3">
        <v>100</v>
      </c>
      <c r="BH634" t="s">
        <v>82</v>
      </c>
      <c r="BI634" t="s">
        <v>13424</v>
      </c>
      <c r="BJ634" t="s">
        <v>13395</v>
      </c>
      <c r="BK634" t="s">
        <v>13395</v>
      </c>
      <c r="BL634" t="s">
        <v>13395</v>
      </c>
      <c r="BM634" t="s">
        <v>13395</v>
      </c>
      <c r="BN634" t="s">
        <v>13395</v>
      </c>
      <c r="BP634" t="s">
        <v>13395</v>
      </c>
      <c r="BQ634" t="s">
        <v>84</v>
      </c>
      <c r="BR634" s="59" t="s">
        <v>84</v>
      </c>
      <c r="BS634" t="s">
        <v>85</v>
      </c>
    </row>
    <row r="635" spans="1:71" ht="12.8" customHeight="1" x14ac:dyDescent="0.2">
      <c r="A635" s="60">
        <v>33110</v>
      </c>
      <c r="B635" s="59" t="s">
        <v>11484</v>
      </c>
      <c r="C635">
        <v>633</v>
      </c>
      <c r="J635">
        <v>3</v>
      </c>
      <c r="K635" t="s">
        <v>156</v>
      </c>
      <c r="L635">
        <v>3038</v>
      </c>
      <c r="M635">
        <v>3110</v>
      </c>
      <c r="N635" t="s">
        <v>111</v>
      </c>
      <c r="O635" t="s">
        <v>2718</v>
      </c>
      <c r="P635" t="s">
        <v>2719</v>
      </c>
      <c r="Q635" t="s">
        <v>2720</v>
      </c>
      <c r="R635" t="s">
        <v>2721</v>
      </c>
      <c r="S635" s="2">
        <v>57.4</v>
      </c>
      <c r="T635" s="2">
        <v>57.4</v>
      </c>
      <c r="U635" s="2">
        <v>0</v>
      </c>
      <c r="V635" s="2">
        <v>0</v>
      </c>
      <c r="W635">
        <v>261</v>
      </c>
      <c r="X635" s="3">
        <v>5.3</v>
      </c>
      <c r="Y635" s="3">
        <v>4.3</v>
      </c>
      <c r="Z635" s="3">
        <v>4.5</v>
      </c>
      <c r="AA635">
        <v>1</v>
      </c>
      <c r="AB635" s="3">
        <v>4</v>
      </c>
      <c r="AC635">
        <v>0</v>
      </c>
      <c r="AD635" s="3">
        <v>0</v>
      </c>
      <c r="AE635">
        <v>1</v>
      </c>
      <c r="AF635" s="3">
        <v>0</v>
      </c>
      <c r="AG635" s="2">
        <v>0</v>
      </c>
      <c r="AH635" s="3">
        <v>0</v>
      </c>
      <c r="AI635" s="2">
        <v>57.4</v>
      </c>
      <c r="AJ635" s="3">
        <v>100</v>
      </c>
      <c r="AK635" t="s">
        <v>74</v>
      </c>
      <c r="AL635" t="s">
        <v>75</v>
      </c>
      <c r="AM635" t="s">
        <v>865</v>
      </c>
      <c r="BG635" s="3">
        <v>100</v>
      </c>
      <c r="BH635" t="s">
        <v>82</v>
      </c>
      <c r="BI635" t="s">
        <v>13424</v>
      </c>
      <c r="BJ635" t="s">
        <v>13395</v>
      </c>
      <c r="BK635" t="s">
        <v>13395</v>
      </c>
      <c r="BL635" t="s">
        <v>13395</v>
      </c>
      <c r="BM635" t="s">
        <v>13395</v>
      </c>
      <c r="BN635" t="s">
        <v>13395</v>
      </c>
      <c r="BP635" t="s">
        <v>13395</v>
      </c>
      <c r="BQ635" t="s">
        <v>84</v>
      </c>
      <c r="BR635" s="59" t="s">
        <v>84</v>
      </c>
      <c r="BS635" t="s">
        <v>85</v>
      </c>
    </row>
    <row r="636" spans="1:71" ht="12.8" customHeight="1" x14ac:dyDescent="0.2">
      <c r="A636" s="60">
        <v>33111</v>
      </c>
      <c r="B636" s="59" t="s">
        <v>11485</v>
      </c>
      <c r="C636">
        <v>634</v>
      </c>
      <c r="J636">
        <v>3</v>
      </c>
      <c r="K636" t="s">
        <v>156</v>
      </c>
      <c r="L636">
        <v>3039</v>
      </c>
      <c r="M636">
        <v>3111</v>
      </c>
      <c r="N636" t="s">
        <v>111</v>
      </c>
      <c r="O636" t="s">
        <v>2722</v>
      </c>
      <c r="P636" t="s">
        <v>2723</v>
      </c>
      <c r="Q636" t="s">
        <v>2724</v>
      </c>
      <c r="R636" t="s">
        <v>2725</v>
      </c>
      <c r="S636" s="2">
        <v>90.1</v>
      </c>
      <c r="T636" s="2">
        <v>90.1</v>
      </c>
      <c r="U636" s="2">
        <v>0</v>
      </c>
      <c r="V636" s="2">
        <v>0</v>
      </c>
      <c r="W636">
        <v>640</v>
      </c>
      <c r="X636" s="3">
        <v>9.5</v>
      </c>
      <c r="Y636" s="3">
        <v>6</v>
      </c>
      <c r="Z636" s="3">
        <v>7.1</v>
      </c>
      <c r="AA636">
        <v>0</v>
      </c>
      <c r="AB636" s="3">
        <v>0</v>
      </c>
      <c r="AC636">
        <v>0</v>
      </c>
      <c r="AD636" s="3">
        <v>0</v>
      </c>
      <c r="AE636">
        <v>0</v>
      </c>
      <c r="AF636" s="3">
        <v>0</v>
      </c>
      <c r="AG636" s="2">
        <v>90.1</v>
      </c>
      <c r="AH636" s="3">
        <v>100</v>
      </c>
      <c r="AI636" s="2">
        <v>90.1</v>
      </c>
      <c r="AJ636" s="3">
        <v>100</v>
      </c>
      <c r="AK636" t="s">
        <v>74</v>
      </c>
      <c r="AL636" t="s">
        <v>75</v>
      </c>
      <c r="AM636" t="s">
        <v>865</v>
      </c>
      <c r="BG636" s="3">
        <v>100</v>
      </c>
      <c r="BH636" t="s">
        <v>82</v>
      </c>
      <c r="BI636" t="s">
        <v>13424</v>
      </c>
      <c r="BJ636" t="s">
        <v>13395</v>
      </c>
      <c r="BK636" t="s">
        <v>13395</v>
      </c>
      <c r="BL636" t="s">
        <v>13395</v>
      </c>
      <c r="BM636" t="s">
        <v>13395</v>
      </c>
      <c r="BN636" t="s">
        <v>13395</v>
      </c>
      <c r="BP636" t="s">
        <v>13395</v>
      </c>
      <c r="BQ636" t="s">
        <v>84</v>
      </c>
      <c r="BR636" s="59" t="s">
        <v>84</v>
      </c>
      <c r="BS636" t="s">
        <v>85</v>
      </c>
    </row>
    <row r="637" spans="1:71" ht="12.8" customHeight="1" x14ac:dyDescent="0.2">
      <c r="A637" s="60">
        <v>33112</v>
      </c>
      <c r="B637" s="59" t="s">
        <v>11486</v>
      </c>
      <c r="C637">
        <v>635</v>
      </c>
      <c r="J637">
        <v>3</v>
      </c>
      <c r="K637" t="s">
        <v>156</v>
      </c>
      <c r="L637">
        <v>3040</v>
      </c>
      <c r="M637">
        <v>3112</v>
      </c>
      <c r="N637" t="s">
        <v>111</v>
      </c>
      <c r="O637" t="s">
        <v>2726</v>
      </c>
      <c r="P637" t="s">
        <v>2727</v>
      </c>
      <c r="Q637" t="s">
        <v>2728</v>
      </c>
      <c r="R637" t="s">
        <v>2728</v>
      </c>
      <c r="S637" s="2">
        <v>203</v>
      </c>
      <c r="T637" s="2">
        <v>203</v>
      </c>
      <c r="U637" s="2">
        <v>0</v>
      </c>
      <c r="V637" s="2">
        <v>0</v>
      </c>
      <c r="W637">
        <v>1311</v>
      </c>
      <c r="X637" s="3">
        <v>8</v>
      </c>
      <c r="Y637" s="3">
        <v>2.2000000000000002</v>
      </c>
      <c r="Z637" s="3">
        <v>6.5</v>
      </c>
      <c r="AA637">
        <v>1</v>
      </c>
      <c r="AB637" s="3">
        <v>4</v>
      </c>
      <c r="AC637">
        <v>0</v>
      </c>
      <c r="AD637" s="3">
        <v>0</v>
      </c>
      <c r="AE637">
        <v>0</v>
      </c>
      <c r="AF637" s="3">
        <v>0</v>
      </c>
      <c r="AG637" s="2">
        <v>146.9</v>
      </c>
      <c r="AH637" s="3">
        <v>72.400000000000006</v>
      </c>
      <c r="AI637" s="2">
        <v>203</v>
      </c>
      <c r="AJ637" s="3">
        <v>100</v>
      </c>
      <c r="AK637" t="s">
        <v>74</v>
      </c>
      <c r="AL637" t="s">
        <v>75</v>
      </c>
      <c r="AM637" t="s">
        <v>865</v>
      </c>
      <c r="AN637" t="s">
        <v>2219</v>
      </c>
      <c r="BG637" s="3">
        <v>100</v>
      </c>
      <c r="BH637" t="s">
        <v>82</v>
      </c>
      <c r="BI637" t="s">
        <v>13424</v>
      </c>
      <c r="BJ637" t="s">
        <v>13395</v>
      </c>
      <c r="BK637" t="s">
        <v>13395</v>
      </c>
      <c r="BL637" t="s">
        <v>13395</v>
      </c>
      <c r="BM637" t="s">
        <v>13395</v>
      </c>
      <c r="BN637" t="s">
        <v>13395</v>
      </c>
      <c r="BP637" t="s">
        <v>13395</v>
      </c>
      <c r="BQ637" t="s">
        <v>84</v>
      </c>
      <c r="BR637" s="59" t="s">
        <v>84</v>
      </c>
      <c r="BS637" t="s">
        <v>85</v>
      </c>
    </row>
    <row r="638" spans="1:71" ht="12.8" customHeight="1" x14ac:dyDescent="0.2">
      <c r="A638" s="60">
        <v>33113</v>
      </c>
      <c r="B638" s="59" t="s">
        <v>11487</v>
      </c>
      <c r="C638">
        <v>636</v>
      </c>
      <c r="J638">
        <v>3</v>
      </c>
      <c r="K638" t="s">
        <v>156</v>
      </c>
      <c r="L638">
        <v>3041</v>
      </c>
      <c r="M638">
        <v>3113</v>
      </c>
      <c r="N638" t="s">
        <v>111</v>
      </c>
      <c r="O638" t="s">
        <v>2729</v>
      </c>
      <c r="P638" t="s">
        <v>2730</v>
      </c>
      <c r="Q638" t="s">
        <v>2731</v>
      </c>
      <c r="R638" t="s">
        <v>2732</v>
      </c>
      <c r="S638" s="2">
        <v>87.8</v>
      </c>
      <c r="T638" s="2">
        <v>87.8</v>
      </c>
      <c r="U638" s="2">
        <v>0</v>
      </c>
      <c r="V638" s="2">
        <v>0</v>
      </c>
      <c r="W638">
        <v>546</v>
      </c>
      <c r="X638" s="3">
        <v>8.9</v>
      </c>
      <c r="Y638" s="3">
        <v>5.9</v>
      </c>
      <c r="Z638" s="3">
        <v>6.2</v>
      </c>
      <c r="AA638">
        <v>1</v>
      </c>
      <c r="AB638" s="3">
        <v>7.2</v>
      </c>
      <c r="AC638">
        <v>0</v>
      </c>
      <c r="AD638" s="3">
        <v>0</v>
      </c>
      <c r="AE638">
        <v>1</v>
      </c>
      <c r="AF638" s="3">
        <v>0</v>
      </c>
      <c r="AG638" s="2">
        <v>87.8</v>
      </c>
      <c r="AH638" s="3">
        <v>100</v>
      </c>
      <c r="AI638" s="2">
        <v>87.8</v>
      </c>
      <c r="AJ638" s="3">
        <v>100</v>
      </c>
      <c r="AK638" t="s">
        <v>74</v>
      </c>
      <c r="AL638" t="s">
        <v>75</v>
      </c>
      <c r="AM638" t="s">
        <v>2219</v>
      </c>
      <c r="AN638" t="s">
        <v>865</v>
      </c>
      <c r="BG638" s="3">
        <v>100</v>
      </c>
      <c r="BH638" t="s">
        <v>82</v>
      </c>
      <c r="BI638" t="s">
        <v>13424</v>
      </c>
      <c r="BJ638" t="s">
        <v>13395</v>
      </c>
      <c r="BK638" t="s">
        <v>13395</v>
      </c>
      <c r="BL638" t="s">
        <v>13395</v>
      </c>
      <c r="BM638" t="s">
        <v>13395</v>
      </c>
      <c r="BN638" t="s">
        <v>83</v>
      </c>
      <c r="BO638" s="59" t="s">
        <v>83</v>
      </c>
      <c r="BP638" t="s">
        <v>10806</v>
      </c>
      <c r="BQ638" t="s">
        <v>84</v>
      </c>
      <c r="BR638" s="59" t="s">
        <v>84</v>
      </c>
      <c r="BS638" t="s">
        <v>85</v>
      </c>
    </row>
    <row r="639" spans="1:71" ht="12.8" customHeight="1" x14ac:dyDescent="0.2">
      <c r="A639" s="60">
        <v>33114</v>
      </c>
      <c r="B639" s="59" t="s">
        <v>11488</v>
      </c>
      <c r="C639">
        <v>637</v>
      </c>
      <c r="J639">
        <v>3</v>
      </c>
      <c r="K639" t="s">
        <v>156</v>
      </c>
      <c r="L639">
        <v>3042</v>
      </c>
      <c r="M639">
        <v>3114</v>
      </c>
      <c r="N639" t="s">
        <v>111</v>
      </c>
      <c r="O639" t="s">
        <v>2733</v>
      </c>
      <c r="P639" t="s">
        <v>2734</v>
      </c>
      <c r="Q639" t="s">
        <v>2735</v>
      </c>
      <c r="R639" t="s">
        <v>2736</v>
      </c>
      <c r="S639" s="2">
        <v>79.400000000000006</v>
      </c>
      <c r="T639" s="2">
        <v>79.400000000000006</v>
      </c>
      <c r="U639" s="2">
        <v>0</v>
      </c>
      <c r="V639" s="2">
        <v>0</v>
      </c>
      <c r="W639">
        <v>499</v>
      </c>
      <c r="X639" s="3">
        <v>10</v>
      </c>
      <c r="Y639" s="3">
        <v>5.6</v>
      </c>
      <c r="Z639" s="3">
        <v>6.3</v>
      </c>
      <c r="AA639">
        <v>0</v>
      </c>
      <c r="AB639" s="3">
        <v>0</v>
      </c>
      <c r="AC639">
        <v>0</v>
      </c>
      <c r="AD639" s="3">
        <v>0</v>
      </c>
      <c r="AE639">
        <v>0</v>
      </c>
      <c r="AF639" s="3">
        <v>0</v>
      </c>
      <c r="AG639" s="2">
        <v>79.400000000000006</v>
      </c>
      <c r="AH639" s="3">
        <v>100</v>
      </c>
      <c r="AI639" s="2">
        <v>79.400000000000006</v>
      </c>
      <c r="AJ639" s="3">
        <v>100</v>
      </c>
      <c r="AK639" t="s">
        <v>74</v>
      </c>
      <c r="AL639" t="s">
        <v>75</v>
      </c>
      <c r="AM639" t="s">
        <v>2219</v>
      </c>
      <c r="BG639" s="3">
        <v>100</v>
      </c>
      <c r="BH639" t="s">
        <v>82</v>
      </c>
      <c r="BI639" t="s">
        <v>13424</v>
      </c>
      <c r="BJ639" t="s">
        <v>13395</v>
      </c>
      <c r="BK639" t="s">
        <v>13395</v>
      </c>
      <c r="BL639" t="s">
        <v>13395</v>
      </c>
      <c r="BM639" t="s">
        <v>13395</v>
      </c>
      <c r="BN639" t="s">
        <v>83</v>
      </c>
      <c r="BO639" s="59" t="s">
        <v>83</v>
      </c>
      <c r="BP639" t="s">
        <v>10806</v>
      </c>
      <c r="BQ639" t="s">
        <v>84</v>
      </c>
      <c r="BR639" s="59" t="s">
        <v>84</v>
      </c>
      <c r="BS639" t="s">
        <v>85</v>
      </c>
    </row>
    <row r="640" spans="1:71" ht="12.8" customHeight="1" x14ac:dyDescent="0.2">
      <c r="A640" s="60">
        <v>33115</v>
      </c>
      <c r="B640" s="59" t="s">
        <v>11489</v>
      </c>
      <c r="C640">
        <v>638</v>
      </c>
      <c r="J640">
        <v>3</v>
      </c>
      <c r="K640" t="s">
        <v>156</v>
      </c>
      <c r="L640">
        <v>3049</v>
      </c>
      <c r="M640">
        <v>3115</v>
      </c>
      <c r="N640" t="s">
        <v>111</v>
      </c>
      <c r="O640" t="s">
        <v>2737</v>
      </c>
      <c r="P640" t="s">
        <v>2738</v>
      </c>
      <c r="Q640" t="s">
        <v>2739</v>
      </c>
      <c r="R640" t="s">
        <v>2740</v>
      </c>
      <c r="S640" s="2">
        <v>1167.0999999999999</v>
      </c>
      <c r="T640" s="2">
        <v>1095.3</v>
      </c>
      <c r="U640" s="2">
        <v>71.8</v>
      </c>
      <c r="V640" s="2">
        <v>0</v>
      </c>
      <c r="W640">
        <v>6441</v>
      </c>
      <c r="X640" s="3">
        <v>13.3</v>
      </c>
      <c r="Y640" s="3">
        <v>5</v>
      </c>
      <c r="Z640" s="3">
        <v>6.2</v>
      </c>
      <c r="AA640">
        <v>0</v>
      </c>
      <c r="AB640" s="3">
        <v>0</v>
      </c>
      <c r="AC640">
        <v>0</v>
      </c>
      <c r="AD640" s="3">
        <v>0</v>
      </c>
      <c r="AE640">
        <v>0</v>
      </c>
      <c r="AF640" s="3">
        <v>0</v>
      </c>
      <c r="AG640" s="2">
        <v>1095.3</v>
      </c>
      <c r="AH640" s="3">
        <v>100</v>
      </c>
      <c r="AI640" s="2">
        <v>1095.3</v>
      </c>
      <c r="AJ640" s="3">
        <v>100</v>
      </c>
      <c r="AK640" t="s">
        <v>74</v>
      </c>
      <c r="AL640" t="s">
        <v>75</v>
      </c>
      <c r="AM640" t="s">
        <v>865</v>
      </c>
      <c r="BG640" s="3">
        <v>100</v>
      </c>
      <c r="BH640" t="s">
        <v>82</v>
      </c>
      <c r="BI640" t="s">
        <v>13424</v>
      </c>
      <c r="BJ640" t="s">
        <v>13395</v>
      </c>
      <c r="BK640" t="s">
        <v>13395</v>
      </c>
      <c r="BL640" t="s">
        <v>13395</v>
      </c>
      <c r="BM640" t="s">
        <v>13395</v>
      </c>
      <c r="BN640" t="s">
        <v>13395</v>
      </c>
      <c r="BP640" t="s">
        <v>13395</v>
      </c>
      <c r="BQ640" t="s">
        <v>84</v>
      </c>
      <c r="BR640" s="59" t="s">
        <v>84</v>
      </c>
      <c r="BS640" t="s">
        <v>85</v>
      </c>
    </row>
    <row r="641" spans="1:71" ht="12.8" customHeight="1" x14ac:dyDescent="0.2">
      <c r="A641" s="60">
        <v>33116</v>
      </c>
      <c r="B641" s="59" t="s">
        <v>11490</v>
      </c>
      <c r="C641">
        <v>639</v>
      </c>
      <c r="J641">
        <v>3</v>
      </c>
      <c r="K641" t="s">
        <v>156</v>
      </c>
      <c r="L641">
        <v>3030</v>
      </c>
      <c r="M641">
        <v>3116</v>
      </c>
      <c r="N641" t="s">
        <v>111</v>
      </c>
      <c r="O641" t="s">
        <v>2741</v>
      </c>
      <c r="P641" t="s">
        <v>2742</v>
      </c>
      <c r="Q641" t="s">
        <v>2743</v>
      </c>
      <c r="R641" t="s">
        <v>2744</v>
      </c>
      <c r="S641" s="2">
        <v>72.400000000000006</v>
      </c>
      <c r="T641" s="2">
        <v>72.400000000000006</v>
      </c>
      <c r="U641" s="2">
        <v>0</v>
      </c>
      <c r="V641" s="2">
        <v>0</v>
      </c>
      <c r="W641">
        <v>460</v>
      </c>
      <c r="X641" s="3">
        <v>9</v>
      </c>
      <c r="Y641" s="3">
        <v>6</v>
      </c>
      <c r="Z641" s="3">
        <v>6.4</v>
      </c>
      <c r="AA641">
        <v>0</v>
      </c>
      <c r="AB641" s="3">
        <v>0</v>
      </c>
      <c r="AC641">
        <v>0</v>
      </c>
      <c r="AD641" s="3">
        <v>0</v>
      </c>
      <c r="AE641">
        <v>0</v>
      </c>
      <c r="AF641" s="3">
        <v>0</v>
      </c>
      <c r="AG641" s="2">
        <v>72.400000000000006</v>
      </c>
      <c r="AH641" s="3">
        <v>100</v>
      </c>
      <c r="AI641" s="2">
        <v>72.400000000000006</v>
      </c>
      <c r="AJ641" s="3">
        <v>100</v>
      </c>
      <c r="AK641" t="s">
        <v>74</v>
      </c>
      <c r="AL641" t="s">
        <v>75</v>
      </c>
      <c r="AM641" t="s">
        <v>810</v>
      </c>
      <c r="BG641" s="3">
        <v>100</v>
      </c>
      <c r="BH641" t="s">
        <v>82</v>
      </c>
      <c r="BI641" t="s">
        <v>13424</v>
      </c>
      <c r="BJ641" t="s">
        <v>13395</v>
      </c>
      <c r="BK641" t="s">
        <v>13395</v>
      </c>
      <c r="BL641" t="s">
        <v>13395</v>
      </c>
      <c r="BM641" t="s">
        <v>13395</v>
      </c>
      <c r="BN641" t="s">
        <v>13395</v>
      </c>
      <c r="BP641" t="s">
        <v>13395</v>
      </c>
      <c r="BQ641" t="s">
        <v>84</v>
      </c>
      <c r="BR641" s="59" t="s">
        <v>84</v>
      </c>
      <c r="BS641" t="s">
        <v>85</v>
      </c>
    </row>
    <row r="642" spans="1:71" ht="12.8" customHeight="1" x14ac:dyDescent="0.2">
      <c r="A642" s="60">
        <v>33117</v>
      </c>
      <c r="B642" s="59" t="s">
        <v>11491</v>
      </c>
      <c r="C642">
        <v>640</v>
      </c>
      <c r="J642">
        <v>3</v>
      </c>
      <c r="K642" t="s">
        <v>156</v>
      </c>
      <c r="L642">
        <v>3031</v>
      </c>
      <c r="M642">
        <v>3117</v>
      </c>
      <c r="N642" t="s">
        <v>111</v>
      </c>
      <c r="O642" t="s">
        <v>2745</v>
      </c>
      <c r="P642" t="s">
        <v>2746</v>
      </c>
      <c r="Q642" t="s">
        <v>2747</v>
      </c>
      <c r="R642" t="s">
        <v>2748</v>
      </c>
      <c r="S642" s="2">
        <v>72.2</v>
      </c>
      <c r="T642" s="2">
        <v>72.2</v>
      </c>
      <c r="U642" s="2">
        <v>0</v>
      </c>
      <c r="V642" s="2">
        <v>0</v>
      </c>
      <c r="W642">
        <v>460</v>
      </c>
      <c r="X642" s="3">
        <v>9</v>
      </c>
      <c r="Y642" s="3">
        <v>6</v>
      </c>
      <c r="Z642" s="3">
        <v>6.4</v>
      </c>
      <c r="AA642">
        <v>0</v>
      </c>
      <c r="AB642" s="3">
        <v>0</v>
      </c>
      <c r="AC642">
        <v>0</v>
      </c>
      <c r="AD642" s="3">
        <v>0</v>
      </c>
      <c r="AE642">
        <v>0</v>
      </c>
      <c r="AF642" s="3">
        <v>0</v>
      </c>
      <c r="AG642" s="2">
        <v>72.2</v>
      </c>
      <c r="AH642" s="3">
        <v>100</v>
      </c>
      <c r="AI642" s="2">
        <v>72.2</v>
      </c>
      <c r="AJ642" s="3">
        <v>100</v>
      </c>
      <c r="AK642" t="s">
        <v>74</v>
      </c>
      <c r="AL642" t="s">
        <v>75</v>
      </c>
      <c r="AM642" t="s">
        <v>810</v>
      </c>
      <c r="BG642" s="3">
        <v>100</v>
      </c>
      <c r="BH642" t="s">
        <v>82</v>
      </c>
      <c r="BI642" t="s">
        <v>13424</v>
      </c>
      <c r="BJ642" t="s">
        <v>13395</v>
      </c>
      <c r="BK642" t="s">
        <v>13395</v>
      </c>
      <c r="BL642" t="s">
        <v>13395</v>
      </c>
      <c r="BM642" t="s">
        <v>13395</v>
      </c>
      <c r="BN642" t="s">
        <v>13395</v>
      </c>
      <c r="BP642" t="s">
        <v>13395</v>
      </c>
      <c r="BQ642" t="s">
        <v>84</v>
      </c>
      <c r="BR642" s="59" t="s">
        <v>84</v>
      </c>
      <c r="BS642" t="s">
        <v>85</v>
      </c>
    </row>
    <row r="643" spans="1:71" ht="12.8" customHeight="1" x14ac:dyDescent="0.2">
      <c r="A643" s="60">
        <v>33118</v>
      </c>
      <c r="B643" s="59" t="s">
        <v>11492</v>
      </c>
      <c r="C643">
        <v>641</v>
      </c>
      <c r="J643">
        <v>3</v>
      </c>
      <c r="K643" t="s">
        <v>156</v>
      </c>
      <c r="L643">
        <v>3032</v>
      </c>
      <c r="M643">
        <v>3118</v>
      </c>
      <c r="N643" t="s">
        <v>111</v>
      </c>
      <c r="O643" t="s">
        <v>2749</v>
      </c>
      <c r="P643" t="s">
        <v>2750</v>
      </c>
      <c r="Q643" t="s">
        <v>2751</v>
      </c>
      <c r="R643" t="s">
        <v>2752</v>
      </c>
      <c r="S643" s="2">
        <v>211.7</v>
      </c>
      <c r="T643" s="2">
        <v>211.7</v>
      </c>
      <c r="U643" s="2">
        <v>0</v>
      </c>
      <c r="V643" s="2">
        <v>0</v>
      </c>
      <c r="W643">
        <v>1439</v>
      </c>
      <c r="X643" s="3">
        <v>8.9</v>
      </c>
      <c r="Y643" s="3">
        <v>5</v>
      </c>
      <c r="Z643" s="3">
        <v>6.8</v>
      </c>
      <c r="AA643">
        <v>0</v>
      </c>
      <c r="AB643" s="3">
        <v>0</v>
      </c>
      <c r="AC643">
        <v>0</v>
      </c>
      <c r="AD643" s="3">
        <v>0</v>
      </c>
      <c r="AE643">
        <v>0</v>
      </c>
      <c r="AF643" s="3">
        <v>0</v>
      </c>
      <c r="AG643" s="2">
        <v>211.7</v>
      </c>
      <c r="AH643" s="3">
        <v>100</v>
      </c>
      <c r="AI643" s="2">
        <v>211.7</v>
      </c>
      <c r="AJ643" s="3">
        <v>100</v>
      </c>
      <c r="AK643" t="s">
        <v>74</v>
      </c>
      <c r="AL643" t="s">
        <v>75</v>
      </c>
      <c r="AM643" t="s">
        <v>865</v>
      </c>
      <c r="AN643" t="s">
        <v>810</v>
      </c>
      <c r="BG643" s="3">
        <v>100</v>
      </c>
      <c r="BH643" t="s">
        <v>82</v>
      </c>
      <c r="BI643" t="s">
        <v>13424</v>
      </c>
      <c r="BJ643" t="s">
        <v>13395</v>
      </c>
      <c r="BK643" t="s">
        <v>13395</v>
      </c>
      <c r="BL643" t="s">
        <v>13395</v>
      </c>
      <c r="BM643" t="s">
        <v>13395</v>
      </c>
      <c r="BN643" t="s">
        <v>83</v>
      </c>
      <c r="BO643" s="59" t="s">
        <v>83</v>
      </c>
      <c r="BP643" t="s">
        <v>10806</v>
      </c>
      <c r="BQ643" t="s">
        <v>84</v>
      </c>
      <c r="BR643" s="59" t="s">
        <v>84</v>
      </c>
      <c r="BS643" t="s">
        <v>85</v>
      </c>
    </row>
    <row r="644" spans="1:71" ht="12.8" customHeight="1" x14ac:dyDescent="0.2">
      <c r="A644" s="60">
        <v>33119</v>
      </c>
      <c r="B644" s="59" t="s">
        <v>11493</v>
      </c>
      <c r="C644">
        <v>642</v>
      </c>
      <c r="J644">
        <v>3</v>
      </c>
      <c r="K644" t="s">
        <v>156</v>
      </c>
      <c r="L644">
        <v>3043</v>
      </c>
      <c r="M644">
        <v>3119</v>
      </c>
      <c r="N644" t="s">
        <v>111</v>
      </c>
      <c r="O644" t="s">
        <v>2753</v>
      </c>
      <c r="P644" t="s">
        <v>2754</v>
      </c>
      <c r="Q644" t="s">
        <v>2755</v>
      </c>
      <c r="R644" t="s">
        <v>2756</v>
      </c>
      <c r="S644" s="2">
        <v>225.8</v>
      </c>
      <c r="T644" s="2">
        <v>225.8</v>
      </c>
      <c r="U644" s="2">
        <v>0</v>
      </c>
      <c r="V644" s="2">
        <v>0</v>
      </c>
      <c r="W644">
        <v>1161</v>
      </c>
      <c r="X644" s="3">
        <v>8.1</v>
      </c>
      <c r="Y644" s="3">
        <v>4.3</v>
      </c>
      <c r="Z644" s="3">
        <v>5.0999999999999996</v>
      </c>
      <c r="AA644">
        <v>1</v>
      </c>
      <c r="AB644" s="3">
        <v>4.9000000000000101</v>
      </c>
      <c r="AC644">
        <v>0</v>
      </c>
      <c r="AD644" s="3">
        <v>0</v>
      </c>
      <c r="AE644">
        <v>0</v>
      </c>
      <c r="AF644" s="3">
        <v>0</v>
      </c>
      <c r="AG644" s="2">
        <v>4.9000000000000004</v>
      </c>
      <c r="AH644" s="3">
        <v>2.2000000000000002</v>
      </c>
      <c r="AI644" s="2">
        <v>225.8</v>
      </c>
      <c r="AJ644" s="3">
        <v>100</v>
      </c>
      <c r="AK644" t="s">
        <v>74</v>
      </c>
      <c r="AL644" t="s">
        <v>75</v>
      </c>
      <c r="AM644" t="s">
        <v>810</v>
      </c>
      <c r="AN644" t="s">
        <v>2236</v>
      </c>
      <c r="BG644" s="3">
        <v>100</v>
      </c>
      <c r="BH644" t="s">
        <v>82</v>
      </c>
      <c r="BI644" t="s">
        <v>13424</v>
      </c>
      <c r="BJ644" t="s">
        <v>13395</v>
      </c>
      <c r="BK644" t="s">
        <v>13395</v>
      </c>
      <c r="BL644" t="s">
        <v>13395</v>
      </c>
      <c r="BM644" t="s">
        <v>13395</v>
      </c>
      <c r="BN644" t="s">
        <v>13395</v>
      </c>
      <c r="BP644" t="s">
        <v>13395</v>
      </c>
      <c r="BQ644" t="s">
        <v>84</v>
      </c>
      <c r="BR644" s="59" t="s">
        <v>84</v>
      </c>
      <c r="BS644" t="s">
        <v>85</v>
      </c>
    </row>
    <row r="645" spans="1:71" ht="12.8" customHeight="1" x14ac:dyDescent="0.2">
      <c r="A645" s="60">
        <v>33120</v>
      </c>
      <c r="B645" s="59" t="s">
        <v>11494</v>
      </c>
      <c r="C645">
        <v>643</v>
      </c>
      <c r="J645">
        <v>3</v>
      </c>
      <c r="K645" t="s">
        <v>156</v>
      </c>
      <c r="L645">
        <v>3044</v>
      </c>
      <c r="M645">
        <v>3120</v>
      </c>
      <c r="N645" t="s">
        <v>111</v>
      </c>
      <c r="O645" t="s">
        <v>2757</v>
      </c>
      <c r="P645" t="s">
        <v>2758</v>
      </c>
      <c r="Q645" t="s">
        <v>2759</v>
      </c>
      <c r="R645" t="s">
        <v>2760</v>
      </c>
      <c r="S645" s="2">
        <v>169.7</v>
      </c>
      <c r="T645" s="2">
        <v>152.1</v>
      </c>
      <c r="U645" s="2">
        <v>17.600000000000001</v>
      </c>
      <c r="V645" s="2">
        <v>0</v>
      </c>
      <c r="W645">
        <v>922</v>
      </c>
      <c r="X645" s="3">
        <v>12</v>
      </c>
      <c r="Y645" s="3">
        <v>5.4</v>
      </c>
      <c r="Z645" s="3">
        <v>6.6</v>
      </c>
      <c r="AA645">
        <v>0</v>
      </c>
      <c r="AB645" s="3">
        <v>0</v>
      </c>
      <c r="AC645">
        <v>0</v>
      </c>
      <c r="AD645" s="3">
        <v>0</v>
      </c>
      <c r="AE645">
        <v>0</v>
      </c>
      <c r="AF645" s="3">
        <v>0</v>
      </c>
      <c r="AG645" s="2">
        <v>152.1</v>
      </c>
      <c r="AH645" s="3">
        <v>100</v>
      </c>
      <c r="AI645" s="2">
        <v>152.1</v>
      </c>
      <c r="AJ645" s="3">
        <v>100</v>
      </c>
      <c r="AK645" t="s">
        <v>74</v>
      </c>
      <c r="AL645" t="s">
        <v>75</v>
      </c>
      <c r="AM645" t="s">
        <v>810</v>
      </c>
      <c r="BG645" s="3">
        <v>100</v>
      </c>
      <c r="BH645" t="s">
        <v>82</v>
      </c>
      <c r="BI645" t="s">
        <v>13424</v>
      </c>
      <c r="BJ645" t="s">
        <v>13395</v>
      </c>
      <c r="BK645" t="s">
        <v>13395</v>
      </c>
      <c r="BL645" t="s">
        <v>13395</v>
      </c>
      <c r="BM645" t="s">
        <v>13395</v>
      </c>
      <c r="BN645" t="s">
        <v>13395</v>
      </c>
      <c r="BP645" t="s">
        <v>13395</v>
      </c>
      <c r="BQ645" t="s">
        <v>84</v>
      </c>
      <c r="BR645" s="59" t="s">
        <v>84</v>
      </c>
      <c r="BS645" t="s">
        <v>85</v>
      </c>
    </row>
    <row r="646" spans="1:71" ht="12.8" customHeight="1" x14ac:dyDescent="0.2">
      <c r="A646" s="60">
        <v>33121</v>
      </c>
      <c r="B646" s="59" t="s">
        <v>11495</v>
      </c>
      <c r="C646">
        <v>644</v>
      </c>
      <c r="J646">
        <v>3</v>
      </c>
      <c r="K646" t="s">
        <v>156</v>
      </c>
      <c r="L646">
        <v>3045</v>
      </c>
      <c r="M646">
        <v>3121</v>
      </c>
      <c r="N646" t="s">
        <v>111</v>
      </c>
      <c r="O646" t="s">
        <v>2761</v>
      </c>
      <c r="P646" t="s">
        <v>2762</v>
      </c>
      <c r="Q646" t="s">
        <v>2763</v>
      </c>
      <c r="R646" t="s">
        <v>2764</v>
      </c>
      <c r="S646" s="2">
        <v>170</v>
      </c>
      <c r="T646" s="2">
        <v>153.4</v>
      </c>
      <c r="U646" s="2">
        <v>16.600000000000001</v>
      </c>
      <c r="V646" s="2">
        <v>0</v>
      </c>
      <c r="W646">
        <v>889</v>
      </c>
      <c r="X646" s="3">
        <v>12</v>
      </c>
      <c r="Y646" s="3">
        <v>5.5</v>
      </c>
      <c r="Z646" s="3">
        <v>6.3</v>
      </c>
      <c r="AA646">
        <v>0</v>
      </c>
      <c r="AB646" s="3">
        <v>0</v>
      </c>
      <c r="AC646">
        <v>0</v>
      </c>
      <c r="AD646" s="3">
        <v>0</v>
      </c>
      <c r="AE646">
        <v>0</v>
      </c>
      <c r="AF646" s="3">
        <v>0</v>
      </c>
      <c r="AG646" s="2">
        <v>153.4</v>
      </c>
      <c r="AH646" s="3">
        <v>100</v>
      </c>
      <c r="AI646" s="2">
        <v>153.4</v>
      </c>
      <c r="AJ646" s="3">
        <v>100</v>
      </c>
      <c r="AK646" t="s">
        <v>74</v>
      </c>
      <c r="AL646" t="s">
        <v>75</v>
      </c>
      <c r="AM646" t="s">
        <v>810</v>
      </c>
      <c r="BG646" s="3">
        <v>100</v>
      </c>
      <c r="BH646" t="s">
        <v>82</v>
      </c>
      <c r="BI646" t="s">
        <v>13424</v>
      </c>
      <c r="BJ646" t="s">
        <v>13395</v>
      </c>
      <c r="BK646" t="s">
        <v>13395</v>
      </c>
      <c r="BL646" t="s">
        <v>13395</v>
      </c>
      <c r="BM646" t="s">
        <v>13395</v>
      </c>
      <c r="BN646" t="s">
        <v>13395</v>
      </c>
      <c r="BP646" t="s">
        <v>13395</v>
      </c>
      <c r="BQ646" t="s">
        <v>84</v>
      </c>
      <c r="BR646" s="59" t="s">
        <v>84</v>
      </c>
      <c r="BS646" t="s">
        <v>85</v>
      </c>
    </row>
    <row r="647" spans="1:71" ht="12.8" customHeight="1" x14ac:dyDescent="0.2">
      <c r="A647" s="60">
        <v>33122</v>
      </c>
      <c r="B647" s="59" t="s">
        <v>11496</v>
      </c>
      <c r="C647">
        <v>645</v>
      </c>
      <c r="J647">
        <v>3</v>
      </c>
      <c r="K647" t="s">
        <v>156</v>
      </c>
      <c r="L647">
        <v>3047</v>
      </c>
      <c r="M647">
        <v>3122</v>
      </c>
      <c r="N647" t="s">
        <v>111</v>
      </c>
      <c r="O647" t="s">
        <v>2765</v>
      </c>
      <c r="P647" t="s">
        <v>2766</v>
      </c>
      <c r="Q647" t="s">
        <v>2767</v>
      </c>
      <c r="R647" t="s">
        <v>2744</v>
      </c>
      <c r="S647" s="2">
        <v>68.5</v>
      </c>
      <c r="T647" s="2">
        <v>68.5</v>
      </c>
      <c r="U647" s="2">
        <v>0</v>
      </c>
      <c r="V647" s="2">
        <v>0</v>
      </c>
      <c r="W647">
        <v>452</v>
      </c>
      <c r="X647" s="3">
        <v>8</v>
      </c>
      <c r="Y647" s="3">
        <v>6.4</v>
      </c>
      <c r="Z647" s="3">
        <v>6.6</v>
      </c>
      <c r="AA647">
        <v>0</v>
      </c>
      <c r="AB647" s="3">
        <v>0</v>
      </c>
      <c r="AC647">
        <v>0</v>
      </c>
      <c r="AD647" s="3">
        <v>0</v>
      </c>
      <c r="AE647">
        <v>0</v>
      </c>
      <c r="AF647" s="3">
        <v>0</v>
      </c>
      <c r="AG647" s="2">
        <v>68.5</v>
      </c>
      <c r="AH647" s="3">
        <v>100</v>
      </c>
      <c r="AI647" s="2">
        <v>68.5</v>
      </c>
      <c r="AJ647" s="3">
        <v>100</v>
      </c>
      <c r="AK647" t="s">
        <v>74</v>
      </c>
      <c r="AL647" t="s">
        <v>75</v>
      </c>
      <c r="AM647" t="s">
        <v>810</v>
      </c>
      <c r="BG647" s="3">
        <v>100</v>
      </c>
      <c r="BH647" t="s">
        <v>82</v>
      </c>
      <c r="BI647" t="s">
        <v>13424</v>
      </c>
      <c r="BJ647" t="s">
        <v>13395</v>
      </c>
      <c r="BK647" t="s">
        <v>13395</v>
      </c>
      <c r="BL647" t="s">
        <v>13395</v>
      </c>
      <c r="BM647" t="s">
        <v>13395</v>
      </c>
      <c r="BN647" t="s">
        <v>83</v>
      </c>
      <c r="BO647" s="59" t="s">
        <v>83</v>
      </c>
      <c r="BP647" t="s">
        <v>10806</v>
      </c>
      <c r="BQ647" t="s">
        <v>84</v>
      </c>
      <c r="BR647" s="59" t="s">
        <v>84</v>
      </c>
      <c r="BS647" t="s">
        <v>85</v>
      </c>
    </row>
    <row r="648" spans="1:71" ht="12.8" customHeight="1" x14ac:dyDescent="0.2">
      <c r="A648" s="60">
        <v>33123</v>
      </c>
      <c r="B648" s="59" t="s">
        <v>11497</v>
      </c>
      <c r="C648">
        <v>646</v>
      </c>
      <c r="J648">
        <v>3</v>
      </c>
      <c r="K648" t="s">
        <v>156</v>
      </c>
      <c r="L648">
        <v>3029</v>
      </c>
      <c r="M648">
        <v>3123</v>
      </c>
      <c r="N648" t="s">
        <v>111</v>
      </c>
      <c r="O648" t="s">
        <v>2768</v>
      </c>
      <c r="P648" t="s">
        <v>2769</v>
      </c>
      <c r="Q648" t="s">
        <v>2770</v>
      </c>
      <c r="R648" t="s">
        <v>2771</v>
      </c>
      <c r="S648" s="2">
        <v>375.3</v>
      </c>
      <c r="T648" s="2">
        <v>375.3</v>
      </c>
      <c r="U648" s="2">
        <v>0</v>
      </c>
      <c r="V648" s="2">
        <v>0</v>
      </c>
      <c r="W648">
        <v>2374</v>
      </c>
      <c r="X648" s="3">
        <v>8.3000000000000007</v>
      </c>
      <c r="Y648" s="3">
        <v>5.5</v>
      </c>
      <c r="Z648" s="3">
        <v>6.3</v>
      </c>
      <c r="AA648">
        <v>1</v>
      </c>
      <c r="AB648" s="3">
        <v>4.5</v>
      </c>
      <c r="AC648">
        <v>0</v>
      </c>
      <c r="AD648" s="3">
        <v>0</v>
      </c>
      <c r="AE648">
        <v>1</v>
      </c>
      <c r="AF648" s="3">
        <v>0</v>
      </c>
      <c r="AG648" s="2">
        <v>227</v>
      </c>
      <c r="AH648" s="3">
        <v>60.5</v>
      </c>
      <c r="AI648" s="2">
        <v>375.3</v>
      </c>
      <c r="AJ648" s="3">
        <v>100</v>
      </c>
      <c r="AK648" t="s">
        <v>803</v>
      </c>
      <c r="AL648" t="s">
        <v>804</v>
      </c>
      <c r="AM648" t="s">
        <v>810</v>
      </c>
      <c r="BG648" s="3">
        <v>100</v>
      </c>
      <c r="BH648" t="s">
        <v>82</v>
      </c>
      <c r="BI648" t="s">
        <v>13424</v>
      </c>
      <c r="BJ648" t="s">
        <v>13395</v>
      </c>
      <c r="BK648" t="s">
        <v>13395</v>
      </c>
      <c r="BL648" t="s">
        <v>13395</v>
      </c>
      <c r="BM648" t="s">
        <v>13395</v>
      </c>
      <c r="BN648" t="s">
        <v>13395</v>
      </c>
      <c r="BP648" t="s">
        <v>13395</v>
      </c>
      <c r="BQ648" t="s">
        <v>84</v>
      </c>
      <c r="BR648" s="59" t="s">
        <v>84</v>
      </c>
      <c r="BS648" t="s">
        <v>85</v>
      </c>
    </row>
    <row r="649" spans="1:71" ht="12.8" customHeight="1" x14ac:dyDescent="0.2">
      <c r="A649" s="60">
        <v>33124</v>
      </c>
      <c r="B649" s="59" t="s">
        <v>11498</v>
      </c>
      <c r="C649">
        <v>647</v>
      </c>
      <c r="J649">
        <v>3</v>
      </c>
      <c r="K649" t="s">
        <v>156</v>
      </c>
      <c r="L649">
        <v>3046</v>
      </c>
      <c r="M649">
        <v>3124</v>
      </c>
      <c r="N649" t="s">
        <v>111</v>
      </c>
      <c r="O649" t="s">
        <v>2772</v>
      </c>
      <c r="P649" t="s">
        <v>2773</v>
      </c>
      <c r="Q649" t="s">
        <v>2774</v>
      </c>
      <c r="R649" t="s">
        <v>2775</v>
      </c>
      <c r="S649" s="2">
        <v>658.2</v>
      </c>
      <c r="T649" s="2">
        <v>596.29999999999995</v>
      </c>
      <c r="U649" s="2">
        <v>61.9</v>
      </c>
      <c r="V649" s="2">
        <v>0</v>
      </c>
      <c r="W649">
        <v>3739</v>
      </c>
      <c r="X649" s="3">
        <v>12.5</v>
      </c>
      <c r="Y649" s="3">
        <v>4.9000000000000004</v>
      </c>
      <c r="Z649" s="3">
        <v>6.6</v>
      </c>
      <c r="AA649">
        <v>0</v>
      </c>
      <c r="AB649" s="3">
        <v>0</v>
      </c>
      <c r="AC649">
        <v>0</v>
      </c>
      <c r="AD649" s="3">
        <v>0</v>
      </c>
      <c r="AE649">
        <v>0</v>
      </c>
      <c r="AF649" s="3">
        <v>0</v>
      </c>
      <c r="AG649" s="2">
        <v>596.29999999999995</v>
      </c>
      <c r="AH649" s="3">
        <v>100</v>
      </c>
      <c r="AI649" s="2">
        <v>596.29999999999995</v>
      </c>
      <c r="AJ649" s="3">
        <v>100</v>
      </c>
      <c r="AK649" t="s">
        <v>74</v>
      </c>
      <c r="AL649" t="s">
        <v>75</v>
      </c>
      <c r="AM649" t="s">
        <v>810</v>
      </c>
      <c r="AN649" t="s">
        <v>865</v>
      </c>
      <c r="BG649" s="3">
        <v>100</v>
      </c>
      <c r="BH649" t="s">
        <v>82</v>
      </c>
      <c r="BI649" t="s">
        <v>13424</v>
      </c>
      <c r="BJ649" t="s">
        <v>13395</v>
      </c>
      <c r="BK649" t="s">
        <v>13395</v>
      </c>
      <c r="BL649" t="s">
        <v>13395</v>
      </c>
      <c r="BM649" t="s">
        <v>13395</v>
      </c>
      <c r="BN649" t="s">
        <v>83</v>
      </c>
      <c r="BO649" s="59" t="s">
        <v>83</v>
      </c>
      <c r="BP649" t="s">
        <v>10806</v>
      </c>
      <c r="BQ649" t="s">
        <v>84</v>
      </c>
      <c r="BR649" s="59" t="s">
        <v>84</v>
      </c>
      <c r="BS649" t="s">
        <v>85</v>
      </c>
    </row>
    <row r="650" spans="1:71" ht="12.8" customHeight="1" x14ac:dyDescent="0.2">
      <c r="A650" s="60">
        <v>33125</v>
      </c>
      <c r="B650" s="59" t="s">
        <v>11499</v>
      </c>
      <c r="C650">
        <v>648</v>
      </c>
      <c r="J650">
        <v>3</v>
      </c>
      <c r="K650" t="s">
        <v>156</v>
      </c>
      <c r="L650">
        <v>3119</v>
      </c>
      <c r="M650">
        <v>3125</v>
      </c>
      <c r="N650" t="s">
        <v>111</v>
      </c>
      <c r="O650" t="s">
        <v>2776</v>
      </c>
      <c r="P650" t="s">
        <v>2777</v>
      </c>
      <c r="Q650" t="s">
        <v>2778</v>
      </c>
      <c r="R650" t="s">
        <v>2779</v>
      </c>
      <c r="S650" s="2">
        <v>727.7</v>
      </c>
      <c r="T650" s="2">
        <v>727.7</v>
      </c>
      <c r="U650" s="2">
        <v>0</v>
      </c>
      <c r="V650" s="2">
        <v>0</v>
      </c>
      <c r="W650">
        <v>6809</v>
      </c>
      <c r="X650" s="3">
        <v>12.5</v>
      </c>
      <c r="Y650" s="3">
        <v>2.5</v>
      </c>
      <c r="Z650" s="3">
        <v>9.4</v>
      </c>
      <c r="AA650">
        <v>1</v>
      </c>
      <c r="AB650" s="3">
        <v>8.30000000000007</v>
      </c>
      <c r="AC650">
        <v>0</v>
      </c>
      <c r="AD650" s="3">
        <v>0</v>
      </c>
      <c r="AE650">
        <v>0</v>
      </c>
      <c r="AF650" s="3">
        <v>0</v>
      </c>
      <c r="AG650" s="2">
        <v>727.7</v>
      </c>
      <c r="AH650" s="3">
        <v>100</v>
      </c>
      <c r="AI650" s="2">
        <v>727.7</v>
      </c>
      <c r="AJ650" s="3">
        <v>100</v>
      </c>
      <c r="AK650" t="s">
        <v>74</v>
      </c>
      <c r="AL650" t="s">
        <v>75</v>
      </c>
      <c r="AM650" t="s">
        <v>2228</v>
      </c>
      <c r="BG650" s="3">
        <v>100</v>
      </c>
      <c r="BH650" t="s">
        <v>101</v>
      </c>
      <c r="BI650" t="s">
        <v>13424</v>
      </c>
      <c r="BJ650" t="s">
        <v>109</v>
      </c>
      <c r="BK650" t="s">
        <v>13427</v>
      </c>
      <c r="BL650" t="s">
        <v>13395</v>
      </c>
      <c r="BM650" t="s">
        <v>13395</v>
      </c>
      <c r="BN650" t="s">
        <v>277</v>
      </c>
      <c r="BO650" s="59" t="s">
        <v>277</v>
      </c>
      <c r="BP650" t="s">
        <v>10806</v>
      </c>
      <c r="BQ650" t="s">
        <v>110</v>
      </c>
      <c r="BR650" s="59" t="s">
        <v>110</v>
      </c>
      <c r="BS650" t="s">
        <v>85</v>
      </c>
    </row>
    <row r="651" spans="1:71" ht="12.8" customHeight="1" x14ac:dyDescent="0.2">
      <c r="A651" s="60">
        <v>33126</v>
      </c>
      <c r="B651" s="59" t="s">
        <v>11500</v>
      </c>
      <c r="C651">
        <v>649</v>
      </c>
      <c r="J651">
        <v>3</v>
      </c>
      <c r="K651" t="s">
        <v>156</v>
      </c>
      <c r="L651">
        <v>3120</v>
      </c>
      <c r="M651">
        <v>3126</v>
      </c>
      <c r="N651" t="s">
        <v>111</v>
      </c>
      <c r="O651" t="s">
        <v>2780</v>
      </c>
      <c r="P651" t="s">
        <v>2781</v>
      </c>
      <c r="Q651" t="s">
        <v>2782</v>
      </c>
      <c r="R651" t="s">
        <v>2783</v>
      </c>
      <c r="S651" s="2">
        <v>270.10000000000002</v>
      </c>
      <c r="T651" s="2">
        <v>259.89999999999998</v>
      </c>
      <c r="U651" s="2">
        <v>10.199999999999999</v>
      </c>
      <c r="V651" s="2">
        <v>0</v>
      </c>
      <c r="W651">
        <v>2450</v>
      </c>
      <c r="X651" s="3">
        <v>17</v>
      </c>
      <c r="Y651" s="3">
        <v>8.6</v>
      </c>
      <c r="Z651" s="3">
        <v>9.6999999999999993</v>
      </c>
      <c r="AA651">
        <v>0</v>
      </c>
      <c r="AB651" s="3">
        <v>0</v>
      </c>
      <c r="AC651">
        <v>0</v>
      </c>
      <c r="AD651" s="3">
        <v>0</v>
      </c>
      <c r="AE651">
        <v>0</v>
      </c>
      <c r="AF651" s="3">
        <v>0</v>
      </c>
      <c r="AG651" s="2">
        <v>259.89999999999998</v>
      </c>
      <c r="AH651" s="3">
        <v>100</v>
      </c>
      <c r="AI651" s="2">
        <v>259.89999999999998</v>
      </c>
      <c r="AJ651" s="3">
        <v>100</v>
      </c>
      <c r="AK651" t="s">
        <v>74</v>
      </c>
      <c r="AL651" t="s">
        <v>75</v>
      </c>
      <c r="AM651" t="s">
        <v>2228</v>
      </c>
      <c r="BG651" s="3">
        <v>100</v>
      </c>
      <c r="BH651" t="s">
        <v>101</v>
      </c>
      <c r="BI651" t="s">
        <v>13424</v>
      </c>
      <c r="BJ651" t="s">
        <v>109</v>
      </c>
      <c r="BK651" t="s">
        <v>13427</v>
      </c>
      <c r="BL651" t="s">
        <v>13395</v>
      </c>
      <c r="BM651" t="s">
        <v>13395</v>
      </c>
      <c r="BN651" t="s">
        <v>277</v>
      </c>
      <c r="BO651" s="59" t="s">
        <v>277</v>
      </c>
      <c r="BP651" t="s">
        <v>10806</v>
      </c>
      <c r="BQ651" t="s">
        <v>110</v>
      </c>
      <c r="BR651" s="59" t="s">
        <v>110</v>
      </c>
      <c r="BS651" t="s">
        <v>85</v>
      </c>
    </row>
    <row r="652" spans="1:71" ht="12.8" customHeight="1" x14ac:dyDescent="0.2">
      <c r="A652" s="60">
        <v>33127</v>
      </c>
      <c r="B652" s="59" t="s">
        <v>11501</v>
      </c>
      <c r="C652">
        <v>650</v>
      </c>
      <c r="J652">
        <v>3</v>
      </c>
      <c r="K652" t="s">
        <v>156</v>
      </c>
      <c r="L652">
        <v>3121</v>
      </c>
      <c r="M652">
        <v>3127</v>
      </c>
      <c r="N652" t="s">
        <v>111</v>
      </c>
      <c r="O652" t="s">
        <v>2784</v>
      </c>
      <c r="P652" t="s">
        <v>2785</v>
      </c>
      <c r="Q652" t="s">
        <v>2786</v>
      </c>
      <c r="R652" t="s">
        <v>2787</v>
      </c>
      <c r="S652" s="2">
        <v>258.60000000000002</v>
      </c>
      <c r="T652" s="2">
        <v>258.60000000000002</v>
      </c>
      <c r="U652" s="2">
        <v>0</v>
      </c>
      <c r="V652" s="2">
        <v>0</v>
      </c>
      <c r="W652">
        <v>2366</v>
      </c>
      <c r="X652" s="3">
        <v>12.8</v>
      </c>
      <c r="Y652" s="3">
        <v>8.6</v>
      </c>
      <c r="Z652" s="3">
        <v>9.1</v>
      </c>
      <c r="AA652">
        <v>0</v>
      </c>
      <c r="AB652" s="3">
        <v>0</v>
      </c>
      <c r="AC652">
        <v>0</v>
      </c>
      <c r="AD652" s="3">
        <v>0</v>
      </c>
      <c r="AE652">
        <v>0</v>
      </c>
      <c r="AF652" s="3">
        <v>0</v>
      </c>
      <c r="AG652" s="2">
        <v>258.60000000000002</v>
      </c>
      <c r="AH652" s="3">
        <v>100</v>
      </c>
      <c r="AI652" s="2">
        <v>258.60000000000002</v>
      </c>
      <c r="AJ652" s="3">
        <v>100</v>
      </c>
      <c r="AK652" t="s">
        <v>74</v>
      </c>
      <c r="AL652" t="s">
        <v>75</v>
      </c>
      <c r="AM652" t="s">
        <v>2228</v>
      </c>
      <c r="BG652" s="3">
        <v>100</v>
      </c>
      <c r="BH652" t="s">
        <v>101</v>
      </c>
      <c r="BI652" t="s">
        <v>13424</v>
      </c>
      <c r="BJ652" t="s">
        <v>109</v>
      </c>
      <c r="BK652" t="s">
        <v>13427</v>
      </c>
      <c r="BL652" t="s">
        <v>13395</v>
      </c>
      <c r="BM652" t="s">
        <v>13395</v>
      </c>
      <c r="BN652" t="s">
        <v>277</v>
      </c>
      <c r="BO652" s="59" t="s">
        <v>277</v>
      </c>
      <c r="BP652" t="s">
        <v>10806</v>
      </c>
      <c r="BQ652" t="s">
        <v>110</v>
      </c>
      <c r="BR652" s="59" t="s">
        <v>110</v>
      </c>
      <c r="BS652" t="s">
        <v>85</v>
      </c>
    </row>
    <row r="653" spans="1:71" ht="12.8" customHeight="1" x14ac:dyDescent="0.2">
      <c r="A653" s="60">
        <v>33128</v>
      </c>
      <c r="B653" s="59" t="s">
        <v>11502</v>
      </c>
      <c r="C653">
        <v>651</v>
      </c>
      <c r="J653">
        <v>3</v>
      </c>
      <c r="K653" t="s">
        <v>156</v>
      </c>
      <c r="L653">
        <v>3107</v>
      </c>
      <c r="M653">
        <v>3128</v>
      </c>
      <c r="N653" t="s">
        <v>111</v>
      </c>
      <c r="O653" t="s">
        <v>2788</v>
      </c>
      <c r="P653" t="s">
        <v>2789</v>
      </c>
      <c r="Q653" t="s">
        <v>2790</v>
      </c>
      <c r="R653" t="s">
        <v>2791</v>
      </c>
      <c r="S653" s="2">
        <v>508</v>
      </c>
      <c r="T653" s="2">
        <v>498.2</v>
      </c>
      <c r="U653" s="2">
        <v>9.8000000000000007</v>
      </c>
      <c r="V653" s="2">
        <v>0</v>
      </c>
      <c r="W653">
        <v>4982</v>
      </c>
      <c r="X653" s="3">
        <v>18</v>
      </c>
      <c r="Y653" s="3">
        <v>9</v>
      </c>
      <c r="Z653" s="3">
        <v>10</v>
      </c>
      <c r="AA653">
        <v>2</v>
      </c>
      <c r="AB653" s="3">
        <v>12.2</v>
      </c>
      <c r="AC653">
        <v>0</v>
      </c>
      <c r="AD653" s="3">
        <v>0</v>
      </c>
      <c r="AE653">
        <v>0</v>
      </c>
      <c r="AF653" s="3">
        <v>0</v>
      </c>
      <c r="AG653" s="2">
        <v>498.2</v>
      </c>
      <c r="AH653" s="3">
        <v>100</v>
      </c>
      <c r="AI653" s="2">
        <v>498.2</v>
      </c>
      <c r="AJ653" s="3">
        <v>100</v>
      </c>
      <c r="AK653" t="s">
        <v>74</v>
      </c>
      <c r="AL653" t="s">
        <v>75</v>
      </c>
      <c r="AM653" t="s">
        <v>2222</v>
      </c>
      <c r="AN653" t="s">
        <v>2228</v>
      </c>
      <c r="AO653" t="s">
        <v>2220</v>
      </c>
      <c r="BG653" s="3">
        <v>100</v>
      </c>
      <c r="BH653" t="s">
        <v>100</v>
      </c>
      <c r="BI653" t="s">
        <v>13424</v>
      </c>
      <c r="BJ653" t="s">
        <v>101</v>
      </c>
      <c r="BK653" t="s">
        <v>13427</v>
      </c>
      <c r="BL653" t="s">
        <v>82</v>
      </c>
      <c r="BM653" t="s">
        <v>13432</v>
      </c>
      <c r="BN653" t="s">
        <v>13415</v>
      </c>
      <c r="BP653" t="s">
        <v>13415</v>
      </c>
      <c r="BQ653" t="s">
        <v>110</v>
      </c>
      <c r="BR653" s="59" t="s">
        <v>110</v>
      </c>
      <c r="BS653" t="s">
        <v>85</v>
      </c>
    </row>
    <row r="654" spans="1:71" ht="12.8" customHeight="1" x14ac:dyDescent="0.2">
      <c r="A654" s="60">
        <v>33129</v>
      </c>
      <c r="B654" s="59" t="s">
        <v>11503</v>
      </c>
      <c r="C654">
        <v>652</v>
      </c>
      <c r="J654">
        <v>3</v>
      </c>
      <c r="K654" t="s">
        <v>156</v>
      </c>
      <c r="L654">
        <v>3016</v>
      </c>
      <c r="M654">
        <v>3129</v>
      </c>
      <c r="N654" t="s">
        <v>702</v>
      </c>
      <c r="O654" t="s">
        <v>2792</v>
      </c>
      <c r="P654" t="s">
        <v>2793</v>
      </c>
      <c r="Q654" t="s">
        <v>2794</v>
      </c>
      <c r="R654" t="s">
        <v>2795</v>
      </c>
      <c r="S654" s="2">
        <v>105.5</v>
      </c>
      <c r="T654" s="2">
        <v>105.5</v>
      </c>
      <c r="U654" s="2">
        <v>0</v>
      </c>
      <c r="V654" s="2">
        <v>0</v>
      </c>
      <c r="W654">
        <v>652</v>
      </c>
      <c r="X654" s="3">
        <v>6.4</v>
      </c>
      <c r="Y654" s="3">
        <v>6</v>
      </c>
      <c r="Z654" s="3">
        <v>6.2</v>
      </c>
      <c r="AA654">
        <v>0</v>
      </c>
      <c r="AB654" s="3">
        <v>0</v>
      </c>
      <c r="AC654">
        <v>0</v>
      </c>
      <c r="AD654" s="3">
        <v>0</v>
      </c>
      <c r="AE654">
        <v>0</v>
      </c>
      <c r="AF654" s="3">
        <v>0</v>
      </c>
      <c r="AG654" s="2">
        <v>0</v>
      </c>
      <c r="AH654" s="3">
        <v>0</v>
      </c>
      <c r="AI654" s="2">
        <v>105.5</v>
      </c>
      <c r="AJ654" s="3">
        <v>100</v>
      </c>
      <c r="AK654" t="s">
        <v>74</v>
      </c>
      <c r="AL654" t="s">
        <v>75</v>
      </c>
      <c r="AM654" t="s">
        <v>491</v>
      </c>
      <c r="BG654" s="3">
        <v>100</v>
      </c>
      <c r="BH654" t="s">
        <v>82</v>
      </c>
      <c r="BI654" t="s">
        <v>13424</v>
      </c>
      <c r="BJ654" t="s">
        <v>13395</v>
      </c>
      <c r="BK654" t="s">
        <v>13395</v>
      </c>
      <c r="BL654" t="s">
        <v>13395</v>
      </c>
      <c r="BM654" t="s">
        <v>13395</v>
      </c>
      <c r="BN654" t="s">
        <v>83</v>
      </c>
      <c r="BO654" s="59" t="s">
        <v>83</v>
      </c>
      <c r="BP654" t="s">
        <v>10806</v>
      </c>
      <c r="BQ654" t="s">
        <v>84</v>
      </c>
      <c r="BR654" s="59" t="s">
        <v>84</v>
      </c>
      <c r="BS654" t="s">
        <v>85</v>
      </c>
    </row>
    <row r="655" spans="1:71" ht="12.8" customHeight="1" x14ac:dyDescent="0.2">
      <c r="A655" s="60">
        <v>33130</v>
      </c>
      <c r="B655" s="59" t="s">
        <v>11504</v>
      </c>
      <c r="C655">
        <v>653</v>
      </c>
      <c r="J655">
        <v>3</v>
      </c>
      <c r="K655" t="s">
        <v>156</v>
      </c>
      <c r="L655">
        <v>3017</v>
      </c>
      <c r="M655">
        <v>3130</v>
      </c>
      <c r="N655" t="s">
        <v>702</v>
      </c>
      <c r="O655" t="s">
        <v>2796</v>
      </c>
      <c r="P655" t="s">
        <v>2797</v>
      </c>
      <c r="Q655" t="s">
        <v>2798</v>
      </c>
      <c r="R655" t="s">
        <v>2799</v>
      </c>
      <c r="S655" s="2">
        <v>99.3</v>
      </c>
      <c r="T655" s="2">
        <v>99.3</v>
      </c>
      <c r="U655" s="2">
        <v>0</v>
      </c>
      <c r="V655" s="2">
        <v>0</v>
      </c>
      <c r="W655">
        <v>696</v>
      </c>
      <c r="X655" s="3">
        <v>7</v>
      </c>
      <c r="Y655" s="3">
        <v>7</v>
      </c>
      <c r="Z655" s="3">
        <v>7</v>
      </c>
      <c r="AA655">
        <v>0</v>
      </c>
      <c r="AB655" s="3">
        <v>0</v>
      </c>
      <c r="AC655">
        <v>0</v>
      </c>
      <c r="AD655" s="3">
        <v>0</v>
      </c>
      <c r="AE655">
        <v>0</v>
      </c>
      <c r="AF655" s="3">
        <v>0</v>
      </c>
      <c r="AG655" s="2">
        <v>99.3</v>
      </c>
      <c r="AH655" s="3">
        <v>100</v>
      </c>
      <c r="AI655" s="2">
        <v>99.3</v>
      </c>
      <c r="AJ655" s="3">
        <v>100</v>
      </c>
      <c r="AK655" t="s">
        <v>74</v>
      </c>
      <c r="AL655" t="s">
        <v>75</v>
      </c>
      <c r="AM655" t="s">
        <v>491</v>
      </c>
      <c r="BG655" s="3">
        <v>100</v>
      </c>
      <c r="BH655" t="s">
        <v>82</v>
      </c>
      <c r="BI655" t="s">
        <v>13424</v>
      </c>
      <c r="BJ655" t="s">
        <v>13395</v>
      </c>
      <c r="BK655" t="s">
        <v>13395</v>
      </c>
      <c r="BL655" t="s">
        <v>13395</v>
      </c>
      <c r="BM655" t="s">
        <v>13395</v>
      </c>
      <c r="BN655" t="s">
        <v>83</v>
      </c>
      <c r="BO655" s="59" t="s">
        <v>83</v>
      </c>
      <c r="BP655" t="s">
        <v>10806</v>
      </c>
      <c r="BQ655" t="s">
        <v>84</v>
      </c>
      <c r="BR655" s="59" t="s">
        <v>84</v>
      </c>
      <c r="BS655" t="s">
        <v>85</v>
      </c>
    </row>
    <row r="656" spans="1:71" ht="12.8" customHeight="1" x14ac:dyDescent="0.2">
      <c r="A656" s="60">
        <v>33131</v>
      </c>
      <c r="B656" s="59" t="s">
        <v>11505</v>
      </c>
      <c r="C656">
        <v>654</v>
      </c>
      <c r="J656">
        <v>3</v>
      </c>
      <c r="K656" t="s">
        <v>156</v>
      </c>
      <c r="L656">
        <v>3018</v>
      </c>
      <c r="M656">
        <v>3131</v>
      </c>
      <c r="N656" t="s">
        <v>702</v>
      </c>
      <c r="O656" t="s">
        <v>2800</v>
      </c>
      <c r="P656" t="s">
        <v>2801</v>
      </c>
      <c r="Q656" t="s">
        <v>2802</v>
      </c>
      <c r="R656" t="s">
        <v>2803</v>
      </c>
      <c r="S656" s="2">
        <v>75.2</v>
      </c>
      <c r="T656" s="2">
        <v>75.2</v>
      </c>
      <c r="U656" s="2">
        <v>0</v>
      </c>
      <c r="V656" s="2">
        <v>0</v>
      </c>
      <c r="W656">
        <v>736</v>
      </c>
      <c r="X656" s="3">
        <v>14</v>
      </c>
      <c r="Y656" s="3">
        <v>9.5</v>
      </c>
      <c r="Z656" s="3">
        <v>9.8000000000000007</v>
      </c>
      <c r="AA656">
        <v>0</v>
      </c>
      <c r="AB656" s="3">
        <v>0</v>
      </c>
      <c r="AC656">
        <v>0</v>
      </c>
      <c r="AD656" s="3">
        <v>0</v>
      </c>
      <c r="AE656">
        <v>0</v>
      </c>
      <c r="AF656" s="3">
        <v>0</v>
      </c>
      <c r="AG656" s="2">
        <v>75.2</v>
      </c>
      <c r="AH656" s="3">
        <v>100</v>
      </c>
      <c r="AI656" s="2">
        <v>75.2</v>
      </c>
      <c r="AJ656" s="3">
        <v>100</v>
      </c>
      <c r="AK656" t="s">
        <v>74</v>
      </c>
      <c r="AL656" t="s">
        <v>75</v>
      </c>
      <c r="AM656" t="s">
        <v>2804</v>
      </c>
      <c r="BG656" s="3">
        <v>100</v>
      </c>
      <c r="BH656" t="s">
        <v>82</v>
      </c>
      <c r="BI656" t="s">
        <v>13424</v>
      </c>
      <c r="BJ656" t="s">
        <v>13395</v>
      </c>
      <c r="BK656" t="s">
        <v>13395</v>
      </c>
      <c r="BL656" t="s">
        <v>13395</v>
      </c>
      <c r="BM656" t="s">
        <v>13395</v>
      </c>
      <c r="BN656" t="s">
        <v>83</v>
      </c>
      <c r="BO656" s="59" t="s">
        <v>83</v>
      </c>
      <c r="BP656" t="s">
        <v>10806</v>
      </c>
      <c r="BQ656" t="s">
        <v>84</v>
      </c>
      <c r="BR656" s="59" t="s">
        <v>84</v>
      </c>
      <c r="BS656" t="s">
        <v>85</v>
      </c>
    </row>
    <row r="657" spans="1:71" ht="12.8" customHeight="1" x14ac:dyDescent="0.2">
      <c r="A657" s="60">
        <v>33132</v>
      </c>
      <c r="B657" s="59" t="s">
        <v>11506</v>
      </c>
      <c r="C657">
        <v>655</v>
      </c>
      <c r="J657">
        <v>3</v>
      </c>
      <c r="K657" t="s">
        <v>156</v>
      </c>
      <c r="L657">
        <v>3004</v>
      </c>
      <c r="M657">
        <v>3132</v>
      </c>
      <c r="N657" t="s">
        <v>2805</v>
      </c>
      <c r="O657" t="s">
        <v>2806</v>
      </c>
      <c r="P657" t="s">
        <v>2807</v>
      </c>
      <c r="Q657" t="s">
        <v>2808</v>
      </c>
      <c r="R657" t="s">
        <v>2809</v>
      </c>
      <c r="S657" s="2">
        <v>292.89999999999998</v>
      </c>
      <c r="T657" s="2">
        <v>286</v>
      </c>
      <c r="U657" s="2">
        <v>6.9</v>
      </c>
      <c r="V657" s="2">
        <v>0</v>
      </c>
      <c r="W657">
        <v>1605</v>
      </c>
      <c r="X657" s="3">
        <v>6.8</v>
      </c>
      <c r="Y657" s="3">
        <v>4</v>
      </c>
      <c r="Z657" s="3">
        <v>5.6</v>
      </c>
      <c r="AA657">
        <v>0</v>
      </c>
      <c r="AB657" s="3">
        <v>0</v>
      </c>
      <c r="AC657">
        <v>0</v>
      </c>
      <c r="AD657" s="3">
        <v>0</v>
      </c>
      <c r="AE657">
        <v>0</v>
      </c>
      <c r="AF657" s="3">
        <v>0</v>
      </c>
      <c r="AG657" s="2">
        <v>207.5</v>
      </c>
      <c r="AH657" s="3">
        <v>72.599999999999994</v>
      </c>
      <c r="AI657" s="2">
        <v>286</v>
      </c>
      <c r="AJ657" s="3">
        <v>100</v>
      </c>
      <c r="AK657" t="s">
        <v>74</v>
      </c>
      <c r="AL657" t="s">
        <v>75</v>
      </c>
      <c r="AM657" t="s">
        <v>979</v>
      </c>
      <c r="AN657" t="s">
        <v>2588</v>
      </c>
      <c r="AO657" t="s">
        <v>2235</v>
      </c>
      <c r="BG657" s="3">
        <v>100</v>
      </c>
      <c r="BH657" t="s">
        <v>82</v>
      </c>
      <c r="BI657" t="s">
        <v>13424</v>
      </c>
      <c r="BJ657" t="s">
        <v>13395</v>
      </c>
      <c r="BK657" t="s">
        <v>13395</v>
      </c>
      <c r="BL657" t="s">
        <v>13395</v>
      </c>
      <c r="BM657" t="s">
        <v>13395</v>
      </c>
      <c r="BN657" t="s">
        <v>13395</v>
      </c>
      <c r="BP657" t="s">
        <v>13395</v>
      </c>
      <c r="BQ657" t="s">
        <v>84</v>
      </c>
      <c r="BR657" s="59" t="s">
        <v>84</v>
      </c>
      <c r="BS657" t="s">
        <v>85</v>
      </c>
    </row>
    <row r="658" spans="1:71" ht="12.8" customHeight="1" x14ac:dyDescent="0.2">
      <c r="A658" s="60">
        <v>33133</v>
      </c>
      <c r="B658" s="59" t="s">
        <v>11507</v>
      </c>
      <c r="C658">
        <v>656</v>
      </c>
      <c r="J658">
        <v>3</v>
      </c>
      <c r="K658" t="s">
        <v>156</v>
      </c>
      <c r="L658">
        <v>3005</v>
      </c>
      <c r="M658">
        <v>3133</v>
      </c>
      <c r="N658" t="s">
        <v>2805</v>
      </c>
      <c r="O658" t="s">
        <v>2810</v>
      </c>
      <c r="P658" t="s">
        <v>2811</v>
      </c>
      <c r="Q658" t="s">
        <v>2812</v>
      </c>
      <c r="R658" t="s">
        <v>2813</v>
      </c>
      <c r="S658" s="2">
        <v>185.5</v>
      </c>
      <c r="T658" s="2">
        <v>185.5</v>
      </c>
      <c r="U658" s="2">
        <v>0</v>
      </c>
      <c r="V658" s="2">
        <v>0</v>
      </c>
      <c r="W658">
        <v>1189</v>
      </c>
      <c r="X658" s="3">
        <v>9.6</v>
      </c>
      <c r="Y658" s="3">
        <v>6</v>
      </c>
      <c r="Z658" s="3">
        <v>6.4</v>
      </c>
      <c r="AA658">
        <v>0</v>
      </c>
      <c r="AB658" s="3">
        <v>0</v>
      </c>
      <c r="AC658">
        <v>0</v>
      </c>
      <c r="AD658" s="3">
        <v>0</v>
      </c>
      <c r="AE658">
        <v>0</v>
      </c>
      <c r="AF658" s="3">
        <v>0</v>
      </c>
      <c r="AG658" s="2">
        <v>185.5</v>
      </c>
      <c r="AH658" s="3">
        <v>100</v>
      </c>
      <c r="AI658" s="2">
        <v>185.5</v>
      </c>
      <c r="AJ658" s="3">
        <v>100</v>
      </c>
      <c r="AK658" t="s">
        <v>74</v>
      </c>
      <c r="AL658" t="s">
        <v>75</v>
      </c>
      <c r="AM658" t="s">
        <v>979</v>
      </c>
      <c r="BG658" s="3">
        <v>100</v>
      </c>
      <c r="BH658" t="s">
        <v>82</v>
      </c>
      <c r="BI658" t="s">
        <v>13424</v>
      </c>
      <c r="BJ658" t="s">
        <v>13395</v>
      </c>
      <c r="BK658" t="s">
        <v>13395</v>
      </c>
      <c r="BL658" t="s">
        <v>13395</v>
      </c>
      <c r="BM658" t="s">
        <v>13395</v>
      </c>
      <c r="BN658" t="s">
        <v>13395</v>
      </c>
      <c r="BP658" t="s">
        <v>13395</v>
      </c>
      <c r="BQ658" t="s">
        <v>84</v>
      </c>
      <c r="BR658" s="59" t="s">
        <v>84</v>
      </c>
      <c r="BS658" t="s">
        <v>85</v>
      </c>
    </row>
    <row r="659" spans="1:71" ht="12.8" customHeight="1" x14ac:dyDescent="0.2">
      <c r="A659" s="60">
        <v>33134</v>
      </c>
      <c r="B659" s="59" t="s">
        <v>11508</v>
      </c>
      <c r="C659">
        <v>657</v>
      </c>
      <c r="J659">
        <v>3</v>
      </c>
      <c r="K659" t="s">
        <v>156</v>
      </c>
      <c r="L659">
        <v>3001</v>
      </c>
      <c r="M659">
        <v>3134</v>
      </c>
      <c r="N659" t="s">
        <v>2805</v>
      </c>
      <c r="O659" t="s">
        <v>2814</v>
      </c>
      <c r="P659" t="s">
        <v>2815</v>
      </c>
      <c r="Q659" t="s">
        <v>2816</v>
      </c>
      <c r="R659" t="s">
        <v>2817</v>
      </c>
      <c r="S659" s="2">
        <v>203.9</v>
      </c>
      <c r="T659" s="2">
        <v>203.9</v>
      </c>
      <c r="U659" s="2">
        <v>0</v>
      </c>
      <c r="V659" s="2">
        <v>0</v>
      </c>
      <c r="W659">
        <v>1882</v>
      </c>
      <c r="X659" s="3">
        <v>12</v>
      </c>
      <c r="Y659" s="3">
        <v>6.4</v>
      </c>
      <c r="Z659" s="3">
        <v>9.1999999999999993</v>
      </c>
      <c r="AA659">
        <v>0</v>
      </c>
      <c r="AB659" s="3">
        <v>0</v>
      </c>
      <c r="AC659">
        <v>0</v>
      </c>
      <c r="AD659" s="3">
        <v>0</v>
      </c>
      <c r="AE659">
        <v>0</v>
      </c>
      <c r="AF659" s="3">
        <v>0</v>
      </c>
      <c r="AG659" s="2">
        <v>203.9</v>
      </c>
      <c r="AH659" s="3">
        <v>100</v>
      </c>
      <c r="AI659" s="2">
        <v>203.9</v>
      </c>
      <c r="AJ659" s="3">
        <v>100</v>
      </c>
      <c r="AK659" t="s">
        <v>74</v>
      </c>
      <c r="AL659" t="s">
        <v>75</v>
      </c>
      <c r="AM659" t="s">
        <v>2588</v>
      </c>
      <c r="BG659" s="3">
        <v>100</v>
      </c>
      <c r="BH659" t="s">
        <v>82</v>
      </c>
      <c r="BI659" t="s">
        <v>13424</v>
      </c>
      <c r="BJ659" t="s">
        <v>13395</v>
      </c>
      <c r="BK659" t="s">
        <v>13395</v>
      </c>
      <c r="BL659" t="s">
        <v>13395</v>
      </c>
      <c r="BM659" t="s">
        <v>13395</v>
      </c>
      <c r="BN659" t="s">
        <v>83</v>
      </c>
      <c r="BO659" s="59" t="s">
        <v>83</v>
      </c>
      <c r="BP659" t="s">
        <v>10806</v>
      </c>
      <c r="BQ659" t="s">
        <v>84</v>
      </c>
      <c r="BR659" s="59" t="s">
        <v>84</v>
      </c>
      <c r="BS659" t="s">
        <v>85</v>
      </c>
    </row>
    <row r="660" spans="1:71" ht="12.8" customHeight="1" x14ac:dyDescent="0.2">
      <c r="A660" s="60">
        <v>33135</v>
      </c>
      <c r="B660" s="59" t="s">
        <v>11509</v>
      </c>
      <c r="C660">
        <v>658</v>
      </c>
      <c r="J660">
        <v>3</v>
      </c>
      <c r="K660" t="s">
        <v>156</v>
      </c>
      <c r="L660">
        <v>3002</v>
      </c>
      <c r="M660">
        <v>3135</v>
      </c>
      <c r="N660" t="s">
        <v>2805</v>
      </c>
      <c r="O660" t="s">
        <v>2818</v>
      </c>
      <c r="P660" t="s">
        <v>2819</v>
      </c>
      <c r="Q660" t="s">
        <v>2820</v>
      </c>
      <c r="R660" t="s">
        <v>2821</v>
      </c>
      <c r="S660" s="2">
        <v>41.5</v>
      </c>
      <c r="T660" s="2">
        <v>41.5</v>
      </c>
      <c r="U660" s="2">
        <v>0</v>
      </c>
      <c r="V660" s="2">
        <v>0</v>
      </c>
      <c r="W660">
        <v>380</v>
      </c>
      <c r="X660" s="3">
        <v>10.7</v>
      </c>
      <c r="Y660" s="3">
        <v>9</v>
      </c>
      <c r="Z660" s="3">
        <v>9.1999999999999993</v>
      </c>
      <c r="AA660">
        <v>0</v>
      </c>
      <c r="AB660" s="3">
        <v>0</v>
      </c>
      <c r="AC660">
        <v>0</v>
      </c>
      <c r="AD660" s="3">
        <v>0</v>
      </c>
      <c r="AE660">
        <v>0</v>
      </c>
      <c r="AF660" s="3">
        <v>0</v>
      </c>
      <c r="AG660" s="2">
        <v>41.5</v>
      </c>
      <c r="AH660" s="3">
        <v>100</v>
      </c>
      <c r="AI660" s="2">
        <v>41.5</v>
      </c>
      <c r="AJ660" s="3">
        <v>100</v>
      </c>
      <c r="AK660" t="s">
        <v>2822</v>
      </c>
      <c r="AL660" t="s">
        <v>2823</v>
      </c>
      <c r="AM660" t="s">
        <v>2588</v>
      </c>
      <c r="BG660" s="3">
        <v>100</v>
      </c>
      <c r="BH660" t="s">
        <v>82</v>
      </c>
      <c r="BI660" t="s">
        <v>13424</v>
      </c>
      <c r="BJ660" t="s">
        <v>13395</v>
      </c>
      <c r="BK660" t="s">
        <v>13395</v>
      </c>
      <c r="BL660" t="s">
        <v>13395</v>
      </c>
      <c r="BM660" t="s">
        <v>13395</v>
      </c>
      <c r="BN660" t="s">
        <v>129</v>
      </c>
      <c r="BO660" s="59" t="s">
        <v>129</v>
      </c>
      <c r="BP660" t="s">
        <v>10806</v>
      </c>
      <c r="BQ660" t="s">
        <v>129</v>
      </c>
      <c r="BR660" s="59" t="s">
        <v>129</v>
      </c>
      <c r="BS660" t="s">
        <v>85</v>
      </c>
    </row>
    <row r="661" spans="1:71" ht="12.8" customHeight="1" x14ac:dyDescent="0.2">
      <c r="A661" s="60">
        <v>33136</v>
      </c>
      <c r="B661" s="59" t="s">
        <v>11510</v>
      </c>
      <c r="C661">
        <v>659</v>
      </c>
      <c r="J661">
        <v>3</v>
      </c>
      <c r="K661" t="s">
        <v>156</v>
      </c>
      <c r="L661">
        <v>3003</v>
      </c>
      <c r="M661">
        <v>3136</v>
      </c>
      <c r="N661" t="s">
        <v>2805</v>
      </c>
      <c r="O661" t="s">
        <v>2824</v>
      </c>
      <c r="P661" t="s">
        <v>2825</v>
      </c>
      <c r="Q661" t="s">
        <v>2826</v>
      </c>
      <c r="R661" t="s">
        <v>2827</v>
      </c>
      <c r="S661" s="2">
        <v>226.8</v>
      </c>
      <c r="T661" s="2">
        <v>226.8</v>
      </c>
      <c r="U661" s="2">
        <v>0</v>
      </c>
      <c r="V661" s="2">
        <v>0</v>
      </c>
      <c r="W661">
        <v>1630</v>
      </c>
      <c r="X661" s="3">
        <v>10.9</v>
      </c>
      <c r="Y661" s="3">
        <v>6.3</v>
      </c>
      <c r="Z661" s="3">
        <v>7.2</v>
      </c>
      <c r="AA661">
        <v>0</v>
      </c>
      <c r="AB661" s="3">
        <v>0</v>
      </c>
      <c r="AC661">
        <v>0</v>
      </c>
      <c r="AD661" s="3">
        <v>0</v>
      </c>
      <c r="AE661">
        <v>0</v>
      </c>
      <c r="AF661" s="3">
        <v>0</v>
      </c>
      <c r="AG661" s="2">
        <v>226.8</v>
      </c>
      <c r="AH661" s="3">
        <v>100</v>
      </c>
      <c r="AI661" s="2">
        <v>226.8</v>
      </c>
      <c r="AJ661" s="3">
        <v>100</v>
      </c>
      <c r="AK661" t="s">
        <v>74</v>
      </c>
      <c r="AL661" t="s">
        <v>75</v>
      </c>
      <c r="AM661" t="s">
        <v>979</v>
      </c>
      <c r="AN661" t="s">
        <v>2588</v>
      </c>
      <c r="BG661" s="3">
        <v>100</v>
      </c>
      <c r="BH661" t="s">
        <v>82</v>
      </c>
      <c r="BI661" t="s">
        <v>13424</v>
      </c>
      <c r="BJ661" t="s">
        <v>13395</v>
      </c>
      <c r="BK661" t="s">
        <v>13395</v>
      </c>
      <c r="BL661" t="s">
        <v>13395</v>
      </c>
      <c r="BM661" t="s">
        <v>13395</v>
      </c>
      <c r="BN661" t="s">
        <v>83</v>
      </c>
      <c r="BO661" s="59" t="s">
        <v>83</v>
      </c>
      <c r="BP661" t="s">
        <v>10806</v>
      </c>
      <c r="BQ661" t="s">
        <v>84</v>
      </c>
      <c r="BR661" s="59" t="s">
        <v>84</v>
      </c>
      <c r="BS661" t="s">
        <v>85</v>
      </c>
    </row>
    <row r="662" spans="1:71" ht="12.8" customHeight="1" x14ac:dyDescent="0.2">
      <c r="A662" s="60">
        <v>33137</v>
      </c>
      <c r="B662" s="59" t="s">
        <v>11511</v>
      </c>
      <c r="C662">
        <v>660</v>
      </c>
      <c r="J662">
        <v>3</v>
      </c>
      <c r="K662" t="s">
        <v>156</v>
      </c>
      <c r="L662">
        <v>3009</v>
      </c>
      <c r="M662">
        <v>3137</v>
      </c>
      <c r="N662" t="s">
        <v>2805</v>
      </c>
      <c r="O662" t="s">
        <v>2828</v>
      </c>
      <c r="P662" t="s">
        <v>2829</v>
      </c>
      <c r="Q662" t="s">
        <v>2830</v>
      </c>
      <c r="R662" t="s">
        <v>2831</v>
      </c>
      <c r="S662" s="2">
        <v>406.3</v>
      </c>
      <c r="T662" s="2">
        <v>361.6</v>
      </c>
      <c r="U662" s="2">
        <v>44.7</v>
      </c>
      <c r="V662" s="2">
        <v>0</v>
      </c>
      <c r="W662">
        <v>2212</v>
      </c>
      <c r="X662" s="3">
        <v>8.1999999999999993</v>
      </c>
      <c r="Y662" s="3">
        <v>4.3</v>
      </c>
      <c r="Z662" s="3">
        <v>6.1</v>
      </c>
      <c r="AA662">
        <v>0</v>
      </c>
      <c r="AB662" s="3">
        <v>0</v>
      </c>
      <c r="AC662">
        <v>0</v>
      </c>
      <c r="AD662" s="3">
        <v>0</v>
      </c>
      <c r="AE662">
        <v>0</v>
      </c>
      <c r="AF662" s="3">
        <v>0</v>
      </c>
      <c r="AG662" s="2">
        <v>346.5</v>
      </c>
      <c r="AH662" s="3">
        <v>95.8</v>
      </c>
      <c r="AI662" s="2">
        <v>361.6</v>
      </c>
      <c r="AJ662" s="3">
        <v>100</v>
      </c>
      <c r="AK662" t="s">
        <v>74</v>
      </c>
      <c r="AL662" t="s">
        <v>75</v>
      </c>
      <c r="AM662" t="s">
        <v>2588</v>
      </c>
      <c r="AN662" t="s">
        <v>979</v>
      </c>
      <c r="BG662" s="3">
        <v>100</v>
      </c>
      <c r="BH662" t="s">
        <v>82</v>
      </c>
      <c r="BI662" t="s">
        <v>13424</v>
      </c>
      <c r="BJ662" t="s">
        <v>13395</v>
      </c>
      <c r="BK662" t="s">
        <v>13395</v>
      </c>
      <c r="BL662" t="s">
        <v>13395</v>
      </c>
      <c r="BM662" t="s">
        <v>13395</v>
      </c>
      <c r="BN662" t="s">
        <v>13395</v>
      </c>
      <c r="BP662" t="s">
        <v>13395</v>
      </c>
      <c r="BQ662" t="s">
        <v>84</v>
      </c>
      <c r="BR662" s="59" t="s">
        <v>84</v>
      </c>
      <c r="BS662" t="s">
        <v>85</v>
      </c>
    </row>
    <row r="663" spans="1:71" ht="12.8" customHeight="1" x14ac:dyDescent="0.2">
      <c r="A663" s="60">
        <v>33138</v>
      </c>
      <c r="B663" s="59" t="s">
        <v>11512</v>
      </c>
      <c r="C663">
        <v>661</v>
      </c>
      <c r="J663">
        <v>3</v>
      </c>
      <c r="K663" t="s">
        <v>156</v>
      </c>
      <c r="L663">
        <v>3012</v>
      </c>
      <c r="M663">
        <v>3138</v>
      </c>
      <c r="N663" t="s">
        <v>2805</v>
      </c>
      <c r="O663" t="s">
        <v>2832</v>
      </c>
      <c r="P663" t="s">
        <v>2833</v>
      </c>
      <c r="Q663" t="s">
        <v>2834</v>
      </c>
      <c r="R663" t="s">
        <v>2835</v>
      </c>
      <c r="S663" s="2">
        <v>218.8</v>
      </c>
      <c r="T663" s="2">
        <v>205.1</v>
      </c>
      <c r="U663" s="2">
        <v>13.7</v>
      </c>
      <c r="V663" s="2">
        <v>0</v>
      </c>
      <c r="W663">
        <v>1216</v>
      </c>
      <c r="X663" s="3">
        <v>7.6</v>
      </c>
      <c r="Y663" s="3">
        <v>3.5</v>
      </c>
      <c r="Z663" s="3">
        <v>6</v>
      </c>
      <c r="AA663">
        <v>0</v>
      </c>
      <c r="AB663" s="3">
        <v>0</v>
      </c>
      <c r="AC663">
        <v>0</v>
      </c>
      <c r="AD663" s="3">
        <v>0</v>
      </c>
      <c r="AE663">
        <v>0</v>
      </c>
      <c r="AF663" s="3">
        <v>0</v>
      </c>
      <c r="AG663" s="2">
        <v>154.69999999999999</v>
      </c>
      <c r="AH663" s="3">
        <v>75.400000000000006</v>
      </c>
      <c r="AI663" s="2">
        <v>205.1</v>
      </c>
      <c r="AJ663" s="3">
        <v>100</v>
      </c>
      <c r="AK663" t="s">
        <v>74</v>
      </c>
      <c r="AL663" t="s">
        <v>75</v>
      </c>
      <c r="AM663" t="s">
        <v>2588</v>
      </c>
      <c r="BG663" s="3">
        <v>100</v>
      </c>
      <c r="BH663" t="s">
        <v>82</v>
      </c>
      <c r="BI663" t="s">
        <v>13424</v>
      </c>
      <c r="BJ663" t="s">
        <v>13395</v>
      </c>
      <c r="BK663" t="s">
        <v>13395</v>
      </c>
      <c r="BL663" t="s">
        <v>13395</v>
      </c>
      <c r="BM663" t="s">
        <v>13395</v>
      </c>
      <c r="BN663" t="s">
        <v>13395</v>
      </c>
      <c r="BP663" t="s">
        <v>13395</v>
      </c>
      <c r="BQ663" t="s">
        <v>84</v>
      </c>
      <c r="BR663" s="59" t="s">
        <v>84</v>
      </c>
      <c r="BS663" t="s">
        <v>85</v>
      </c>
    </row>
    <row r="664" spans="1:71" ht="12.8" customHeight="1" x14ac:dyDescent="0.2">
      <c r="A664" s="60">
        <v>33139</v>
      </c>
      <c r="B664" s="59" t="s">
        <v>11513</v>
      </c>
      <c r="C664">
        <v>662</v>
      </c>
      <c r="J664">
        <v>3</v>
      </c>
      <c r="K664" t="s">
        <v>156</v>
      </c>
      <c r="L664">
        <v>3014</v>
      </c>
      <c r="M664">
        <v>3139</v>
      </c>
      <c r="N664" t="s">
        <v>2805</v>
      </c>
      <c r="O664" t="s">
        <v>2836</v>
      </c>
      <c r="P664" t="s">
        <v>2837</v>
      </c>
      <c r="Q664" t="s">
        <v>2838</v>
      </c>
      <c r="R664" t="s">
        <v>2839</v>
      </c>
      <c r="S664" s="2">
        <v>208.8</v>
      </c>
      <c r="T664" s="2">
        <v>208.8</v>
      </c>
      <c r="U664" s="2">
        <v>0</v>
      </c>
      <c r="V664" s="2">
        <v>0</v>
      </c>
      <c r="W664">
        <v>1557</v>
      </c>
      <c r="X664" s="3">
        <v>8.1999999999999993</v>
      </c>
      <c r="Y664" s="3">
        <v>6.1</v>
      </c>
      <c r="Z664" s="3">
        <v>7.5</v>
      </c>
      <c r="AA664">
        <v>0</v>
      </c>
      <c r="AB664" s="3">
        <v>0</v>
      </c>
      <c r="AC664">
        <v>0</v>
      </c>
      <c r="AD664" s="3">
        <v>0</v>
      </c>
      <c r="AE664">
        <v>0</v>
      </c>
      <c r="AF664" s="3">
        <v>0</v>
      </c>
      <c r="AG664" s="2">
        <v>208.8</v>
      </c>
      <c r="AH664" s="3">
        <v>100</v>
      </c>
      <c r="AI664" s="2">
        <v>208.8</v>
      </c>
      <c r="AJ664" s="3">
        <v>100</v>
      </c>
      <c r="AK664" t="s">
        <v>74</v>
      </c>
      <c r="AL664" t="s">
        <v>75</v>
      </c>
      <c r="AM664" t="s">
        <v>465</v>
      </c>
      <c r="AN664" t="s">
        <v>491</v>
      </c>
      <c r="AO664" t="s">
        <v>2840</v>
      </c>
      <c r="BG664" s="3">
        <v>100</v>
      </c>
      <c r="BH664" t="s">
        <v>82</v>
      </c>
      <c r="BI664" t="s">
        <v>13424</v>
      </c>
      <c r="BJ664" t="s">
        <v>13395</v>
      </c>
      <c r="BK664" t="s">
        <v>13395</v>
      </c>
      <c r="BL664" t="s">
        <v>13395</v>
      </c>
      <c r="BM664" t="s">
        <v>13395</v>
      </c>
      <c r="BN664" t="s">
        <v>83</v>
      </c>
      <c r="BO664" s="59" t="s">
        <v>83</v>
      </c>
      <c r="BP664" t="s">
        <v>10806</v>
      </c>
      <c r="BQ664" t="s">
        <v>84</v>
      </c>
      <c r="BR664" s="59" t="s">
        <v>84</v>
      </c>
      <c r="BS664" t="s">
        <v>85</v>
      </c>
    </row>
    <row r="665" spans="1:71" ht="12.8" customHeight="1" x14ac:dyDescent="0.2">
      <c r="A665" s="60">
        <v>33140</v>
      </c>
      <c r="B665" s="59" t="s">
        <v>11514</v>
      </c>
      <c r="C665">
        <v>663</v>
      </c>
      <c r="J665">
        <v>3</v>
      </c>
      <c r="K665" t="s">
        <v>156</v>
      </c>
      <c r="L665">
        <v>3015</v>
      </c>
      <c r="M665">
        <v>3140</v>
      </c>
      <c r="N665" t="s">
        <v>2805</v>
      </c>
      <c r="O665" t="s">
        <v>2841</v>
      </c>
      <c r="P665" t="s">
        <v>2842</v>
      </c>
      <c r="Q665" t="s">
        <v>2843</v>
      </c>
      <c r="R665" t="s">
        <v>2844</v>
      </c>
      <c r="S665" s="2">
        <v>183.5</v>
      </c>
      <c r="T665" s="2">
        <v>183.5</v>
      </c>
      <c r="U665" s="2">
        <v>0</v>
      </c>
      <c r="V665" s="2">
        <v>0</v>
      </c>
      <c r="W665">
        <v>1392</v>
      </c>
      <c r="X665" s="3">
        <v>8.9</v>
      </c>
      <c r="Y665" s="3">
        <v>6.8</v>
      </c>
      <c r="Z665" s="3">
        <v>7.6</v>
      </c>
      <c r="AA665">
        <v>0</v>
      </c>
      <c r="AB665" s="3">
        <v>0</v>
      </c>
      <c r="AC665">
        <v>0</v>
      </c>
      <c r="AD665" s="3">
        <v>0</v>
      </c>
      <c r="AE665">
        <v>0</v>
      </c>
      <c r="AF665" s="3">
        <v>0</v>
      </c>
      <c r="AG665" s="2">
        <v>0</v>
      </c>
      <c r="AH665" s="3">
        <v>0</v>
      </c>
      <c r="AI665" s="2">
        <v>183.5</v>
      </c>
      <c r="AJ665" s="3">
        <v>100</v>
      </c>
      <c r="AK665" t="s">
        <v>74</v>
      </c>
      <c r="AL665" t="s">
        <v>75</v>
      </c>
      <c r="AM665" t="s">
        <v>491</v>
      </c>
      <c r="AN665" t="s">
        <v>2840</v>
      </c>
      <c r="BG665" s="3">
        <v>100</v>
      </c>
      <c r="BH665" t="s">
        <v>82</v>
      </c>
      <c r="BI665" t="s">
        <v>13424</v>
      </c>
      <c r="BJ665" t="s">
        <v>13395</v>
      </c>
      <c r="BK665" t="s">
        <v>13395</v>
      </c>
      <c r="BL665" t="s">
        <v>13395</v>
      </c>
      <c r="BM665" t="s">
        <v>13395</v>
      </c>
      <c r="BN665" t="s">
        <v>83</v>
      </c>
      <c r="BO665" s="59" t="s">
        <v>83</v>
      </c>
      <c r="BP665" t="s">
        <v>10806</v>
      </c>
      <c r="BQ665" t="s">
        <v>84</v>
      </c>
      <c r="BR665" s="59" t="s">
        <v>84</v>
      </c>
      <c r="BS665" t="s">
        <v>85</v>
      </c>
    </row>
    <row r="666" spans="1:71" ht="12.8" customHeight="1" x14ac:dyDescent="0.2">
      <c r="A666" s="60">
        <v>33141</v>
      </c>
      <c r="B666" s="59" t="s">
        <v>11515</v>
      </c>
      <c r="C666">
        <v>664</v>
      </c>
      <c r="J666">
        <v>3</v>
      </c>
      <c r="K666" t="s">
        <v>156</v>
      </c>
      <c r="L666">
        <v>3019</v>
      </c>
      <c r="M666">
        <v>3141</v>
      </c>
      <c r="N666" t="s">
        <v>2805</v>
      </c>
      <c r="O666" t="s">
        <v>2845</v>
      </c>
      <c r="P666" t="s">
        <v>2846</v>
      </c>
      <c r="Q666" t="s">
        <v>2847</v>
      </c>
      <c r="R666" t="s">
        <v>2848</v>
      </c>
      <c r="S666" s="2">
        <v>96.6</v>
      </c>
      <c r="T666" s="2">
        <v>96.6</v>
      </c>
      <c r="U666" s="2">
        <v>0</v>
      </c>
      <c r="V666" s="2">
        <v>0</v>
      </c>
      <c r="W666">
        <v>676</v>
      </c>
      <c r="X666" s="3">
        <v>7.2</v>
      </c>
      <c r="Y666" s="3">
        <v>6.9</v>
      </c>
      <c r="Z666" s="3">
        <v>7</v>
      </c>
      <c r="AA666">
        <v>0</v>
      </c>
      <c r="AB666" s="3">
        <v>0</v>
      </c>
      <c r="AC666">
        <v>0</v>
      </c>
      <c r="AD666" s="3">
        <v>0</v>
      </c>
      <c r="AE666">
        <v>0</v>
      </c>
      <c r="AF666" s="3">
        <v>0</v>
      </c>
      <c r="AG666" s="2">
        <v>96.6</v>
      </c>
      <c r="AH666" s="3">
        <v>100</v>
      </c>
      <c r="AI666" s="2">
        <v>96.6</v>
      </c>
      <c r="AJ666" s="3">
        <v>100</v>
      </c>
      <c r="AK666" t="s">
        <v>74</v>
      </c>
      <c r="AL666" t="s">
        <v>75</v>
      </c>
      <c r="AM666" t="s">
        <v>2588</v>
      </c>
      <c r="BG666" s="3">
        <v>100</v>
      </c>
      <c r="BH666" t="s">
        <v>82</v>
      </c>
      <c r="BI666" t="s">
        <v>13424</v>
      </c>
      <c r="BJ666" t="s">
        <v>13395</v>
      </c>
      <c r="BK666" t="s">
        <v>13395</v>
      </c>
      <c r="BL666" t="s">
        <v>13395</v>
      </c>
      <c r="BM666" t="s">
        <v>13395</v>
      </c>
      <c r="BN666" t="s">
        <v>83</v>
      </c>
      <c r="BO666" s="59" t="s">
        <v>83</v>
      </c>
      <c r="BP666" t="s">
        <v>10806</v>
      </c>
      <c r="BQ666" t="s">
        <v>84</v>
      </c>
      <c r="BR666" s="59" t="s">
        <v>84</v>
      </c>
      <c r="BS666" t="s">
        <v>85</v>
      </c>
    </row>
    <row r="667" spans="1:71" ht="12.8" customHeight="1" x14ac:dyDescent="0.2">
      <c r="A667" s="60">
        <v>33142</v>
      </c>
      <c r="B667" s="59" t="s">
        <v>11516</v>
      </c>
      <c r="C667">
        <v>665</v>
      </c>
      <c r="J667">
        <v>3</v>
      </c>
      <c r="K667" t="s">
        <v>156</v>
      </c>
      <c r="L667">
        <v>3020</v>
      </c>
      <c r="M667">
        <v>3142</v>
      </c>
      <c r="N667" t="s">
        <v>2805</v>
      </c>
      <c r="O667" t="s">
        <v>2849</v>
      </c>
      <c r="P667" t="s">
        <v>2850</v>
      </c>
      <c r="Q667" t="s">
        <v>2851</v>
      </c>
      <c r="R667" t="s">
        <v>2852</v>
      </c>
      <c r="S667" s="2">
        <v>117.9</v>
      </c>
      <c r="T667" s="2">
        <v>117.9</v>
      </c>
      <c r="U667" s="2">
        <v>0</v>
      </c>
      <c r="V667" s="2">
        <v>0</v>
      </c>
      <c r="W667">
        <v>596</v>
      </c>
      <c r="X667" s="3">
        <v>5.7</v>
      </c>
      <c r="Y667" s="3">
        <v>4.7</v>
      </c>
      <c r="Z667" s="3">
        <v>5.0999999999999996</v>
      </c>
      <c r="AA667">
        <v>0</v>
      </c>
      <c r="AB667" s="3">
        <v>0</v>
      </c>
      <c r="AC667">
        <v>0</v>
      </c>
      <c r="AD667" s="3">
        <v>0</v>
      </c>
      <c r="AE667">
        <v>0</v>
      </c>
      <c r="AF667" s="3">
        <v>0</v>
      </c>
      <c r="AG667" s="2">
        <v>70.7</v>
      </c>
      <c r="AH667" s="3">
        <v>60</v>
      </c>
      <c r="AI667" s="2">
        <v>117.9</v>
      </c>
      <c r="AJ667" s="3">
        <v>100</v>
      </c>
      <c r="AK667" t="s">
        <v>74</v>
      </c>
      <c r="AL667" t="s">
        <v>75</v>
      </c>
      <c r="AM667" t="s">
        <v>2588</v>
      </c>
      <c r="AN667" t="s">
        <v>465</v>
      </c>
      <c r="BG667" s="3">
        <v>100</v>
      </c>
      <c r="BH667" t="s">
        <v>82</v>
      </c>
      <c r="BI667" t="s">
        <v>13424</v>
      </c>
      <c r="BJ667" t="s">
        <v>13395</v>
      </c>
      <c r="BK667" t="s">
        <v>13395</v>
      </c>
      <c r="BL667" t="s">
        <v>13395</v>
      </c>
      <c r="BM667" t="s">
        <v>13395</v>
      </c>
      <c r="BN667" t="s">
        <v>13395</v>
      </c>
      <c r="BP667" t="s">
        <v>13395</v>
      </c>
      <c r="BQ667" t="s">
        <v>84</v>
      </c>
      <c r="BR667" s="59" t="s">
        <v>84</v>
      </c>
      <c r="BS667" t="s">
        <v>85</v>
      </c>
    </row>
    <row r="668" spans="1:71" ht="12.8" customHeight="1" x14ac:dyDescent="0.2">
      <c r="A668" s="60">
        <v>33143</v>
      </c>
      <c r="B668" s="59" t="s">
        <v>11517</v>
      </c>
      <c r="C668">
        <v>666</v>
      </c>
      <c r="J668">
        <v>3</v>
      </c>
      <c r="K668" t="s">
        <v>156</v>
      </c>
      <c r="L668">
        <v>3021</v>
      </c>
      <c r="M668">
        <v>3143</v>
      </c>
      <c r="N668" t="s">
        <v>2805</v>
      </c>
      <c r="O668" t="s">
        <v>2853</v>
      </c>
      <c r="P668" t="s">
        <v>2854</v>
      </c>
      <c r="Q668" t="s">
        <v>2855</v>
      </c>
      <c r="R668" t="s">
        <v>2856</v>
      </c>
      <c r="S668" s="2">
        <v>265.3</v>
      </c>
      <c r="T668" s="2">
        <v>249.6</v>
      </c>
      <c r="U668" s="2">
        <v>15.7</v>
      </c>
      <c r="V668" s="2">
        <v>0</v>
      </c>
      <c r="W668">
        <v>1481</v>
      </c>
      <c r="X668" s="3">
        <v>9.6</v>
      </c>
      <c r="Y668" s="3">
        <v>4.8</v>
      </c>
      <c r="Z668" s="3">
        <v>6.1</v>
      </c>
      <c r="AA668">
        <v>0</v>
      </c>
      <c r="AB668" s="3">
        <v>0</v>
      </c>
      <c r="AC668">
        <v>0</v>
      </c>
      <c r="AD668" s="3">
        <v>0</v>
      </c>
      <c r="AE668">
        <v>0</v>
      </c>
      <c r="AF668" s="3">
        <v>0</v>
      </c>
      <c r="AG668" s="2">
        <v>176</v>
      </c>
      <c r="AH668" s="3">
        <v>70.5</v>
      </c>
      <c r="AI668" s="2">
        <v>249.6</v>
      </c>
      <c r="AJ668" s="3">
        <v>100</v>
      </c>
      <c r="AK668" t="s">
        <v>74</v>
      </c>
      <c r="AL668" t="s">
        <v>75</v>
      </c>
      <c r="AM668" t="s">
        <v>2588</v>
      </c>
      <c r="AN668" t="s">
        <v>2840</v>
      </c>
      <c r="AO668" t="s">
        <v>491</v>
      </c>
      <c r="BG668" s="3">
        <v>100</v>
      </c>
      <c r="BH668" t="s">
        <v>109</v>
      </c>
      <c r="BI668" t="s">
        <v>13424</v>
      </c>
      <c r="BJ668" t="s">
        <v>13395</v>
      </c>
      <c r="BK668" t="s">
        <v>13395</v>
      </c>
      <c r="BL668" t="s">
        <v>13395</v>
      </c>
      <c r="BM668" t="s">
        <v>13395</v>
      </c>
      <c r="BN668" t="s">
        <v>83</v>
      </c>
      <c r="BO668" s="59" t="s">
        <v>83</v>
      </c>
      <c r="BP668" t="s">
        <v>10806</v>
      </c>
      <c r="BQ668" t="s">
        <v>110</v>
      </c>
      <c r="BR668" s="59" t="s">
        <v>110</v>
      </c>
      <c r="BS668" t="s">
        <v>85</v>
      </c>
    </row>
    <row r="669" spans="1:71" ht="12.8" customHeight="1" x14ac:dyDescent="0.2">
      <c r="A669" s="60">
        <v>33144</v>
      </c>
      <c r="B669" s="59" t="s">
        <v>11518</v>
      </c>
      <c r="C669">
        <v>667</v>
      </c>
      <c r="J669">
        <v>3</v>
      </c>
      <c r="K669" t="s">
        <v>156</v>
      </c>
      <c r="L669">
        <v>3013</v>
      </c>
      <c r="M669">
        <v>3144</v>
      </c>
      <c r="N669" t="s">
        <v>2805</v>
      </c>
      <c r="O669" t="s">
        <v>2857</v>
      </c>
      <c r="P669" t="s">
        <v>2858</v>
      </c>
      <c r="Q669" t="s">
        <v>2859</v>
      </c>
      <c r="R669" t="s">
        <v>2860</v>
      </c>
      <c r="S669" s="2">
        <v>233.9</v>
      </c>
      <c r="T669" s="2">
        <v>233.9</v>
      </c>
      <c r="U669" s="2">
        <v>0</v>
      </c>
      <c r="V669" s="2">
        <v>0</v>
      </c>
      <c r="W669">
        <v>4284</v>
      </c>
      <c r="X669" s="3">
        <v>29</v>
      </c>
      <c r="Y669" s="3">
        <v>17.7</v>
      </c>
      <c r="Z669" s="3">
        <v>18.3</v>
      </c>
      <c r="AA669">
        <v>0</v>
      </c>
      <c r="AB669" s="3">
        <v>0</v>
      </c>
      <c r="AC669">
        <v>0</v>
      </c>
      <c r="AD669" s="3">
        <v>0</v>
      </c>
      <c r="AE669">
        <v>0</v>
      </c>
      <c r="AF669" s="3">
        <v>0</v>
      </c>
      <c r="AG669" s="2">
        <v>233.9</v>
      </c>
      <c r="AH669" s="3">
        <v>100</v>
      </c>
      <c r="AI669" s="2">
        <v>233.9</v>
      </c>
      <c r="AJ669" s="3">
        <v>100</v>
      </c>
      <c r="AK669" t="s">
        <v>74</v>
      </c>
      <c r="AL669" t="s">
        <v>75</v>
      </c>
      <c r="AM669" t="s">
        <v>465</v>
      </c>
      <c r="AN669" t="s">
        <v>2588</v>
      </c>
      <c r="BG669" s="3">
        <v>100</v>
      </c>
      <c r="BH669" t="s">
        <v>100</v>
      </c>
      <c r="BI669" t="s">
        <v>13424</v>
      </c>
      <c r="BJ669" t="s">
        <v>101</v>
      </c>
      <c r="BK669" t="s">
        <v>13427</v>
      </c>
      <c r="BL669" t="s">
        <v>13395</v>
      </c>
      <c r="BM669" t="s">
        <v>13395</v>
      </c>
      <c r="BN669" t="s">
        <v>277</v>
      </c>
      <c r="BO669" s="59" t="s">
        <v>277</v>
      </c>
      <c r="BP669" t="s">
        <v>10806</v>
      </c>
      <c r="BQ669" t="s">
        <v>102</v>
      </c>
      <c r="BR669" s="59" t="s">
        <v>102</v>
      </c>
      <c r="BS669" t="s">
        <v>85</v>
      </c>
    </row>
    <row r="670" spans="1:71" ht="12.8" customHeight="1" x14ac:dyDescent="0.2">
      <c r="A670" s="60">
        <v>33145</v>
      </c>
      <c r="B670" s="59" t="s">
        <v>11519</v>
      </c>
      <c r="C670">
        <v>668</v>
      </c>
      <c r="J670">
        <v>3</v>
      </c>
      <c r="K670" t="s">
        <v>156</v>
      </c>
      <c r="L670">
        <v>3144</v>
      </c>
      <c r="M670">
        <v>3145</v>
      </c>
      <c r="N670" t="s">
        <v>715</v>
      </c>
      <c r="O670" t="s">
        <v>2861</v>
      </c>
      <c r="P670" t="s">
        <v>2862</v>
      </c>
      <c r="Q670" t="s">
        <v>2863</v>
      </c>
      <c r="R670" t="s">
        <v>2864</v>
      </c>
      <c r="S670" s="2">
        <v>136.6</v>
      </c>
      <c r="T670" s="2">
        <v>136.6</v>
      </c>
      <c r="U670" s="2">
        <v>0</v>
      </c>
      <c r="V670" s="2">
        <v>0</v>
      </c>
      <c r="W670">
        <v>717</v>
      </c>
      <c r="X670" s="3">
        <v>10</v>
      </c>
      <c r="Y670" s="3">
        <v>5</v>
      </c>
      <c r="Z670" s="3">
        <v>5.2</v>
      </c>
      <c r="AA670">
        <v>0</v>
      </c>
      <c r="AB670" s="3">
        <v>0</v>
      </c>
      <c r="AC670">
        <v>0</v>
      </c>
      <c r="AD670" s="3">
        <v>0</v>
      </c>
      <c r="AE670">
        <v>0</v>
      </c>
      <c r="AF670" s="3">
        <v>0</v>
      </c>
      <c r="AG670" s="2">
        <v>136.6</v>
      </c>
      <c r="AH670" s="3">
        <v>100</v>
      </c>
      <c r="AI670" s="2">
        <v>136.6</v>
      </c>
      <c r="AJ670" s="3">
        <v>100</v>
      </c>
      <c r="AK670" t="s">
        <v>515</v>
      </c>
      <c r="AL670" t="s">
        <v>516</v>
      </c>
      <c r="AM670" t="s">
        <v>2220</v>
      </c>
      <c r="BG670" s="3">
        <v>100</v>
      </c>
      <c r="BH670" t="s">
        <v>82</v>
      </c>
      <c r="BI670" t="s">
        <v>13424</v>
      </c>
      <c r="BJ670" t="s">
        <v>13395</v>
      </c>
      <c r="BK670" t="s">
        <v>13395</v>
      </c>
      <c r="BL670" t="s">
        <v>13395</v>
      </c>
      <c r="BM670" t="s">
        <v>13395</v>
      </c>
      <c r="BN670" t="s">
        <v>83</v>
      </c>
      <c r="BO670" s="59" t="s">
        <v>83</v>
      </c>
      <c r="BP670" t="s">
        <v>10806</v>
      </c>
      <c r="BQ670" t="s">
        <v>1467</v>
      </c>
      <c r="BR670" s="59" t="s">
        <v>1467</v>
      </c>
      <c r="BS670" t="s">
        <v>85</v>
      </c>
    </row>
    <row r="671" spans="1:71" ht="12.8" customHeight="1" x14ac:dyDescent="0.2">
      <c r="A671" s="60">
        <v>33146</v>
      </c>
      <c r="B671" s="59" t="s">
        <v>11520</v>
      </c>
      <c r="C671">
        <v>669</v>
      </c>
      <c r="J671">
        <v>3</v>
      </c>
      <c r="K671" t="s">
        <v>156</v>
      </c>
      <c r="L671">
        <v>3145</v>
      </c>
      <c r="M671">
        <v>3146</v>
      </c>
      <c r="N671" t="s">
        <v>715</v>
      </c>
      <c r="O671" t="s">
        <v>2865</v>
      </c>
      <c r="P671" t="s">
        <v>2866</v>
      </c>
      <c r="Q671" t="s">
        <v>2867</v>
      </c>
      <c r="R671" t="s">
        <v>2868</v>
      </c>
      <c r="S671" s="2">
        <v>136.6</v>
      </c>
      <c r="T671" s="2">
        <v>136.6</v>
      </c>
      <c r="U671" s="2">
        <v>0</v>
      </c>
      <c r="V671" s="2">
        <v>0</v>
      </c>
      <c r="W671">
        <v>709</v>
      </c>
      <c r="X671" s="3">
        <v>9.3000000000000007</v>
      </c>
      <c r="Y671" s="3">
        <v>5</v>
      </c>
      <c r="Z671" s="3">
        <v>5.2</v>
      </c>
      <c r="AA671">
        <v>0</v>
      </c>
      <c r="AB671" s="3">
        <v>0</v>
      </c>
      <c r="AC671">
        <v>0</v>
      </c>
      <c r="AD671" s="3">
        <v>0</v>
      </c>
      <c r="AE671">
        <v>0</v>
      </c>
      <c r="AF671" s="3">
        <v>0</v>
      </c>
      <c r="AG671" s="2">
        <v>136.6</v>
      </c>
      <c r="AH671" s="3">
        <v>100</v>
      </c>
      <c r="AI671" s="2">
        <v>136.6</v>
      </c>
      <c r="AJ671" s="3">
        <v>100</v>
      </c>
      <c r="AK671" t="s">
        <v>515</v>
      </c>
      <c r="AL671" t="s">
        <v>516</v>
      </c>
      <c r="AM671" t="s">
        <v>2220</v>
      </c>
      <c r="BG671" s="3">
        <v>100</v>
      </c>
      <c r="BH671" t="s">
        <v>82</v>
      </c>
      <c r="BI671" t="s">
        <v>13424</v>
      </c>
      <c r="BJ671" t="s">
        <v>13395</v>
      </c>
      <c r="BK671" t="s">
        <v>13395</v>
      </c>
      <c r="BL671" t="s">
        <v>13395</v>
      </c>
      <c r="BM671" t="s">
        <v>13395</v>
      </c>
      <c r="BN671" t="s">
        <v>83</v>
      </c>
      <c r="BO671" s="59" t="s">
        <v>83</v>
      </c>
      <c r="BP671" t="s">
        <v>10806</v>
      </c>
      <c r="BQ671" t="s">
        <v>1467</v>
      </c>
      <c r="BR671" s="59" t="s">
        <v>1467</v>
      </c>
      <c r="BS671" t="s">
        <v>85</v>
      </c>
    </row>
    <row r="672" spans="1:71" ht="12.8" customHeight="1" x14ac:dyDescent="0.2">
      <c r="A672" s="60">
        <v>33147</v>
      </c>
      <c r="B672" s="59" t="s">
        <v>11521</v>
      </c>
      <c r="C672">
        <v>670</v>
      </c>
      <c r="J672">
        <v>3</v>
      </c>
      <c r="K672" t="s">
        <v>156</v>
      </c>
      <c r="L672">
        <v>3147</v>
      </c>
      <c r="M672">
        <v>3147</v>
      </c>
      <c r="N672" t="s">
        <v>715</v>
      </c>
      <c r="O672" t="s">
        <v>2869</v>
      </c>
      <c r="P672" t="s">
        <v>2870</v>
      </c>
      <c r="Q672" t="s">
        <v>2871</v>
      </c>
      <c r="R672" t="s">
        <v>2872</v>
      </c>
      <c r="S672" s="2">
        <v>306</v>
      </c>
      <c r="T672" s="2">
        <v>297.89999999999998</v>
      </c>
      <c r="U672" s="2">
        <v>8.1</v>
      </c>
      <c r="V672" s="2">
        <v>0</v>
      </c>
      <c r="W672">
        <v>1574</v>
      </c>
      <c r="X672" s="3">
        <v>13</v>
      </c>
      <c r="Y672" s="3">
        <v>4.9000000000000004</v>
      </c>
      <c r="Z672" s="3">
        <v>5.5</v>
      </c>
      <c r="AA672">
        <v>0</v>
      </c>
      <c r="AB672" s="3">
        <v>0</v>
      </c>
      <c r="AC672">
        <v>0</v>
      </c>
      <c r="AD672" s="3">
        <v>0</v>
      </c>
      <c r="AE672">
        <v>0</v>
      </c>
      <c r="AF672" s="3">
        <v>0</v>
      </c>
      <c r="AG672" s="2">
        <v>297.89999999999998</v>
      </c>
      <c r="AH672" s="3">
        <v>100</v>
      </c>
      <c r="AI672" s="2">
        <v>297.89999999999998</v>
      </c>
      <c r="AJ672" s="3">
        <v>100</v>
      </c>
      <c r="AK672" t="s">
        <v>515</v>
      </c>
      <c r="AL672" t="s">
        <v>516</v>
      </c>
      <c r="AM672" t="s">
        <v>2220</v>
      </c>
      <c r="BG672" s="3">
        <v>100</v>
      </c>
      <c r="BH672" t="s">
        <v>82</v>
      </c>
      <c r="BI672" t="s">
        <v>13424</v>
      </c>
      <c r="BJ672" t="s">
        <v>13395</v>
      </c>
      <c r="BK672" t="s">
        <v>13395</v>
      </c>
      <c r="BL672" t="s">
        <v>13395</v>
      </c>
      <c r="BM672" t="s">
        <v>13395</v>
      </c>
      <c r="BN672" t="s">
        <v>83</v>
      </c>
      <c r="BO672" s="59" t="s">
        <v>83</v>
      </c>
      <c r="BP672" t="s">
        <v>10806</v>
      </c>
      <c r="BQ672" t="s">
        <v>1467</v>
      </c>
      <c r="BR672" s="59" t="s">
        <v>1467</v>
      </c>
      <c r="BS672" t="s">
        <v>85</v>
      </c>
    </row>
    <row r="673" spans="1:71" ht="12.8" customHeight="1" x14ac:dyDescent="0.2">
      <c r="A673" s="60">
        <v>33148</v>
      </c>
      <c r="B673" s="59" t="s">
        <v>11522</v>
      </c>
      <c r="C673">
        <v>671</v>
      </c>
      <c r="J673">
        <v>3</v>
      </c>
      <c r="K673" t="s">
        <v>156</v>
      </c>
      <c r="L673">
        <v>3148</v>
      </c>
      <c r="M673">
        <v>3148</v>
      </c>
      <c r="N673" t="s">
        <v>715</v>
      </c>
      <c r="O673" t="s">
        <v>2873</v>
      </c>
      <c r="P673" t="s">
        <v>2874</v>
      </c>
      <c r="Q673" t="s">
        <v>2875</v>
      </c>
      <c r="R673" t="s">
        <v>2876</v>
      </c>
      <c r="S673" s="2">
        <v>480.2</v>
      </c>
      <c r="T673" s="2">
        <v>472.3</v>
      </c>
      <c r="U673" s="2">
        <v>7.9</v>
      </c>
      <c r="V673" s="2">
        <v>0</v>
      </c>
      <c r="W673">
        <v>2577</v>
      </c>
      <c r="X673" s="3">
        <v>12.5</v>
      </c>
      <c r="Y673" s="3">
        <v>4.8</v>
      </c>
      <c r="Z673" s="3">
        <v>5.6</v>
      </c>
      <c r="AA673">
        <v>0</v>
      </c>
      <c r="AB673" s="3">
        <v>0</v>
      </c>
      <c r="AC673">
        <v>0</v>
      </c>
      <c r="AD673" s="3">
        <v>0</v>
      </c>
      <c r="AE673">
        <v>0</v>
      </c>
      <c r="AF673" s="3">
        <v>0</v>
      </c>
      <c r="AG673" s="2">
        <v>472.3</v>
      </c>
      <c r="AH673" s="3">
        <v>100</v>
      </c>
      <c r="AI673" s="2">
        <v>472.3</v>
      </c>
      <c r="AJ673" s="3">
        <v>100</v>
      </c>
      <c r="AK673" t="s">
        <v>515</v>
      </c>
      <c r="AL673" t="s">
        <v>516</v>
      </c>
      <c r="AM673" t="s">
        <v>2220</v>
      </c>
      <c r="BG673" s="3">
        <v>100</v>
      </c>
      <c r="BH673" t="s">
        <v>82</v>
      </c>
      <c r="BI673" t="s">
        <v>13424</v>
      </c>
      <c r="BJ673" t="s">
        <v>13395</v>
      </c>
      <c r="BK673" t="s">
        <v>13395</v>
      </c>
      <c r="BL673" t="s">
        <v>13395</v>
      </c>
      <c r="BM673" t="s">
        <v>13395</v>
      </c>
      <c r="BN673" t="s">
        <v>83</v>
      </c>
      <c r="BO673" s="59" t="s">
        <v>83</v>
      </c>
      <c r="BP673" t="s">
        <v>10806</v>
      </c>
      <c r="BQ673" t="s">
        <v>1467</v>
      </c>
      <c r="BR673" s="59" t="s">
        <v>1467</v>
      </c>
      <c r="BS673" t="s">
        <v>85</v>
      </c>
    </row>
    <row r="674" spans="1:71" ht="12.8" customHeight="1" x14ac:dyDescent="0.2">
      <c r="A674" s="60">
        <v>33149</v>
      </c>
      <c r="B674" s="59" t="s">
        <v>11523</v>
      </c>
      <c r="C674">
        <v>672</v>
      </c>
      <c r="J674">
        <v>3</v>
      </c>
      <c r="K674" t="s">
        <v>156</v>
      </c>
      <c r="L674">
        <v>3149</v>
      </c>
      <c r="M674">
        <v>3149</v>
      </c>
      <c r="N674" t="s">
        <v>715</v>
      </c>
      <c r="O674" t="s">
        <v>2877</v>
      </c>
      <c r="P674" t="s">
        <v>2878</v>
      </c>
      <c r="Q674" t="s">
        <v>2879</v>
      </c>
      <c r="R674" t="s">
        <v>2880</v>
      </c>
      <c r="S674" s="2">
        <v>244.8</v>
      </c>
      <c r="T674" s="2">
        <v>236.7</v>
      </c>
      <c r="U674" s="2">
        <v>8.1</v>
      </c>
      <c r="V674" s="2">
        <v>0</v>
      </c>
      <c r="W674">
        <v>1248</v>
      </c>
      <c r="X674" s="3">
        <v>13</v>
      </c>
      <c r="Y674" s="3">
        <v>4.8</v>
      </c>
      <c r="Z674" s="3">
        <v>5.5</v>
      </c>
      <c r="AA674">
        <v>0</v>
      </c>
      <c r="AB674" s="3">
        <v>0</v>
      </c>
      <c r="AC674">
        <v>0</v>
      </c>
      <c r="AD674" s="3">
        <v>0</v>
      </c>
      <c r="AE674">
        <v>0</v>
      </c>
      <c r="AF674" s="3">
        <v>0</v>
      </c>
      <c r="AG674" s="2">
        <v>236.7</v>
      </c>
      <c r="AH674" s="3">
        <v>100</v>
      </c>
      <c r="AI674" s="2">
        <v>236.7</v>
      </c>
      <c r="AJ674" s="3">
        <v>100</v>
      </c>
      <c r="AK674" t="s">
        <v>515</v>
      </c>
      <c r="AL674" t="s">
        <v>516</v>
      </c>
      <c r="AM674" t="s">
        <v>2220</v>
      </c>
      <c r="BG674" s="3">
        <v>100</v>
      </c>
      <c r="BH674" t="s">
        <v>82</v>
      </c>
      <c r="BI674" t="s">
        <v>13424</v>
      </c>
      <c r="BJ674" t="s">
        <v>13395</v>
      </c>
      <c r="BK674" t="s">
        <v>13395</v>
      </c>
      <c r="BL674" t="s">
        <v>13395</v>
      </c>
      <c r="BM674" t="s">
        <v>13395</v>
      </c>
      <c r="BN674" t="s">
        <v>83</v>
      </c>
      <c r="BO674" s="59" t="s">
        <v>83</v>
      </c>
      <c r="BP674" t="s">
        <v>10806</v>
      </c>
      <c r="BQ674" t="s">
        <v>1467</v>
      </c>
      <c r="BR674" s="59" t="s">
        <v>1467</v>
      </c>
      <c r="BS674" t="s">
        <v>85</v>
      </c>
    </row>
    <row r="675" spans="1:71" ht="12.8" customHeight="1" x14ac:dyDescent="0.2">
      <c r="A675" s="60">
        <v>33150</v>
      </c>
      <c r="B675" s="59" t="s">
        <v>11524</v>
      </c>
      <c r="C675">
        <v>673</v>
      </c>
      <c r="J675">
        <v>3</v>
      </c>
      <c r="K675" t="s">
        <v>156</v>
      </c>
      <c r="L675">
        <v>3151</v>
      </c>
      <c r="M675">
        <v>3150</v>
      </c>
      <c r="N675" t="s">
        <v>715</v>
      </c>
      <c r="O675" t="s">
        <v>2881</v>
      </c>
      <c r="P675" t="s">
        <v>2882</v>
      </c>
      <c r="Q675" t="s">
        <v>2883</v>
      </c>
      <c r="R675" t="s">
        <v>2884</v>
      </c>
      <c r="S675" s="2">
        <v>140.6</v>
      </c>
      <c r="T675" s="2">
        <v>140.6</v>
      </c>
      <c r="U675" s="2">
        <v>0</v>
      </c>
      <c r="V675" s="2">
        <v>0</v>
      </c>
      <c r="W675">
        <v>731</v>
      </c>
      <c r="X675" s="3">
        <v>9</v>
      </c>
      <c r="Y675" s="3">
        <v>5</v>
      </c>
      <c r="Z675" s="3">
        <v>5.2</v>
      </c>
      <c r="AA675">
        <v>0</v>
      </c>
      <c r="AB675" s="3">
        <v>0</v>
      </c>
      <c r="AC675">
        <v>0</v>
      </c>
      <c r="AD675" s="3">
        <v>0</v>
      </c>
      <c r="AE675">
        <v>0</v>
      </c>
      <c r="AF675" s="3">
        <v>0</v>
      </c>
      <c r="AG675" s="2">
        <v>140.6</v>
      </c>
      <c r="AH675" s="3">
        <v>100</v>
      </c>
      <c r="AI675" s="2">
        <v>140.6</v>
      </c>
      <c r="AJ675" s="3">
        <v>100</v>
      </c>
      <c r="AK675" t="s">
        <v>515</v>
      </c>
      <c r="AL675" t="s">
        <v>516</v>
      </c>
      <c r="AM675" t="s">
        <v>2219</v>
      </c>
      <c r="BG675" s="3">
        <v>100</v>
      </c>
      <c r="BH675" t="s">
        <v>82</v>
      </c>
      <c r="BI675" t="s">
        <v>13424</v>
      </c>
      <c r="BJ675" t="s">
        <v>13395</v>
      </c>
      <c r="BK675" t="s">
        <v>13395</v>
      </c>
      <c r="BL675" t="s">
        <v>13395</v>
      </c>
      <c r="BM675" t="s">
        <v>13395</v>
      </c>
      <c r="BN675" t="s">
        <v>83</v>
      </c>
      <c r="BO675" s="59" t="s">
        <v>83</v>
      </c>
      <c r="BP675" t="s">
        <v>10806</v>
      </c>
      <c r="BQ675" t="s">
        <v>1467</v>
      </c>
      <c r="BR675" s="59" t="s">
        <v>1467</v>
      </c>
      <c r="BS675" t="s">
        <v>85</v>
      </c>
    </row>
    <row r="676" spans="1:71" ht="12.8" customHeight="1" x14ac:dyDescent="0.2">
      <c r="A676" s="60">
        <v>33151</v>
      </c>
      <c r="B676" s="59" t="s">
        <v>11525</v>
      </c>
      <c r="C676">
        <v>674</v>
      </c>
      <c r="J676">
        <v>3</v>
      </c>
      <c r="K676" t="s">
        <v>156</v>
      </c>
      <c r="L676">
        <v>3152</v>
      </c>
      <c r="M676">
        <v>3151</v>
      </c>
      <c r="N676" t="s">
        <v>715</v>
      </c>
      <c r="O676" t="s">
        <v>2885</v>
      </c>
      <c r="P676" t="s">
        <v>2886</v>
      </c>
      <c r="Q676" t="s">
        <v>2887</v>
      </c>
      <c r="R676" t="s">
        <v>2888</v>
      </c>
      <c r="S676" s="2">
        <v>135.5</v>
      </c>
      <c r="T676" s="2">
        <v>135.5</v>
      </c>
      <c r="U676" s="2">
        <v>0</v>
      </c>
      <c r="V676" s="2">
        <v>0</v>
      </c>
      <c r="W676">
        <v>648</v>
      </c>
      <c r="X676" s="3">
        <v>7.7</v>
      </c>
      <c r="Y676" s="3">
        <v>4.7</v>
      </c>
      <c r="Z676" s="3">
        <v>4.8</v>
      </c>
      <c r="AA676">
        <v>0</v>
      </c>
      <c r="AB676" s="3">
        <v>0</v>
      </c>
      <c r="AC676">
        <v>0</v>
      </c>
      <c r="AD676" s="3">
        <v>0</v>
      </c>
      <c r="AE676">
        <v>0</v>
      </c>
      <c r="AF676" s="3">
        <v>0</v>
      </c>
      <c r="AG676" s="2">
        <v>135.5</v>
      </c>
      <c r="AH676" s="3">
        <v>100</v>
      </c>
      <c r="AI676" s="2">
        <v>135.5</v>
      </c>
      <c r="AJ676" s="3">
        <v>100</v>
      </c>
      <c r="AK676" t="s">
        <v>515</v>
      </c>
      <c r="AL676" t="s">
        <v>516</v>
      </c>
      <c r="AM676" t="s">
        <v>2219</v>
      </c>
      <c r="AN676" t="s">
        <v>2220</v>
      </c>
      <c r="BG676" s="3">
        <v>100</v>
      </c>
      <c r="BH676" t="s">
        <v>82</v>
      </c>
      <c r="BI676" t="s">
        <v>13424</v>
      </c>
      <c r="BJ676" t="s">
        <v>13395</v>
      </c>
      <c r="BK676" t="s">
        <v>13395</v>
      </c>
      <c r="BL676" t="s">
        <v>13395</v>
      </c>
      <c r="BM676" t="s">
        <v>13395</v>
      </c>
      <c r="BN676" t="s">
        <v>83</v>
      </c>
      <c r="BO676" s="59" t="s">
        <v>83</v>
      </c>
      <c r="BP676" t="s">
        <v>10806</v>
      </c>
      <c r="BQ676" t="s">
        <v>1467</v>
      </c>
      <c r="BR676" s="59" t="s">
        <v>1467</v>
      </c>
      <c r="BS676" t="s">
        <v>85</v>
      </c>
    </row>
    <row r="677" spans="1:71" ht="12.8" customHeight="1" x14ac:dyDescent="0.2">
      <c r="A677" s="60">
        <v>33152</v>
      </c>
      <c r="B677" s="59" t="s">
        <v>11526</v>
      </c>
      <c r="C677">
        <v>675</v>
      </c>
      <c r="J677">
        <v>3</v>
      </c>
      <c r="K677" t="s">
        <v>156</v>
      </c>
      <c r="L677">
        <v>3153</v>
      </c>
      <c r="M677">
        <v>3152</v>
      </c>
      <c r="N677" t="s">
        <v>715</v>
      </c>
      <c r="O677" t="s">
        <v>2889</v>
      </c>
      <c r="P677" t="s">
        <v>2890</v>
      </c>
      <c r="Q677" t="s">
        <v>2891</v>
      </c>
      <c r="R677" t="s">
        <v>2892</v>
      </c>
      <c r="S677" s="2">
        <v>108.3</v>
      </c>
      <c r="T677" s="2">
        <v>108.3</v>
      </c>
      <c r="U677" s="2">
        <v>0</v>
      </c>
      <c r="V677" s="2">
        <v>0</v>
      </c>
      <c r="W677">
        <v>629</v>
      </c>
      <c r="X677" s="3">
        <v>11</v>
      </c>
      <c r="Y677" s="3">
        <v>5.5</v>
      </c>
      <c r="Z677" s="3">
        <v>5.8</v>
      </c>
      <c r="AA677">
        <v>0</v>
      </c>
      <c r="AB677" s="3">
        <v>0</v>
      </c>
      <c r="AC677">
        <v>0</v>
      </c>
      <c r="AD677" s="3">
        <v>0</v>
      </c>
      <c r="AE677">
        <v>0</v>
      </c>
      <c r="AF677" s="3">
        <v>0</v>
      </c>
      <c r="AG677" s="2">
        <v>108.3</v>
      </c>
      <c r="AH677" s="3">
        <v>100</v>
      </c>
      <c r="AI677" s="2">
        <v>108.3</v>
      </c>
      <c r="AJ677" s="3">
        <v>100</v>
      </c>
      <c r="AK677" t="s">
        <v>515</v>
      </c>
      <c r="AL677" t="s">
        <v>516</v>
      </c>
      <c r="AM677" t="s">
        <v>2220</v>
      </c>
      <c r="BG677" s="3">
        <v>100</v>
      </c>
      <c r="BH677" t="s">
        <v>82</v>
      </c>
      <c r="BI677" t="s">
        <v>13424</v>
      </c>
      <c r="BJ677" t="s">
        <v>13395</v>
      </c>
      <c r="BK677" t="s">
        <v>13395</v>
      </c>
      <c r="BL677" t="s">
        <v>13395</v>
      </c>
      <c r="BM677" t="s">
        <v>13395</v>
      </c>
      <c r="BN677" t="s">
        <v>83</v>
      </c>
      <c r="BO677" s="59" t="s">
        <v>83</v>
      </c>
      <c r="BP677" t="s">
        <v>10806</v>
      </c>
      <c r="BQ677" t="s">
        <v>1467</v>
      </c>
      <c r="BR677" s="59" t="s">
        <v>1467</v>
      </c>
      <c r="BS677" t="s">
        <v>85</v>
      </c>
    </row>
    <row r="678" spans="1:71" ht="12.8" customHeight="1" x14ac:dyDescent="0.2">
      <c r="A678" s="60">
        <v>33153</v>
      </c>
      <c r="B678" s="59" t="s">
        <v>11527</v>
      </c>
      <c r="C678">
        <v>676</v>
      </c>
      <c r="J678">
        <v>3</v>
      </c>
      <c r="K678" t="s">
        <v>156</v>
      </c>
      <c r="L678">
        <v>3154</v>
      </c>
      <c r="M678">
        <v>3153</v>
      </c>
      <c r="N678" t="s">
        <v>715</v>
      </c>
      <c r="O678" t="s">
        <v>2893</v>
      </c>
      <c r="P678" t="s">
        <v>2894</v>
      </c>
      <c r="Q678" t="s">
        <v>2895</v>
      </c>
      <c r="R678" t="s">
        <v>2896</v>
      </c>
      <c r="S678" s="2">
        <v>40</v>
      </c>
      <c r="T678" s="2">
        <v>40</v>
      </c>
      <c r="U678" s="2">
        <v>0</v>
      </c>
      <c r="V678" s="2">
        <v>0</v>
      </c>
      <c r="W678">
        <v>249</v>
      </c>
      <c r="X678" s="3">
        <v>10</v>
      </c>
      <c r="Y678" s="3">
        <v>5.5</v>
      </c>
      <c r="Z678" s="3">
        <v>6.2</v>
      </c>
      <c r="AA678">
        <v>0</v>
      </c>
      <c r="AB678" s="3">
        <v>0</v>
      </c>
      <c r="AC678">
        <v>0</v>
      </c>
      <c r="AD678" s="3">
        <v>0</v>
      </c>
      <c r="AE678">
        <v>0</v>
      </c>
      <c r="AF678" s="3">
        <v>0</v>
      </c>
      <c r="AG678" s="2">
        <v>40</v>
      </c>
      <c r="AH678" s="3">
        <v>100</v>
      </c>
      <c r="AI678" s="2">
        <v>40</v>
      </c>
      <c r="AJ678" s="3">
        <v>100</v>
      </c>
      <c r="AK678" t="s">
        <v>515</v>
      </c>
      <c r="AL678" t="s">
        <v>516</v>
      </c>
      <c r="AM678" t="s">
        <v>2220</v>
      </c>
      <c r="BG678" s="3">
        <v>100</v>
      </c>
      <c r="BH678" t="s">
        <v>82</v>
      </c>
      <c r="BI678" t="s">
        <v>13424</v>
      </c>
      <c r="BJ678" t="s">
        <v>13395</v>
      </c>
      <c r="BK678" t="s">
        <v>13395</v>
      </c>
      <c r="BL678" t="s">
        <v>13395</v>
      </c>
      <c r="BM678" t="s">
        <v>13395</v>
      </c>
      <c r="BN678" t="s">
        <v>83</v>
      </c>
      <c r="BO678" s="59" t="s">
        <v>83</v>
      </c>
      <c r="BP678" t="s">
        <v>10806</v>
      </c>
      <c r="BQ678" t="s">
        <v>1467</v>
      </c>
      <c r="BR678" s="59" t="s">
        <v>1467</v>
      </c>
      <c r="BS678" t="s">
        <v>85</v>
      </c>
    </row>
    <row r="679" spans="1:71" ht="12.8" customHeight="1" x14ac:dyDescent="0.2">
      <c r="A679" s="60">
        <v>33154</v>
      </c>
      <c r="B679" s="59" t="s">
        <v>11528</v>
      </c>
      <c r="C679">
        <v>677</v>
      </c>
      <c r="J679">
        <v>3</v>
      </c>
      <c r="K679" t="s">
        <v>156</v>
      </c>
      <c r="L679">
        <v>3155</v>
      </c>
      <c r="M679">
        <v>3154</v>
      </c>
      <c r="N679" t="s">
        <v>715</v>
      </c>
      <c r="O679" t="s">
        <v>2897</v>
      </c>
      <c r="P679" t="s">
        <v>2898</v>
      </c>
      <c r="Q679" t="s">
        <v>2899</v>
      </c>
      <c r="R679" t="s">
        <v>2900</v>
      </c>
      <c r="S679" s="2">
        <v>346.7</v>
      </c>
      <c r="T679" s="2">
        <v>346.7</v>
      </c>
      <c r="U679" s="2">
        <v>0</v>
      </c>
      <c r="V679" s="2">
        <v>0</v>
      </c>
      <c r="W679">
        <v>3270</v>
      </c>
      <c r="X679" s="3">
        <v>15.5</v>
      </c>
      <c r="Y679" s="3">
        <v>8</v>
      </c>
      <c r="Z679" s="3">
        <v>9.4</v>
      </c>
      <c r="AA679">
        <v>0</v>
      </c>
      <c r="AB679" s="3">
        <v>0</v>
      </c>
      <c r="AC679">
        <v>0</v>
      </c>
      <c r="AD679" s="3">
        <v>0</v>
      </c>
      <c r="AE679">
        <v>0</v>
      </c>
      <c r="AF679" s="3">
        <v>0</v>
      </c>
      <c r="AG679" s="2">
        <v>346.7</v>
      </c>
      <c r="AH679" s="3">
        <v>100</v>
      </c>
      <c r="AI679" s="2">
        <v>346.7</v>
      </c>
      <c r="AJ679" s="3">
        <v>100</v>
      </c>
      <c r="AK679" t="s">
        <v>515</v>
      </c>
      <c r="AL679" t="s">
        <v>516</v>
      </c>
      <c r="AM679" t="s">
        <v>2220</v>
      </c>
      <c r="BG679" s="3">
        <v>100</v>
      </c>
      <c r="BH679" t="s">
        <v>82</v>
      </c>
      <c r="BI679" t="s">
        <v>13424</v>
      </c>
      <c r="BJ679" t="s">
        <v>13395</v>
      </c>
      <c r="BK679" t="s">
        <v>13395</v>
      </c>
      <c r="BL679" t="s">
        <v>13395</v>
      </c>
      <c r="BM679" t="s">
        <v>13395</v>
      </c>
      <c r="BN679" t="s">
        <v>83</v>
      </c>
      <c r="BO679" s="59" t="s">
        <v>83</v>
      </c>
      <c r="BP679" t="s">
        <v>10806</v>
      </c>
      <c r="BQ679" t="s">
        <v>1467</v>
      </c>
      <c r="BR679" s="59" t="s">
        <v>1467</v>
      </c>
      <c r="BS679" t="s">
        <v>85</v>
      </c>
    </row>
    <row r="680" spans="1:71" ht="12.8" customHeight="1" x14ac:dyDescent="0.2">
      <c r="A680" s="60">
        <v>33155</v>
      </c>
      <c r="B680" s="59" t="s">
        <v>11529</v>
      </c>
      <c r="C680">
        <v>678</v>
      </c>
      <c r="J680">
        <v>3</v>
      </c>
      <c r="K680" t="s">
        <v>156</v>
      </c>
      <c r="L680">
        <v>3156</v>
      </c>
      <c r="M680">
        <v>3155</v>
      </c>
      <c r="N680" t="s">
        <v>715</v>
      </c>
      <c r="O680" t="s">
        <v>2901</v>
      </c>
      <c r="P680" t="s">
        <v>2902</v>
      </c>
      <c r="Q680" t="s">
        <v>2903</v>
      </c>
      <c r="R680" t="s">
        <v>2904</v>
      </c>
      <c r="S680" s="2">
        <v>60.6</v>
      </c>
      <c r="T680" s="2">
        <v>60.6</v>
      </c>
      <c r="U680" s="2">
        <v>0</v>
      </c>
      <c r="V680" s="2">
        <v>0</v>
      </c>
      <c r="W680">
        <v>353</v>
      </c>
      <c r="X680" s="3">
        <v>9.5</v>
      </c>
      <c r="Y680" s="3">
        <v>5</v>
      </c>
      <c r="Z680" s="3">
        <v>5.8</v>
      </c>
      <c r="AA680">
        <v>0</v>
      </c>
      <c r="AB680" s="3">
        <v>0</v>
      </c>
      <c r="AC680">
        <v>0</v>
      </c>
      <c r="AD680" s="3">
        <v>0</v>
      </c>
      <c r="AE680">
        <v>0</v>
      </c>
      <c r="AF680" s="3">
        <v>0</v>
      </c>
      <c r="AG680" s="2">
        <v>60.6</v>
      </c>
      <c r="AH680" s="3">
        <v>100</v>
      </c>
      <c r="AI680" s="2">
        <v>60.6</v>
      </c>
      <c r="AJ680" s="3">
        <v>100</v>
      </c>
      <c r="AK680" t="s">
        <v>515</v>
      </c>
      <c r="AL680" t="s">
        <v>516</v>
      </c>
      <c r="AM680" t="s">
        <v>2220</v>
      </c>
      <c r="BG680" s="3">
        <v>100</v>
      </c>
      <c r="BH680" t="s">
        <v>82</v>
      </c>
      <c r="BI680" t="s">
        <v>13424</v>
      </c>
      <c r="BJ680" t="s">
        <v>13395</v>
      </c>
      <c r="BK680" t="s">
        <v>13395</v>
      </c>
      <c r="BL680" t="s">
        <v>13395</v>
      </c>
      <c r="BM680" t="s">
        <v>13395</v>
      </c>
      <c r="BN680" t="s">
        <v>83</v>
      </c>
      <c r="BO680" s="59" t="s">
        <v>83</v>
      </c>
      <c r="BP680" t="s">
        <v>10806</v>
      </c>
      <c r="BQ680" t="s">
        <v>1467</v>
      </c>
      <c r="BR680" s="59" t="s">
        <v>1467</v>
      </c>
      <c r="BS680" t="s">
        <v>85</v>
      </c>
    </row>
    <row r="681" spans="1:71" ht="12.8" customHeight="1" x14ac:dyDescent="0.2">
      <c r="A681" s="60">
        <v>33156</v>
      </c>
      <c r="B681" s="59" t="s">
        <v>11530</v>
      </c>
      <c r="C681">
        <v>679</v>
      </c>
      <c r="J681">
        <v>3</v>
      </c>
      <c r="K681" t="s">
        <v>156</v>
      </c>
      <c r="L681">
        <v>3157</v>
      </c>
      <c r="M681">
        <v>3156</v>
      </c>
      <c r="N681" t="s">
        <v>715</v>
      </c>
      <c r="O681" t="s">
        <v>2905</v>
      </c>
      <c r="P681" t="s">
        <v>2906</v>
      </c>
      <c r="Q681" t="s">
        <v>2907</v>
      </c>
      <c r="R681" t="s">
        <v>2908</v>
      </c>
      <c r="S681" s="2">
        <v>72.5</v>
      </c>
      <c r="T681" s="2">
        <v>72.5</v>
      </c>
      <c r="U681" s="2">
        <v>0</v>
      </c>
      <c r="V681" s="2">
        <v>0</v>
      </c>
      <c r="W681">
        <v>388</v>
      </c>
      <c r="X681" s="3">
        <v>8.5</v>
      </c>
      <c r="Y681" s="3">
        <v>5</v>
      </c>
      <c r="Z681" s="3">
        <v>5.4</v>
      </c>
      <c r="AA681">
        <v>0</v>
      </c>
      <c r="AB681" s="3">
        <v>0</v>
      </c>
      <c r="AC681">
        <v>0</v>
      </c>
      <c r="AD681" s="3">
        <v>0</v>
      </c>
      <c r="AE681">
        <v>0</v>
      </c>
      <c r="AF681" s="3">
        <v>0</v>
      </c>
      <c r="AG681" s="2">
        <v>72.5</v>
      </c>
      <c r="AH681" s="3">
        <v>100</v>
      </c>
      <c r="AI681" s="2">
        <v>72.5</v>
      </c>
      <c r="AJ681" s="3">
        <v>100</v>
      </c>
      <c r="AK681" t="s">
        <v>515</v>
      </c>
      <c r="AL681" t="s">
        <v>516</v>
      </c>
      <c r="AM681" t="s">
        <v>2220</v>
      </c>
      <c r="BG681" s="3">
        <v>100</v>
      </c>
      <c r="BH681" t="s">
        <v>82</v>
      </c>
      <c r="BI681" t="s">
        <v>13424</v>
      </c>
      <c r="BJ681" t="s">
        <v>13395</v>
      </c>
      <c r="BK681" t="s">
        <v>13395</v>
      </c>
      <c r="BL681" t="s">
        <v>13395</v>
      </c>
      <c r="BM681" t="s">
        <v>13395</v>
      </c>
      <c r="BN681" t="s">
        <v>83</v>
      </c>
      <c r="BO681" s="59" t="s">
        <v>83</v>
      </c>
      <c r="BP681" t="s">
        <v>10806</v>
      </c>
      <c r="BQ681" t="s">
        <v>1467</v>
      </c>
      <c r="BR681" s="59" t="s">
        <v>1467</v>
      </c>
      <c r="BS681" t="s">
        <v>85</v>
      </c>
    </row>
    <row r="682" spans="1:71" ht="12.8" customHeight="1" x14ac:dyDescent="0.2">
      <c r="A682" s="60">
        <v>33157</v>
      </c>
      <c r="B682" s="59" t="s">
        <v>11531</v>
      </c>
      <c r="C682">
        <v>680</v>
      </c>
      <c r="J682">
        <v>3</v>
      </c>
      <c r="K682" t="s">
        <v>156</v>
      </c>
      <c r="L682">
        <v>3159</v>
      </c>
      <c r="M682">
        <v>3157</v>
      </c>
      <c r="N682" t="s">
        <v>715</v>
      </c>
      <c r="O682" t="s">
        <v>2909</v>
      </c>
      <c r="P682" t="s">
        <v>2910</v>
      </c>
      <c r="Q682" t="s">
        <v>2911</v>
      </c>
      <c r="R682" t="s">
        <v>2912</v>
      </c>
      <c r="S682" s="2">
        <v>250</v>
      </c>
      <c r="T682" s="2">
        <v>250</v>
      </c>
      <c r="U682" s="2">
        <v>0</v>
      </c>
      <c r="V682" s="2">
        <v>0</v>
      </c>
      <c r="W682">
        <v>1300</v>
      </c>
      <c r="X682" s="3">
        <v>8.8000000000000007</v>
      </c>
      <c r="Y682" s="3">
        <v>4.7</v>
      </c>
      <c r="Z682" s="3">
        <v>5.2</v>
      </c>
      <c r="AA682">
        <v>0</v>
      </c>
      <c r="AB682" s="3">
        <v>0</v>
      </c>
      <c r="AC682">
        <v>0</v>
      </c>
      <c r="AD682" s="3">
        <v>0</v>
      </c>
      <c r="AE682">
        <v>0</v>
      </c>
      <c r="AF682" s="3">
        <v>0</v>
      </c>
      <c r="AG682" s="2">
        <v>250</v>
      </c>
      <c r="AH682" s="3">
        <v>100</v>
      </c>
      <c r="AI682" s="2">
        <v>250</v>
      </c>
      <c r="AJ682" s="3">
        <v>100</v>
      </c>
      <c r="AK682" t="s">
        <v>515</v>
      </c>
      <c r="AL682" t="s">
        <v>516</v>
      </c>
      <c r="AM682" t="s">
        <v>2220</v>
      </c>
      <c r="BG682" s="3">
        <v>100</v>
      </c>
      <c r="BH682" t="s">
        <v>82</v>
      </c>
      <c r="BI682" t="s">
        <v>13424</v>
      </c>
      <c r="BJ682" t="s">
        <v>13395</v>
      </c>
      <c r="BK682" t="s">
        <v>13395</v>
      </c>
      <c r="BL682" t="s">
        <v>13395</v>
      </c>
      <c r="BM682" t="s">
        <v>13395</v>
      </c>
      <c r="BN682" t="s">
        <v>83</v>
      </c>
      <c r="BO682" s="59" t="s">
        <v>83</v>
      </c>
      <c r="BP682" t="s">
        <v>10806</v>
      </c>
      <c r="BQ682" t="s">
        <v>1467</v>
      </c>
      <c r="BR682" s="59" t="s">
        <v>1467</v>
      </c>
      <c r="BS682" t="s">
        <v>85</v>
      </c>
    </row>
    <row r="683" spans="1:71" ht="12.8" customHeight="1" x14ac:dyDescent="0.2">
      <c r="A683" s="60">
        <v>33158</v>
      </c>
      <c r="B683" s="59" t="s">
        <v>11532</v>
      </c>
      <c r="C683">
        <v>681</v>
      </c>
      <c r="J683">
        <v>3</v>
      </c>
      <c r="K683" t="s">
        <v>156</v>
      </c>
      <c r="L683">
        <v>3160</v>
      </c>
      <c r="M683">
        <v>3158</v>
      </c>
      <c r="N683" t="s">
        <v>715</v>
      </c>
      <c r="O683" t="s">
        <v>2913</v>
      </c>
      <c r="P683" t="s">
        <v>2914</v>
      </c>
      <c r="Q683" t="s">
        <v>2915</v>
      </c>
      <c r="R683" t="s">
        <v>2916</v>
      </c>
      <c r="S683" s="2">
        <v>136.69999999999999</v>
      </c>
      <c r="T683" s="2">
        <v>136.69999999999999</v>
      </c>
      <c r="U683" s="2">
        <v>0</v>
      </c>
      <c r="V683" s="2">
        <v>0</v>
      </c>
      <c r="W683">
        <v>726</v>
      </c>
      <c r="X683" s="3">
        <v>9</v>
      </c>
      <c r="Y683" s="3">
        <v>5</v>
      </c>
      <c r="Z683" s="3">
        <v>5.3</v>
      </c>
      <c r="AA683">
        <v>0</v>
      </c>
      <c r="AB683" s="3">
        <v>0</v>
      </c>
      <c r="AC683">
        <v>0</v>
      </c>
      <c r="AD683" s="3">
        <v>0</v>
      </c>
      <c r="AE683">
        <v>0</v>
      </c>
      <c r="AF683" s="3">
        <v>0</v>
      </c>
      <c r="AG683" s="2">
        <v>136.69999999999999</v>
      </c>
      <c r="AH683" s="3">
        <v>100</v>
      </c>
      <c r="AI683" s="2">
        <v>136.69999999999999</v>
      </c>
      <c r="AJ683" s="3">
        <v>100</v>
      </c>
      <c r="AK683" t="s">
        <v>515</v>
      </c>
      <c r="AL683" t="s">
        <v>516</v>
      </c>
      <c r="AM683" t="s">
        <v>2220</v>
      </c>
      <c r="BG683" s="3">
        <v>100</v>
      </c>
      <c r="BH683" t="s">
        <v>82</v>
      </c>
      <c r="BI683" t="s">
        <v>13424</v>
      </c>
      <c r="BJ683" t="s">
        <v>13395</v>
      </c>
      <c r="BK683" t="s">
        <v>13395</v>
      </c>
      <c r="BL683" t="s">
        <v>13395</v>
      </c>
      <c r="BM683" t="s">
        <v>13395</v>
      </c>
      <c r="BN683" t="s">
        <v>83</v>
      </c>
      <c r="BO683" s="59" t="s">
        <v>83</v>
      </c>
      <c r="BP683" t="s">
        <v>10806</v>
      </c>
      <c r="BQ683" t="s">
        <v>1467</v>
      </c>
      <c r="BR683" s="59" t="s">
        <v>1467</v>
      </c>
      <c r="BS683" t="s">
        <v>85</v>
      </c>
    </row>
    <row r="684" spans="1:71" ht="12.8" customHeight="1" x14ac:dyDescent="0.2">
      <c r="A684" s="60">
        <v>33159</v>
      </c>
      <c r="B684" s="59" t="s">
        <v>11533</v>
      </c>
      <c r="C684">
        <v>682</v>
      </c>
      <c r="J684">
        <v>3</v>
      </c>
      <c r="K684" t="s">
        <v>156</v>
      </c>
      <c r="L684">
        <v>3167</v>
      </c>
      <c r="M684">
        <v>3159</v>
      </c>
      <c r="N684" t="s">
        <v>715</v>
      </c>
      <c r="O684" t="s">
        <v>2917</v>
      </c>
      <c r="P684" t="s">
        <v>2918</v>
      </c>
      <c r="Q684" t="s">
        <v>2919</v>
      </c>
      <c r="R684" t="s">
        <v>2920</v>
      </c>
      <c r="S684" s="2">
        <v>177.1</v>
      </c>
      <c r="T684" s="2">
        <v>169.1</v>
      </c>
      <c r="U684" s="2">
        <v>8</v>
      </c>
      <c r="V684" s="2">
        <v>0</v>
      </c>
      <c r="W684">
        <v>1027</v>
      </c>
      <c r="X684" s="3">
        <v>14.3</v>
      </c>
      <c r="Y684" s="3">
        <v>5</v>
      </c>
      <c r="Z684" s="3">
        <v>6.4</v>
      </c>
      <c r="AA684">
        <v>0</v>
      </c>
      <c r="AB684" s="3">
        <v>0</v>
      </c>
      <c r="AC684">
        <v>0</v>
      </c>
      <c r="AD684" s="3">
        <v>0</v>
      </c>
      <c r="AE684">
        <v>0</v>
      </c>
      <c r="AF684" s="3">
        <v>0</v>
      </c>
      <c r="AG684" s="2">
        <v>163.1</v>
      </c>
      <c r="AH684" s="3">
        <v>96.5</v>
      </c>
      <c r="AI684" s="2">
        <v>169.1</v>
      </c>
      <c r="AJ684" s="3">
        <v>100</v>
      </c>
      <c r="AK684" t="s">
        <v>1704</v>
      </c>
      <c r="AL684" t="s">
        <v>2218</v>
      </c>
      <c r="AM684" t="s">
        <v>2220</v>
      </c>
      <c r="BG684" s="3">
        <v>100</v>
      </c>
      <c r="BH684" t="s">
        <v>82</v>
      </c>
      <c r="BI684" t="s">
        <v>13424</v>
      </c>
      <c r="BJ684" t="s">
        <v>13395</v>
      </c>
      <c r="BK684" t="s">
        <v>13395</v>
      </c>
      <c r="BL684" t="s">
        <v>13395</v>
      </c>
      <c r="BM684" t="s">
        <v>13395</v>
      </c>
      <c r="BN684" t="s">
        <v>83</v>
      </c>
      <c r="BO684" s="59" t="s">
        <v>83</v>
      </c>
      <c r="BP684" t="s">
        <v>10806</v>
      </c>
      <c r="BQ684" t="s">
        <v>1467</v>
      </c>
      <c r="BR684" s="59" t="s">
        <v>1467</v>
      </c>
      <c r="BS684" t="s">
        <v>85</v>
      </c>
    </row>
    <row r="685" spans="1:71" ht="12.8" customHeight="1" x14ac:dyDescent="0.2">
      <c r="A685" s="60">
        <v>33160</v>
      </c>
      <c r="B685" s="59" t="s">
        <v>11534</v>
      </c>
      <c r="C685">
        <v>683</v>
      </c>
      <c r="J685">
        <v>3</v>
      </c>
      <c r="K685" t="s">
        <v>156</v>
      </c>
      <c r="L685">
        <v>3210</v>
      </c>
      <c r="M685">
        <v>3160</v>
      </c>
      <c r="N685" t="s">
        <v>715</v>
      </c>
      <c r="O685" t="s">
        <v>2921</v>
      </c>
      <c r="P685" t="s">
        <v>2922</v>
      </c>
      <c r="Q685" t="s">
        <v>2923</v>
      </c>
      <c r="R685" t="s">
        <v>2924</v>
      </c>
      <c r="S685" s="2">
        <v>347.2</v>
      </c>
      <c r="T685" s="2">
        <v>331.2</v>
      </c>
      <c r="U685" s="2">
        <v>16</v>
      </c>
      <c r="V685" s="2">
        <v>0</v>
      </c>
      <c r="W685">
        <v>2278</v>
      </c>
      <c r="X685" s="3">
        <v>14.8</v>
      </c>
      <c r="Y685" s="3">
        <v>4.8</v>
      </c>
      <c r="Z685" s="3">
        <v>7.2</v>
      </c>
      <c r="AA685">
        <v>0</v>
      </c>
      <c r="AB685" s="3">
        <v>0</v>
      </c>
      <c r="AC685">
        <v>0</v>
      </c>
      <c r="AD685" s="3">
        <v>0</v>
      </c>
      <c r="AE685">
        <v>0</v>
      </c>
      <c r="AF685" s="3">
        <v>0</v>
      </c>
      <c r="AG685" s="2">
        <v>331.2</v>
      </c>
      <c r="AH685" s="3">
        <v>100</v>
      </c>
      <c r="AI685" s="2">
        <v>331.2</v>
      </c>
      <c r="AJ685" s="3">
        <v>100</v>
      </c>
      <c r="AK685" t="s">
        <v>1476</v>
      </c>
      <c r="AL685" t="s">
        <v>1477</v>
      </c>
      <c r="AM685" t="s">
        <v>2219</v>
      </c>
      <c r="AN685" t="s">
        <v>2220</v>
      </c>
      <c r="BG685" s="3">
        <v>100</v>
      </c>
      <c r="BH685" t="s">
        <v>82</v>
      </c>
      <c r="BI685" t="s">
        <v>13424</v>
      </c>
      <c r="BJ685" t="s">
        <v>13395</v>
      </c>
      <c r="BK685" t="s">
        <v>13395</v>
      </c>
      <c r="BL685" t="s">
        <v>13395</v>
      </c>
      <c r="BM685" t="s">
        <v>13395</v>
      </c>
      <c r="BN685" t="s">
        <v>83</v>
      </c>
      <c r="BO685" s="59" t="s">
        <v>83</v>
      </c>
      <c r="BP685" t="s">
        <v>10806</v>
      </c>
      <c r="BQ685" t="s">
        <v>1467</v>
      </c>
      <c r="BR685" s="59" t="s">
        <v>1467</v>
      </c>
      <c r="BS685" t="s">
        <v>85</v>
      </c>
    </row>
    <row r="686" spans="1:71" ht="12.8" customHeight="1" x14ac:dyDescent="0.2">
      <c r="A686" s="60">
        <v>33161</v>
      </c>
      <c r="B686" s="59" t="s">
        <v>11535</v>
      </c>
      <c r="C686">
        <v>684</v>
      </c>
      <c r="J686">
        <v>3</v>
      </c>
      <c r="K686" t="s">
        <v>156</v>
      </c>
      <c r="L686">
        <v>3141</v>
      </c>
      <c r="M686">
        <v>3161</v>
      </c>
      <c r="N686" t="s">
        <v>715</v>
      </c>
      <c r="O686" t="s">
        <v>2925</v>
      </c>
      <c r="P686" t="s">
        <v>2926</v>
      </c>
      <c r="Q686" t="s">
        <v>2927</v>
      </c>
      <c r="R686" t="s">
        <v>2928</v>
      </c>
      <c r="S686" s="2">
        <v>1185.9000000000001</v>
      </c>
      <c r="T686" s="2">
        <v>1185.9000000000001</v>
      </c>
      <c r="U686" s="2">
        <v>0</v>
      </c>
      <c r="V686" s="2">
        <v>0</v>
      </c>
      <c r="W686">
        <v>7218</v>
      </c>
      <c r="X686" s="3">
        <v>13</v>
      </c>
      <c r="Y686" s="3">
        <v>4.8</v>
      </c>
      <c r="Z686" s="3">
        <v>6.1</v>
      </c>
      <c r="AA686">
        <v>0</v>
      </c>
      <c r="AB686" s="3">
        <v>0</v>
      </c>
      <c r="AC686">
        <v>0</v>
      </c>
      <c r="AD686" s="3">
        <v>0</v>
      </c>
      <c r="AE686">
        <v>0</v>
      </c>
      <c r="AF686" s="3">
        <v>0</v>
      </c>
      <c r="AG686" s="2">
        <v>1185.9000000000001</v>
      </c>
      <c r="AH686" s="3">
        <v>100</v>
      </c>
      <c r="AI686" s="2">
        <v>1185.9000000000001</v>
      </c>
      <c r="AJ686" s="3">
        <v>100</v>
      </c>
      <c r="AK686" t="s">
        <v>515</v>
      </c>
      <c r="AL686" t="s">
        <v>516</v>
      </c>
      <c r="AM686" t="s">
        <v>2219</v>
      </c>
      <c r="AN686" t="s">
        <v>2220</v>
      </c>
      <c r="AO686" t="s">
        <v>2228</v>
      </c>
      <c r="BG686" s="3">
        <v>100</v>
      </c>
      <c r="BH686" t="s">
        <v>82</v>
      </c>
      <c r="BI686" t="s">
        <v>13424</v>
      </c>
      <c r="BJ686" t="s">
        <v>13395</v>
      </c>
      <c r="BK686" t="s">
        <v>13395</v>
      </c>
      <c r="BL686" t="s">
        <v>13395</v>
      </c>
      <c r="BM686" t="s">
        <v>13395</v>
      </c>
      <c r="BN686" t="s">
        <v>83</v>
      </c>
      <c r="BO686" s="59" t="s">
        <v>83</v>
      </c>
      <c r="BP686" t="s">
        <v>10806</v>
      </c>
      <c r="BQ686" t="s">
        <v>1467</v>
      </c>
      <c r="BR686" s="59" t="s">
        <v>1467</v>
      </c>
      <c r="BS686" t="s">
        <v>85</v>
      </c>
    </row>
    <row r="687" spans="1:71" ht="12.8" customHeight="1" x14ac:dyDescent="0.2">
      <c r="A687" s="60">
        <v>33162</v>
      </c>
      <c r="B687" s="59" t="s">
        <v>11536</v>
      </c>
      <c r="C687">
        <v>685</v>
      </c>
      <c r="J687">
        <v>3</v>
      </c>
      <c r="K687" t="s">
        <v>156</v>
      </c>
      <c r="L687">
        <v>3185</v>
      </c>
      <c r="M687">
        <v>3162</v>
      </c>
      <c r="N687" t="s">
        <v>732</v>
      </c>
      <c r="O687" t="s">
        <v>2929</v>
      </c>
      <c r="P687" t="s">
        <v>2930</v>
      </c>
      <c r="Q687" t="s">
        <v>2931</v>
      </c>
      <c r="R687" t="s">
        <v>2932</v>
      </c>
      <c r="S687" s="2">
        <v>336.9</v>
      </c>
      <c r="T687" s="2">
        <v>336.9</v>
      </c>
      <c r="U687" s="2">
        <v>0</v>
      </c>
      <c r="V687" s="2">
        <v>0</v>
      </c>
      <c r="W687">
        <v>2695</v>
      </c>
      <c r="X687" s="3">
        <v>8</v>
      </c>
      <c r="Y687" s="3">
        <v>8</v>
      </c>
      <c r="Z687" s="3">
        <v>8</v>
      </c>
      <c r="AA687">
        <v>0</v>
      </c>
      <c r="AB687" s="3">
        <v>0</v>
      </c>
      <c r="AC687">
        <v>0</v>
      </c>
      <c r="AD687" s="3">
        <v>0</v>
      </c>
      <c r="AE687">
        <v>0</v>
      </c>
      <c r="AF687" s="3">
        <v>0</v>
      </c>
      <c r="AG687" s="2">
        <v>336.9</v>
      </c>
      <c r="AH687" s="3">
        <v>100</v>
      </c>
      <c r="AI687" s="2">
        <v>336.9</v>
      </c>
      <c r="AJ687" s="3">
        <v>100</v>
      </c>
      <c r="AK687" t="s">
        <v>1476</v>
      </c>
      <c r="AL687" t="s">
        <v>1477</v>
      </c>
      <c r="AM687" t="s">
        <v>2219</v>
      </c>
      <c r="BG687" s="3">
        <v>100</v>
      </c>
      <c r="BH687" t="s">
        <v>82</v>
      </c>
      <c r="BI687" t="s">
        <v>13424</v>
      </c>
      <c r="BJ687" t="s">
        <v>13395</v>
      </c>
      <c r="BK687" t="s">
        <v>13395</v>
      </c>
      <c r="BL687" t="s">
        <v>13395</v>
      </c>
      <c r="BM687" t="s">
        <v>13395</v>
      </c>
      <c r="BN687" t="s">
        <v>83</v>
      </c>
      <c r="BO687" s="59" t="s">
        <v>83</v>
      </c>
      <c r="BP687" t="s">
        <v>10806</v>
      </c>
      <c r="BQ687" t="s">
        <v>1467</v>
      </c>
      <c r="BR687" s="59" t="s">
        <v>1467</v>
      </c>
      <c r="BS687" t="s">
        <v>85</v>
      </c>
    </row>
    <row r="688" spans="1:71" ht="12.8" customHeight="1" x14ac:dyDescent="0.2">
      <c r="A688" s="60">
        <v>33163</v>
      </c>
      <c r="B688" s="59" t="s">
        <v>11537</v>
      </c>
      <c r="C688">
        <v>686</v>
      </c>
      <c r="J688">
        <v>3</v>
      </c>
      <c r="K688" t="s">
        <v>156</v>
      </c>
      <c r="L688">
        <v>3186</v>
      </c>
      <c r="M688">
        <v>3163</v>
      </c>
      <c r="N688" t="s">
        <v>732</v>
      </c>
      <c r="O688" t="s">
        <v>2933</v>
      </c>
      <c r="P688" t="s">
        <v>2934</v>
      </c>
      <c r="Q688" t="s">
        <v>2935</v>
      </c>
      <c r="R688" t="s">
        <v>2936</v>
      </c>
      <c r="S688" s="2">
        <v>830.7</v>
      </c>
      <c r="T688" s="2">
        <v>822.4</v>
      </c>
      <c r="U688" s="2">
        <v>8.3000000000000007</v>
      </c>
      <c r="V688" s="2">
        <v>0</v>
      </c>
      <c r="W688">
        <v>5025</v>
      </c>
      <c r="X688" s="3">
        <v>12.5</v>
      </c>
      <c r="Y688" s="3">
        <v>6</v>
      </c>
      <c r="Z688" s="3">
        <v>6.2</v>
      </c>
      <c r="AA688">
        <v>0</v>
      </c>
      <c r="AB688" s="3">
        <v>0</v>
      </c>
      <c r="AC688">
        <v>0</v>
      </c>
      <c r="AD688" s="3">
        <v>0</v>
      </c>
      <c r="AE688">
        <v>0</v>
      </c>
      <c r="AF688" s="3">
        <v>0</v>
      </c>
      <c r="AG688" s="2">
        <v>822.4</v>
      </c>
      <c r="AH688" s="3">
        <v>100</v>
      </c>
      <c r="AI688" s="2">
        <v>822.4</v>
      </c>
      <c r="AJ688" s="3">
        <v>100</v>
      </c>
      <c r="AK688" t="s">
        <v>1476</v>
      </c>
      <c r="AL688" t="s">
        <v>1477</v>
      </c>
      <c r="AM688" t="s">
        <v>2219</v>
      </c>
      <c r="AN688" t="s">
        <v>2227</v>
      </c>
      <c r="BG688" s="3">
        <v>100</v>
      </c>
      <c r="BH688" t="s">
        <v>82</v>
      </c>
      <c r="BI688" t="s">
        <v>13424</v>
      </c>
      <c r="BJ688" t="s">
        <v>13395</v>
      </c>
      <c r="BK688" t="s">
        <v>13395</v>
      </c>
      <c r="BL688" t="s">
        <v>13395</v>
      </c>
      <c r="BM688" t="s">
        <v>13395</v>
      </c>
      <c r="BN688" t="s">
        <v>83</v>
      </c>
      <c r="BO688" s="59" t="s">
        <v>83</v>
      </c>
      <c r="BP688" t="s">
        <v>10806</v>
      </c>
      <c r="BQ688" t="s">
        <v>1467</v>
      </c>
      <c r="BR688" s="59" t="s">
        <v>1467</v>
      </c>
      <c r="BS688" t="s">
        <v>85</v>
      </c>
    </row>
    <row r="689" spans="1:71" ht="12.8" customHeight="1" x14ac:dyDescent="0.2">
      <c r="A689" s="60">
        <v>33164</v>
      </c>
      <c r="B689" s="59" t="s">
        <v>11538</v>
      </c>
      <c r="C689">
        <v>687</v>
      </c>
      <c r="J689">
        <v>3</v>
      </c>
      <c r="K689" t="s">
        <v>156</v>
      </c>
      <c r="L689">
        <v>3187</v>
      </c>
      <c r="M689">
        <v>3164</v>
      </c>
      <c r="N689" t="s">
        <v>732</v>
      </c>
      <c r="O689" t="s">
        <v>2937</v>
      </c>
      <c r="P689" t="s">
        <v>2938</v>
      </c>
      <c r="Q689" t="s">
        <v>2939</v>
      </c>
      <c r="R689" t="s">
        <v>2940</v>
      </c>
      <c r="S689" s="2">
        <v>193</v>
      </c>
      <c r="T689" s="2">
        <v>193</v>
      </c>
      <c r="U689" s="2">
        <v>0</v>
      </c>
      <c r="V689" s="2">
        <v>0</v>
      </c>
      <c r="W689">
        <v>1185</v>
      </c>
      <c r="X689" s="3">
        <v>9.5</v>
      </c>
      <c r="Y689" s="3">
        <v>6</v>
      </c>
      <c r="Z689" s="3">
        <v>6.1</v>
      </c>
      <c r="AA689">
        <v>0</v>
      </c>
      <c r="AB689" s="3">
        <v>0</v>
      </c>
      <c r="AC689">
        <v>0</v>
      </c>
      <c r="AD689" s="3">
        <v>0</v>
      </c>
      <c r="AE689">
        <v>0</v>
      </c>
      <c r="AF689" s="3">
        <v>0</v>
      </c>
      <c r="AG689" s="2">
        <v>193</v>
      </c>
      <c r="AH689" s="3">
        <v>100</v>
      </c>
      <c r="AI689" s="2">
        <v>193</v>
      </c>
      <c r="AJ689" s="3">
        <v>100</v>
      </c>
      <c r="AK689" t="s">
        <v>1476</v>
      </c>
      <c r="AL689" t="s">
        <v>1477</v>
      </c>
      <c r="AM689" t="s">
        <v>2227</v>
      </c>
      <c r="AN689" t="s">
        <v>2219</v>
      </c>
      <c r="BG689" s="3">
        <v>100</v>
      </c>
      <c r="BH689" t="s">
        <v>82</v>
      </c>
      <c r="BI689" t="s">
        <v>13424</v>
      </c>
      <c r="BJ689" t="s">
        <v>13395</v>
      </c>
      <c r="BK689" t="s">
        <v>13395</v>
      </c>
      <c r="BL689" t="s">
        <v>13395</v>
      </c>
      <c r="BM689" t="s">
        <v>13395</v>
      </c>
      <c r="BN689" t="s">
        <v>83</v>
      </c>
      <c r="BO689" s="59" t="s">
        <v>83</v>
      </c>
      <c r="BP689" t="s">
        <v>10806</v>
      </c>
      <c r="BQ689" t="s">
        <v>1467</v>
      </c>
      <c r="BR689" s="59" t="s">
        <v>1467</v>
      </c>
      <c r="BS689" t="s">
        <v>85</v>
      </c>
    </row>
    <row r="690" spans="1:71" ht="12.8" customHeight="1" x14ac:dyDescent="0.2">
      <c r="A690" s="60">
        <v>33165</v>
      </c>
      <c r="B690" s="59" t="s">
        <v>11539</v>
      </c>
      <c r="C690">
        <v>688</v>
      </c>
      <c r="J690">
        <v>3</v>
      </c>
      <c r="K690" t="s">
        <v>156</v>
      </c>
      <c r="L690">
        <v>3188</v>
      </c>
      <c r="M690">
        <v>3165</v>
      </c>
      <c r="N690" t="s">
        <v>732</v>
      </c>
      <c r="O690" t="s">
        <v>2941</v>
      </c>
      <c r="P690" t="s">
        <v>2942</v>
      </c>
      <c r="Q690" t="s">
        <v>2943</v>
      </c>
      <c r="R690" t="s">
        <v>2944</v>
      </c>
      <c r="S690" s="2">
        <v>258.10000000000002</v>
      </c>
      <c r="T690" s="2">
        <v>243.9</v>
      </c>
      <c r="U690" s="2">
        <v>14.2</v>
      </c>
      <c r="V690" s="2">
        <v>0</v>
      </c>
      <c r="W690">
        <v>1545</v>
      </c>
      <c r="X690" s="3">
        <v>12.5</v>
      </c>
      <c r="Y690" s="3">
        <v>6</v>
      </c>
      <c r="Z690" s="3">
        <v>6.7</v>
      </c>
      <c r="AA690">
        <v>0</v>
      </c>
      <c r="AB690" s="3">
        <v>0</v>
      </c>
      <c r="AC690">
        <v>0</v>
      </c>
      <c r="AD690" s="3">
        <v>0</v>
      </c>
      <c r="AE690">
        <v>0</v>
      </c>
      <c r="AF690" s="3">
        <v>0</v>
      </c>
      <c r="AG690" s="2">
        <v>243.9</v>
      </c>
      <c r="AH690" s="3">
        <v>100</v>
      </c>
      <c r="AI690" s="2">
        <v>243.9</v>
      </c>
      <c r="AJ690" s="3">
        <v>100</v>
      </c>
      <c r="AK690" t="s">
        <v>1476</v>
      </c>
      <c r="AL690" t="s">
        <v>1477</v>
      </c>
      <c r="AM690" t="s">
        <v>2219</v>
      </c>
      <c r="BG690" s="3">
        <v>100</v>
      </c>
      <c r="BH690" t="s">
        <v>82</v>
      </c>
      <c r="BI690" t="s">
        <v>13424</v>
      </c>
      <c r="BJ690" t="s">
        <v>13395</v>
      </c>
      <c r="BK690" t="s">
        <v>13395</v>
      </c>
      <c r="BL690" t="s">
        <v>13395</v>
      </c>
      <c r="BM690" t="s">
        <v>13395</v>
      </c>
      <c r="BN690" t="s">
        <v>83</v>
      </c>
      <c r="BO690" s="59" t="s">
        <v>83</v>
      </c>
      <c r="BP690" t="s">
        <v>10806</v>
      </c>
      <c r="BQ690" t="s">
        <v>1467</v>
      </c>
      <c r="BR690" s="59" t="s">
        <v>1467</v>
      </c>
      <c r="BS690" t="s">
        <v>85</v>
      </c>
    </row>
    <row r="691" spans="1:71" ht="12.8" customHeight="1" x14ac:dyDescent="0.2">
      <c r="A691" s="60">
        <v>33166</v>
      </c>
      <c r="B691" s="59" t="s">
        <v>11540</v>
      </c>
      <c r="C691">
        <v>689</v>
      </c>
      <c r="J691">
        <v>3</v>
      </c>
      <c r="K691" t="s">
        <v>156</v>
      </c>
      <c r="L691">
        <v>3189</v>
      </c>
      <c r="M691">
        <v>3166</v>
      </c>
      <c r="N691" t="s">
        <v>732</v>
      </c>
      <c r="O691" t="s">
        <v>2945</v>
      </c>
      <c r="P691" t="s">
        <v>2946</v>
      </c>
      <c r="Q691" t="s">
        <v>2947</v>
      </c>
      <c r="R691" t="s">
        <v>2948</v>
      </c>
      <c r="S691" s="2">
        <v>120.9</v>
      </c>
      <c r="T691" s="2">
        <v>120.9</v>
      </c>
      <c r="U691" s="2">
        <v>0</v>
      </c>
      <c r="V691" s="2">
        <v>0</v>
      </c>
      <c r="W691">
        <v>765</v>
      </c>
      <c r="X691" s="3">
        <v>9.5</v>
      </c>
      <c r="Y691" s="3">
        <v>6</v>
      </c>
      <c r="Z691" s="3">
        <v>6.3</v>
      </c>
      <c r="AA691">
        <v>0</v>
      </c>
      <c r="AB691" s="3">
        <v>0</v>
      </c>
      <c r="AC691">
        <v>0</v>
      </c>
      <c r="AD691" s="3">
        <v>0</v>
      </c>
      <c r="AE691">
        <v>0</v>
      </c>
      <c r="AF691" s="3">
        <v>0</v>
      </c>
      <c r="AG691" s="2">
        <v>120.9</v>
      </c>
      <c r="AH691" s="3">
        <v>100</v>
      </c>
      <c r="AI691" s="2">
        <v>120.9</v>
      </c>
      <c r="AJ691" s="3">
        <v>100</v>
      </c>
      <c r="AK691" t="s">
        <v>1476</v>
      </c>
      <c r="AL691" t="s">
        <v>1477</v>
      </c>
      <c r="AM691" t="s">
        <v>2219</v>
      </c>
      <c r="BG691" s="3">
        <v>100</v>
      </c>
      <c r="BH691" t="s">
        <v>82</v>
      </c>
      <c r="BI691" t="s">
        <v>13424</v>
      </c>
      <c r="BJ691" t="s">
        <v>13395</v>
      </c>
      <c r="BK691" t="s">
        <v>13395</v>
      </c>
      <c r="BL691" t="s">
        <v>13395</v>
      </c>
      <c r="BM691" t="s">
        <v>13395</v>
      </c>
      <c r="BN691" t="s">
        <v>83</v>
      </c>
      <c r="BO691" s="59" t="s">
        <v>83</v>
      </c>
      <c r="BP691" t="s">
        <v>10806</v>
      </c>
      <c r="BQ691" t="s">
        <v>1467</v>
      </c>
      <c r="BR691" s="59" t="s">
        <v>1467</v>
      </c>
      <c r="BS691" t="s">
        <v>85</v>
      </c>
    </row>
    <row r="692" spans="1:71" ht="12.8" customHeight="1" x14ac:dyDescent="0.2">
      <c r="A692" s="60">
        <v>33167</v>
      </c>
      <c r="B692" s="59" t="s">
        <v>11541</v>
      </c>
      <c r="C692">
        <v>690</v>
      </c>
      <c r="J692">
        <v>3</v>
      </c>
      <c r="K692" t="s">
        <v>156</v>
      </c>
      <c r="L692">
        <v>3190</v>
      </c>
      <c r="M692">
        <v>3167</v>
      </c>
      <c r="N692" t="s">
        <v>732</v>
      </c>
      <c r="O692" t="s">
        <v>2949</v>
      </c>
      <c r="P692" t="s">
        <v>2950</v>
      </c>
      <c r="Q692" t="s">
        <v>2951</v>
      </c>
      <c r="R692" t="s">
        <v>2952</v>
      </c>
      <c r="S692" s="2">
        <v>253.3</v>
      </c>
      <c r="T692" s="2">
        <v>253.3</v>
      </c>
      <c r="U692" s="2">
        <v>0</v>
      </c>
      <c r="V692" s="2">
        <v>0</v>
      </c>
      <c r="W692">
        <v>1539</v>
      </c>
      <c r="X692" s="3">
        <v>9.5</v>
      </c>
      <c r="Y692" s="3">
        <v>6</v>
      </c>
      <c r="Z692" s="3">
        <v>6.1</v>
      </c>
      <c r="AA692">
        <v>0</v>
      </c>
      <c r="AB692" s="3">
        <v>0</v>
      </c>
      <c r="AC692">
        <v>0</v>
      </c>
      <c r="AD692" s="3">
        <v>0</v>
      </c>
      <c r="AE692">
        <v>0</v>
      </c>
      <c r="AF692" s="3">
        <v>0</v>
      </c>
      <c r="AG692" s="2">
        <v>253.3</v>
      </c>
      <c r="AH692" s="3">
        <v>100</v>
      </c>
      <c r="AI692" s="2">
        <v>253.3</v>
      </c>
      <c r="AJ692" s="3">
        <v>100</v>
      </c>
      <c r="AK692" t="s">
        <v>1476</v>
      </c>
      <c r="AL692" t="s">
        <v>1477</v>
      </c>
      <c r="AM692" t="s">
        <v>2219</v>
      </c>
      <c r="BG692" s="3">
        <v>100</v>
      </c>
      <c r="BH692" t="s">
        <v>82</v>
      </c>
      <c r="BI692" t="s">
        <v>13424</v>
      </c>
      <c r="BJ692" t="s">
        <v>13395</v>
      </c>
      <c r="BK692" t="s">
        <v>13395</v>
      </c>
      <c r="BL692" t="s">
        <v>13395</v>
      </c>
      <c r="BM692" t="s">
        <v>13395</v>
      </c>
      <c r="BN692" t="s">
        <v>83</v>
      </c>
      <c r="BO692" s="59" t="s">
        <v>83</v>
      </c>
      <c r="BP692" t="s">
        <v>10806</v>
      </c>
      <c r="BQ692" t="s">
        <v>1467</v>
      </c>
      <c r="BR692" s="59" t="s">
        <v>1467</v>
      </c>
      <c r="BS692" t="s">
        <v>85</v>
      </c>
    </row>
    <row r="693" spans="1:71" ht="12.8" customHeight="1" x14ac:dyDescent="0.2">
      <c r="A693" s="60">
        <v>33168</v>
      </c>
      <c r="B693" s="59" t="s">
        <v>11542</v>
      </c>
      <c r="C693">
        <v>691</v>
      </c>
      <c r="J693">
        <v>3</v>
      </c>
      <c r="K693" t="s">
        <v>156</v>
      </c>
      <c r="L693">
        <v>3191</v>
      </c>
      <c r="M693">
        <v>3168</v>
      </c>
      <c r="N693" t="s">
        <v>732</v>
      </c>
      <c r="O693" t="s">
        <v>2953</v>
      </c>
      <c r="P693" t="s">
        <v>2954</v>
      </c>
      <c r="Q693" t="s">
        <v>2955</v>
      </c>
      <c r="R693" t="s">
        <v>2956</v>
      </c>
      <c r="S693" s="2">
        <v>106.8</v>
      </c>
      <c r="T693" s="2">
        <v>106.8</v>
      </c>
      <c r="U693" s="2">
        <v>0</v>
      </c>
      <c r="V693" s="2">
        <v>0</v>
      </c>
      <c r="W693">
        <v>665</v>
      </c>
      <c r="X693" s="3">
        <v>9.5</v>
      </c>
      <c r="Y693" s="3">
        <v>6</v>
      </c>
      <c r="Z693" s="3">
        <v>6.2</v>
      </c>
      <c r="AA693">
        <v>0</v>
      </c>
      <c r="AB693" s="3">
        <v>0</v>
      </c>
      <c r="AC693">
        <v>0</v>
      </c>
      <c r="AD693" s="3">
        <v>0</v>
      </c>
      <c r="AE693">
        <v>0</v>
      </c>
      <c r="AF693" s="3">
        <v>0</v>
      </c>
      <c r="AG693" s="2">
        <v>106.8</v>
      </c>
      <c r="AH693" s="3">
        <v>100</v>
      </c>
      <c r="AI693" s="2">
        <v>106.8</v>
      </c>
      <c r="AJ693" s="3">
        <v>100</v>
      </c>
      <c r="AK693" t="s">
        <v>1476</v>
      </c>
      <c r="AL693" t="s">
        <v>1477</v>
      </c>
      <c r="AM693" t="s">
        <v>2219</v>
      </c>
      <c r="BG693" s="3">
        <v>100</v>
      </c>
      <c r="BH693" t="s">
        <v>82</v>
      </c>
      <c r="BI693" t="s">
        <v>13424</v>
      </c>
      <c r="BJ693" t="s">
        <v>13395</v>
      </c>
      <c r="BK693" t="s">
        <v>13395</v>
      </c>
      <c r="BL693" t="s">
        <v>13395</v>
      </c>
      <c r="BM693" t="s">
        <v>13395</v>
      </c>
      <c r="BN693" t="s">
        <v>83</v>
      </c>
      <c r="BO693" s="59" t="s">
        <v>83</v>
      </c>
      <c r="BP693" t="s">
        <v>10806</v>
      </c>
      <c r="BQ693" t="s">
        <v>1467</v>
      </c>
      <c r="BR693" s="59" t="s">
        <v>1467</v>
      </c>
      <c r="BS693" t="s">
        <v>85</v>
      </c>
    </row>
    <row r="694" spans="1:71" ht="12.8" customHeight="1" x14ac:dyDescent="0.2">
      <c r="A694" s="60">
        <v>33169</v>
      </c>
      <c r="B694" s="59" t="s">
        <v>11543</v>
      </c>
      <c r="C694">
        <v>692</v>
      </c>
      <c r="J694">
        <v>3</v>
      </c>
      <c r="K694" t="s">
        <v>156</v>
      </c>
      <c r="L694">
        <v>3192</v>
      </c>
      <c r="M694">
        <v>3169</v>
      </c>
      <c r="N694" t="s">
        <v>732</v>
      </c>
      <c r="O694" t="s">
        <v>2957</v>
      </c>
      <c r="P694" t="s">
        <v>2958</v>
      </c>
      <c r="Q694" t="s">
        <v>2959</v>
      </c>
      <c r="R694" t="s">
        <v>2960</v>
      </c>
      <c r="S694" s="2">
        <v>106.9</v>
      </c>
      <c r="T694" s="2">
        <v>106.9</v>
      </c>
      <c r="U694" s="2">
        <v>0</v>
      </c>
      <c r="V694" s="2">
        <v>0</v>
      </c>
      <c r="W694">
        <v>666</v>
      </c>
      <c r="X694" s="3">
        <v>9.5</v>
      </c>
      <c r="Y694" s="3">
        <v>6</v>
      </c>
      <c r="Z694" s="3">
        <v>6.2</v>
      </c>
      <c r="AA694">
        <v>0</v>
      </c>
      <c r="AB694" s="3">
        <v>0</v>
      </c>
      <c r="AC694">
        <v>0</v>
      </c>
      <c r="AD694" s="3">
        <v>0</v>
      </c>
      <c r="AE694">
        <v>0</v>
      </c>
      <c r="AF694" s="3">
        <v>0</v>
      </c>
      <c r="AG694" s="2">
        <v>106.9</v>
      </c>
      <c r="AH694" s="3">
        <v>100</v>
      </c>
      <c r="AI694" s="2">
        <v>106.9</v>
      </c>
      <c r="AJ694" s="3">
        <v>100</v>
      </c>
      <c r="AK694" t="s">
        <v>1476</v>
      </c>
      <c r="AL694" t="s">
        <v>1477</v>
      </c>
      <c r="AM694" t="s">
        <v>2219</v>
      </c>
      <c r="BG694" s="3">
        <v>100</v>
      </c>
      <c r="BH694" t="s">
        <v>82</v>
      </c>
      <c r="BI694" t="s">
        <v>13424</v>
      </c>
      <c r="BJ694" t="s">
        <v>13395</v>
      </c>
      <c r="BK694" t="s">
        <v>13395</v>
      </c>
      <c r="BL694" t="s">
        <v>13395</v>
      </c>
      <c r="BM694" t="s">
        <v>13395</v>
      </c>
      <c r="BN694" t="s">
        <v>83</v>
      </c>
      <c r="BO694" s="59" t="s">
        <v>83</v>
      </c>
      <c r="BP694" t="s">
        <v>10806</v>
      </c>
      <c r="BQ694" t="s">
        <v>1467</v>
      </c>
      <c r="BR694" s="59" t="s">
        <v>1467</v>
      </c>
      <c r="BS694" t="s">
        <v>85</v>
      </c>
    </row>
    <row r="695" spans="1:71" ht="12.8" customHeight="1" x14ac:dyDescent="0.2">
      <c r="A695" s="60">
        <v>33170</v>
      </c>
      <c r="B695" s="59" t="s">
        <v>11544</v>
      </c>
      <c r="C695">
        <v>693</v>
      </c>
      <c r="J695">
        <v>3</v>
      </c>
      <c r="K695" t="s">
        <v>156</v>
      </c>
      <c r="L695">
        <v>3193</v>
      </c>
      <c r="M695">
        <v>3170</v>
      </c>
      <c r="N695" t="s">
        <v>732</v>
      </c>
      <c r="O695" t="s">
        <v>2961</v>
      </c>
      <c r="P695" t="s">
        <v>2962</v>
      </c>
      <c r="Q695" t="s">
        <v>2963</v>
      </c>
      <c r="R695" t="s">
        <v>2964</v>
      </c>
      <c r="S695" s="2">
        <v>144.69999999999999</v>
      </c>
      <c r="T695" s="2">
        <v>138</v>
      </c>
      <c r="U695" s="2">
        <v>6.7</v>
      </c>
      <c r="V695" s="2">
        <v>0</v>
      </c>
      <c r="W695">
        <v>866</v>
      </c>
      <c r="X695" s="3">
        <v>13</v>
      </c>
      <c r="Y695" s="3">
        <v>6</v>
      </c>
      <c r="Z695" s="3">
        <v>6.6</v>
      </c>
      <c r="AA695">
        <v>0</v>
      </c>
      <c r="AB695" s="3">
        <v>0</v>
      </c>
      <c r="AC695">
        <v>0</v>
      </c>
      <c r="AD695" s="3">
        <v>0</v>
      </c>
      <c r="AE695">
        <v>0</v>
      </c>
      <c r="AF695" s="3">
        <v>0</v>
      </c>
      <c r="AG695" s="2">
        <v>138</v>
      </c>
      <c r="AH695" s="3">
        <v>100</v>
      </c>
      <c r="AI695" s="2">
        <v>138</v>
      </c>
      <c r="AJ695" s="3">
        <v>100</v>
      </c>
      <c r="AK695" t="s">
        <v>1476</v>
      </c>
      <c r="AL695" t="s">
        <v>1477</v>
      </c>
      <c r="AM695" t="s">
        <v>2219</v>
      </c>
      <c r="BG695" s="3">
        <v>100</v>
      </c>
      <c r="BH695" t="s">
        <v>82</v>
      </c>
      <c r="BI695" t="s">
        <v>13424</v>
      </c>
      <c r="BJ695" t="s">
        <v>13395</v>
      </c>
      <c r="BK695" t="s">
        <v>13395</v>
      </c>
      <c r="BL695" t="s">
        <v>13395</v>
      </c>
      <c r="BM695" t="s">
        <v>13395</v>
      </c>
      <c r="BN695" t="s">
        <v>83</v>
      </c>
      <c r="BO695" s="59" t="s">
        <v>83</v>
      </c>
      <c r="BP695" t="s">
        <v>10806</v>
      </c>
      <c r="BQ695" t="s">
        <v>1467</v>
      </c>
      <c r="BR695" s="59" t="s">
        <v>1467</v>
      </c>
      <c r="BS695" t="s">
        <v>85</v>
      </c>
    </row>
    <row r="696" spans="1:71" ht="12.8" customHeight="1" x14ac:dyDescent="0.2">
      <c r="A696" s="60">
        <v>33171</v>
      </c>
      <c r="B696" s="59" t="s">
        <v>11545</v>
      </c>
      <c r="C696">
        <v>694</v>
      </c>
      <c r="J696">
        <v>3</v>
      </c>
      <c r="K696" t="s">
        <v>156</v>
      </c>
      <c r="L696">
        <v>3194</v>
      </c>
      <c r="M696">
        <v>3171</v>
      </c>
      <c r="N696" t="s">
        <v>732</v>
      </c>
      <c r="O696" t="s">
        <v>2965</v>
      </c>
      <c r="P696" t="s">
        <v>2966</v>
      </c>
      <c r="Q696" t="s">
        <v>2967</v>
      </c>
      <c r="R696" t="s">
        <v>2968</v>
      </c>
      <c r="S696" s="2">
        <v>106.8</v>
      </c>
      <c r="T696" s="2">
        <v>106.8</v>
      </c>
      <c r="U696" s="2">
        <v>0</v>
      </c>
      <c r="V696" s="2">
        <v>0</v>
      </c>
      <c r="W696">
        <v>664</v>
      </c>
      <c r="X696" s="3">
        <v>9.5</v>
      </c>
      <c r="Y696" s="3">
        <v>6</v>
      </c>
      <c r="Z696" s="3">
        <v>6.2</v>
      </c>
      <c r="AA696">
        <v>0</v>
      </c>
      <c r="AB696" s="3">
        <v>0</v>
      </c>
      <c r="AC696">
        <v>0</v>
      </c>
      <c r="AD696" s="3">
        <v>0</v>
      </c>
      <c r="AE696">
        <v>0</v>
      </c>
      <c r="AF696" s="3">
        <v>0</v>
      </c>
      <c r="AG696" s="2">
        <v>106.8</v>
      </c>
      <c r="AH696" s="3">
        <v>100</v>
      </c>
      <c r="AI696" s="2">
        <v>106.8</v>
      </c>
      <c r="AJ696" s="3">
        <v>100</v>
      </c>
      <c r="AK696" t="s">
        <v>1476</v>
      </c>
      <c r="AL696" t="s">
        <v>1477</v>
      </c>
      <c r="AM696" t="s">
        <v>2219</v>
      </c>
      <c r="BG696" s="3">
        <v>100</v>
      </c>
      <c r="BH696" t="s">
        <v>82</v>
      </c>
      <c r="BI696" t="s">
        <v>13424</v>
      </c>
      <c r="BJ696" t="s">
        <v>13395</v>
      </c>
      <c r="BK696" t="s">
        <v>13395</v>
      </c>
      <c r="BL696" t="s">
        <v>13395</v>
      </c>
      <c r="BM696" t="s">
        <v>13395</v>
      </c>
      <c r="BN696" t="s">
        <v>83</v>
      </c>
      <c r="BO696" s="59" t="s">
        <v>83</v>
      </c>
      <c r="BP696" t="s">
        <v>10806</v>
      </c>
      <c r="BQ696" t="s">
        <v>1467</v>
      </c>
      <c r="BR696" s="59" t="s">
        <v>1467</v>
      </c>
      <c r="BS696" t="s">
        <v>85</v>
      </c>
    </row>
    <row r="697" spans="1:71" ht="12.8" customHeight="1" x14ac:dyDescent="0.2">
      <c r="A697" s="60">
        <v>33172</v>
      </c>
      <c r="B697" s="59" t="s">
        <v>11546</v>
      </c>
      <c r="C697">
        <v>695</v>
      </c>
      <c r="J697">
        <v>3</v>
      </c>
      <c r="K697" t="s">
        <v>156</v>
      </c>
      <c r="L697">
        <v>3195</v>
      </c>
      <c r="M697">
        <v>3172</v>
      </c>
      <c r="N697" t="s">
        <v>732</v>
      </c>
      <c r="O697" t="s">
        <v>2969</v>
      </c>
      <c r="P697" t="s">
        <v>2970</v>
      </c>
      <c r="Q697" t="s">
        <v>2971</v>
      </c>
      <c r="R697" t="s">
        <v>2972</v>
      </c>
      <c r="S697" s="2">
        <v>106.7</v>
      </c>
      <c r="T697" s="2">
        <v>106.7</v>
      </c>
      <c r="U697" s="2">
        <v>0</v>
      </c>
      <c r="V697" s="2">
        <v>0</v>
      </c>
      <c r="W697">
        <v>664</v>
      </c>
      <c r="X697" s="3">
        <v>9.5</v>
      </c>
      <c r="Y697" s="3">
        <v>6</v>
      </c>
      <c r="Z697" s="3">
        <v>6.2</v>
      </c>
      <c r="AA697">
        <v>0</v>
      </c>
      <c r="AB697" s="3">
        <v>0</v>
      </c>
      <c r="AC697">
        <v>0</v>
      </c>
      <c r="AD697" s="3">
        <v>0</v>
      </c>
      <c r="AE697">
        <v>0</v>
      </c>
      <c r="AF697" s="3">
        <v>0</v>
      </c>
      <c r="AG697" s="2">
        <v>106.7</v>
      </c>
      <c r="AH697" s="3">
        <v>100</v>
      </c>
      <c r="AI697" s="2">
        <v>106.7</v>
      </c>
      <c r="AJ697" s="3">
        <v>100</v>
      </c>
      <c r="AK697" t="s">
        <v>1476</v>
      </c>
      <c r="AL697" t="s">
        <v>1477</v>
      </c>
      <c r="AM697" t="s">
        <v>2219</v>
      </c>
      <c r="BG697" s="3">
        <v>100</v>
      </c>
      <c r="BH697" t="s">
        <v>82</v>
      </c>
      <c r="BI697" t="s">
        <v>13424</v>
      </c>
      <c r="BJ697" t="s">
        <v>13395</v>
      </c>
      <c r="BK697" t="s">
        <v>13395</v>
      </c>
      <c r="BL697" t="s">
        <v>13395</v>
      </c>
      <c r="BM697" t="s">
        <v>13395</v>
      </c>
      <c r="BN697" t="s">
        <v>83</v>
      </c>
      <c r="BO697" s="59" t="s">
        <v>83</v>
      </c>
      <c r="BP697" t="s">
        <v>10806</v>
      </c>
      <c r="BQ697" t="s">
        <v>1467</v>
      </c>
      <c r="BR697" s="59" t="s">
        <v>1467</v>
      </c>
      <c r="BS697" t="s">
        <v>85</v>
      </c>
    </row>
    <row r="698" spans="1:71" ht="12.8" customHeight="1" x14ac:dyDescent="0.2">
      <c r="A698" s="60">
        <v>33173</v>
      </c>
      <c r="B698" s="59" t="s">
        <v>11547</v>
      </c>
      <c r="C698">
        <v>696</v>
      </c>
      <c r="J698">
        <v>3</v>
      </c>
      <c r="K698" t="s">
        <v>156</v>
      </c>
      <c r="L698">
        <v>3197</v>
      </c>
      <c r="M698">
        <v>3173</v>
      </c>
      <c r="N698" t="s">
        <v>732</v>
      </c>
      <c r="O698" t="s">
        <v>2973</v>
      </c>
      <c r="P698" t="s">
        <v>2974</v>
      </c>
      <c r="Q698" t="s">
        <v>2975</v>
      </c>
      <c r="R698" t="s">
        <v>2330</v>
      </c>
      <c r="S698" s="2">
        <v>1279.7</v>
      </c>
      <c r="T698" s="2">
        <v>1279.7</v>
      </c>
      <c r="U698" s="2">
        <v>0</v>
      </c>
      <c r="V698" s="2">
        <v>0</v>
      </c>
      <c r="W698">
        <v>7362</v>
      </c>
      <c r="X698" s="3">
        <v>9.3000000000000007</v>
      </c>
      <c r="Y698" s="3">
        <v>5</v>
      </c>
      <c r="Z698" s="3">
        <v>5.8</v>
      </c>
      <c r="AA698">
        <v>0</v>
      </c>
      <c r="AB698" s="3">
        <v>0</v>
      </c>
      <c r="AC698">
        <v>0</v>
      </c>
      <c r="AD698" s="3">
        <v>0</v>
      </c>
      <c r="AE698">
        <v>0</v>
      </c>
      <c r="AF698" s="3">
        <v>0</v>
      </c>
      <c r="AG698" s="2">
        <v>1279.7</v>
      </c>
      <c r="AH698" s="3">
        <v>100</v>
      </c>
      <c r="AI698" s="2">
        <v>1279.7</v>
      </c>
      <c r="AJ698" s="3">
        <v>100</v>
      </c>
      <c r="AK698" t="s">
        <v>1476</v>
      </c>
      <c r="AL698" t="s">
        <v>1477</v>
      </c>
      <c r="AM698" t="s">
        <v>2219</v>
      </c>
      <c r="BG698" s="3">
        <v>100</v>
      </c>
      <c r="BH698" t="s">
        <v>82</v>
      </c>
      <c r="BI698" t="s">
        <v>13424</v>
      </c>
      <c r="BJ698" t="s">
        <v>13395</v>
      </c>
      <c r="BK698" t="s">
        <v>13395</v>
      </c>
      <c r="BL698" t="s">
        <v>13395</v>
      </c>
      <c r="BM698" t="s">
        <v>13395</v>
      </c>
      <c r="BN698" t="s">
        <v>83</v>
      </c>
      <c r="BO698" s="59" t="s">
        <v>83</v>
      </c>
      <c r="BP698" t="s">
        <v>10806</v>
      </c>
      <c r="BQ698" t="s">
        <v>1467</v>
      </c>
      <c r="BR698" s="59" t="s">
        <v>1467</v>
      </c>
      <c r="BS698" t="s">
        <v>85</v>
      </c>
    </row>
    <row r="699" spans="1:71" ht="12.8" customHeight="1" x14ac:dyDescent="0.2">
      <c r="A699" s="60">
        <v>33174</v>
      </c>
      <c r="B699" s="59" t="s">
        <v>11548</v>
      </c>
      <c r="C699">
        <v>697</v>
      </c>
      <c r="J699">
        <v>3</v>
      </c>
      <c r="K699" t="s">
        <v>156</v>
      </c>
      <c r="L699">
        <v>3199</v>
      </c>
      <c r="M699">
        <v>3174</v>
      </c>
      <c r="N699" t="s">
        <v>732</v>
      </c>
      <c r="O699" t="s">
        <v>2976</v>
      </c>
      <c r="P699" t="s">
        <v>2977</v>
      </c>
      <c r="Q699" t="s">
        <v>2978</v>
      </c>
      <c r="R699" t="s">
        <v>2979</v>
      </c>
      <c r="S699" s="2">
        <v>366.2</v>
      </c>
      <c r="T699" s="2">
        <v>366.2</v>
      </c>
      <c r="U699" s="2">
        <v>0</v>
      </c>
      <c r="V699" s="2">
        <v>0</v>
      </c>
      <c r="W699">
        <v>2224</v>
      </c>
      <c r="X699" s="3">
        <v>10.4</v>
      </c>
      <c r="Y699" s="3">
        <v>6</v>
      </c>
      <c r="Z699" s="3">
        <v>6.1</v>
      </c>
      <c r="AA699">
        <v>0</v>
      </c>
      <c r="AB699" s="3">
        <v>0</v>
      </c>
      <c r="AC699">
        <v>0</v>
      </c>
      <c r="AD699" s="3">
        <v>0</v>
      </c>
      <c r="AE699">
        <v>0</v>
      </c>
      <c r="AF699" s="3">
        <v>0</v>
      </c>
      <c r="AG699" s="2">
        <v>366.2</v>
      </c>
      <c r="AH699" s="3">
        <v>100</v>
      </c>
      <c r="AI699" s="2">
        <v>366.2</v>
      </c>
      <c r="AJ699" s="3">
        <v>100</v>
      </c>
      <c r="AK699" t="s">
        <v>1476</v>
      </c>
      <c r="AL699" t="s">
        <v>1477</v>
      </c>
      <c r="AM699" t="s">
        <v>2219</v>
      </c>
      <c r="BG699" s="3">
        <v>100</v>
      </c>
      <c r="BH699" t="s">
        <v>82</v>
      </c>
      <c r="BI699" t="s">
        <v>13424</v>
      </c>
      <c r="BJ699" t="s">
        <v>13395</v>
      </c>
      <c r="BK699" t="s">
        <v>13395</v>
      </c>
      <c r="BL699" t="s">
        <v>13395</v>
      </c>
      <c r="BM699" t="s">
        <v>13395</v>
      </c>
      <c r="BN699" t="s">
        <v>83</v>
      </c>
      <c r="BO699" s="59" t="s">
        <v>83</v>
      </c>
      <c r="BP699" t="s">
        <v>10806</v>
      </c>
      <c r="BQ699" t="s">
        <v>1467</v>
      </c>
      <c r="BR699" s="59" t="s">
        <v>1467</v>
      </c>
      <c r="BS699" t="s">
        <v>85</v>
      </c>
    </row>
    <row r="700" spans="1:71" ht="12.8" customHeight="1" x14ac:dyDescent="0.2">
      <c r="A700" s="60">
        <v>33175</v>
      </c>
      <c r="B700" s="59" t="s">
        <v>11549</v>
      </c>
      <c r="C700">
        <v>698</v>
      </c>
      <c r="J700">
        <v>3</v>
      </c>
      <c r="K700" t="s">
        <v>156</v>
      </c>
      <c r="L700">
        <v>3200</v>
      </c>
      <c r="M700">
        <v>3175</v>
      </c>
      <c r="N700" t="s">
        <v>732</v>
      </c>
      <c r="O700" t="s">
        <v>2980</v>
      </c>
      <c r="P700" t="s">
        <v>2981</v>
      </c>
      <c r="Q700" t="s">
        <v>2982</v>
      </c>
      <c r="R700" t="s">
        <v>2983</v>
      </c>
      <c r="S700" s="2">
        <v>129.80000000000001</v>
      </c>
      <c r="T700" s="2">
        <v>129.80000000000001</v>
      </c>
      <c r="U700" s="2">
        <v>0</v>
      </c>
      <c r="V700" s="2">
        <v>0</v>
      </c>
      <c r="W700">
        <v>803</v>
      </c>
      <c r="X700" s="3">
        <v>9.5</v>
      </c>
      <c r="Y700" s="3">
        <v>6</v>
      </c>
      <c r="Z700" s="3">
        <v>6.2</v>
      </c>
      <c r="AA700">
        <v>0</v>
      </c>
      <c r="AB700" s="3">
        <v>0</v>
      </c>
      <c r="AC700">
        <v>0</v>
      </c>
      <c r="AD700" s="3">
        <v>0</v>
      </c>
      <c r="AE700">
        <v>0</v>
      </c>
      <c r="AF700" s="3">
        <v>0</v>
      </c>
      <c r="AG700" s="2">
        <v>129.80000000000001</v>
      </c>
      <c r="AH700" s="3">
        <v>100</v>
      </c>
      <c r="AI700" s="2">
        <v>129.80000000000001</v>
      </c>
      <c r="AJ700" s="3">
        <v>100</v>
      </c>
      <c r="AK700" t="s">
        <v>1476</v>
      </c>
      <c r="AL700" t="s">
        <v>1477</v>
      </c>
      <c r="AM700" t="s">
        <v>2219</v>
      </c>
      <c r="BG700" s="3">
        <v>100</v>
      </c>
      <c r="BH700" t="s">
        <v>82</v>
      </c>
      <c r="BI700" t="s">
        <v>13424</v>
      </c>
      <c r="BJ700" t="s">
        <v>13395</v>
      </c>
      <c r="BK700" t="s">
        <v>13395</v>
      </c>
      <c r="BL700" t="s">
        <v>13395</v>
      </c>
      <c r="BM700" t="s">
        <v>13395</v>
      </c>
      <c r="BN700" t="s">
        <v>83</v>
      </c>
      <c r="BO700" s="59" t="s">
        <v>83</v>
      </c>
      <c r="BP700" t="s">
        <v>10806</v>
      </c>
      <c r="BQ700" t="s">
        <v>1467</v>
      </c>
      <c r="BR700" s="59" t="s">
        <v>1467</v>
      </c>
      <c r="BS700" t="s">
        <v>85</v>
      </c>
    </row>
    <row r="701" spans="1:71" ht="12.8" customHeight="1" x14ac:dyDescent="0.2">
      <c r="A701" s="60">
        <v>33176</v>
      </c>
      <c r="B701" s="59" t="s">
        <v>11550</v>
      </c>
      <c r="C701">
        <v>699</v>
      </c>
      <c r="J701">
        <v>3</v>
      </c>
      <c r="K701" t="s">
        <v>156</v>
      </c>
      <c r="L701">
        <v>3201</v>
      </c>
      <c r="M701">
        <v>3176</v>
      </c>
      <c r="N701" t="s">
        <v>732</v>
      </c>
      <c r="O701" t="s">
        <v>2984</v>
      </c>
      <c r="P701" t="s">
        <v>2985</v>
      </c>
      <c r="Q701" t="s">
        <v>2986</v>
      </c>
      <c r="R701" t="s">
        <v>2986</v>
      </c>
      <c r="S701" s="2">
        <v>42.1</v>
      </c>
      <c r="T701" s="2">
        <v>42.1</v>
      </c>
      <c r="U701" s="2">
        <v>0</v>
      </c>
      <c r="V701" s="2">
        <v>0</v>
      </c>
      <c r="W701">
        <v>265</v>
      </c>
      <c r="X701" s="3">
        <v>9.5</v>
      </c>
      <c r="Y701" s="3">
        <v>6</v>
      </c>
      <c r="Z701" s="3">
        <v>6.3</v>
      </c>
      <c r="AA701">
        <v>0</v>
      </c>
      <c r="AB701" s="3">
        <v>0</v>
      </c>
      <c r="AC701">
        <v>0</v>
      </c>
      <c r="AD701" s="3">
        <v>0</v>
      </c>
      <c r="AE701">
        <v>0</v>
      </c>
      <c r="AF701" s="3">
        <v>0</v>
      </c>
      <c r="AG701" s="2">
        <v>42.1</v>
      </c>
      <c r="AH701" s="3">
        <v>100</v>
      </c>
      <c r="AI701" s="2">
        <v>42.1</v>
      </c>
      <c r="AJ701" s="3">
        <v>100</v>
      </c>
      <c r="AK701" t="s">
        <v>1476</v>
      </c>
      <c r="AL701" t="s">
        <v>1477</v>
      </c>
      <c r="AM701" t="s">
        <v>2219</v>
      </c>
      <c r="BG701" s="3">
        <v>100</v>
      </c>
      <c r="BH701" t="s">
        <v>82</v>
      </c>
      <c r="BI701" t="s">
        <v>13424</v>
      </c>
      <c r="BJ701" t="s">
        <v>13395</v>
      </c>
      <c r="BK701" t="s">
        <v>13395</v>
      </c>
      <c r="BL701" t="s">
        <v>13395</v>
      </c>
      <c r="BM701" t="s">
        <v>13395</v>
      </c>
      <c r="BN701" t="s">
        <v>83</v>
      </c>
      <c r="BO701" s="59" t="s">
        <v>83</v>
      </c>
      <c r="BP701" t="s">
        <v>10806</v>
      </c>
      <c r="BQ701" t="s">
        <v>1467</v>
      </c>
      <c r="BR701" s="59" t="s">
        <v>1467</v>
      </c>
      <c r="BS701" t="s">
        <v>85</v>
      </c>
    </row>
    <row r="702" spans="1:71" ht="12.8" customHeight="1" x14ac:dyDescent="0.2">
      <c r="A702" s="60">
        <v>33177</v>
      </c>
      <c r="B702" s="59" t="s">
        <v>11551</v>
      </c>
      <c r="C702">
        <v>700</v>
      </c>
      <c r="J702">
        <v>3</v>
      </c>
      <c r="K702" t="s">
        <v>156</v>
      </c>
      <c r="L702">
        <v>3202</v>
      </c>
      <c r="M702">
        <v>3177</v>
      </c>
      <c r="N702" t="s">
        <v>732</v>
      </c>
      <c r="O702" t="s">
        <v>2987</v>
      </c>
      <c r="P702" t="s">
        <v>2988</v>
      </c>
      <c r="Q702" t="s">
        <v>2989</v>
      </c>
      <c r="R702" t="s">
        <v>2990</v>
      </c>
      <c r="S702" s="2">
        <v>107</v>
      </c>
      <c r="T702" s="2">
        <v>107</v>
      </c>
      <c r="U702" s="2">
        <v>0</v>
      </c>
      <c r="V702" s="2">
        <v>0</v>
      </c>
      <c r="W702">
        <v>666</v>
      </c>
      <c r="X702" s="3">
        <v>9.5</v>
      </c>
      <c r="Y702" s="3">
        <v>6</v>
      </c>
      <c r="Z702" s="3">
        <v>6.2</v>
      </c>
      <c r="AA702">
        <v>0</v>
      </c>
      <c r="AB702" s="3">
        <v>0</v>
      </c>
      <c r="AC702">
        <v>0</v>
      </c>
      <c r="AD702" s="3">
        <v>0</v>
      </c>
      <c r="AE702">
        <v>0</v>
      </c>
      <c r="AF702" s="3">
        <v>0</v>
      </c>
      <c r="AG702" s="2">
        <v>107</v>
      </c>
      <c r="AH702" s="3">
        <v>100</v>
      </c>
      <c r="AI702" s="2">
        <v>107</v>
      </c>
      <c r="AJ702" s="3">
        <v>100</v>
      </c>
      <c r="AK702" t="s">
        <v>1476</v>
      </c>
      <c r="AL702" t="s">
        <v>1477</v>
      </c>
      <c r="AM702" t="s">
        <v>2219</v>
      </c>
      <c r="BG702" s="3">
        <v>100</v>
      </c>
      <c r="BH702" t="s">
        <v>82</v>
      </c>
      <c r="BI702" t="s">
        <v>13424</v>
      </c>
      <c r="BJ702" t="s">
        <v>13395</v>
      </c>
      <c r="BK702" t="s">
        <v>13395</v>
      </c>
      <c r="BL702" t="s">
        <v>13395</v>
      </c>
      <c r="BM702" t="s">
        <v>13395</v>
      </c>
      <c r="BN702" t="s">
        <v>83</v>
      </c>
      <c r="BO702" s="59" t="s">
        <v>83</v>
      </c>
      <c r="BP702" t="s">
        <v>10806</v>
      </c>
      <c r="BQ702" t="s">
        <v>1467</v>
      </c>
      <c r="BR702" s="59" t="s">
        <v>1467</v>
      </c>
      <c r="BS702" t="s">
        <v>85</v>
      </c>
    </row>
    <row r="703" spans="1:71" ht="12.8" customHeight="1" x14ac:dyDescent="0.2">
      <c r="A703" s="60">
        <v>33178</v>
      </c>
      <c r="B703" s="59" t="s">
        <v>11552</v>
      </c>
      <c r="C703">
        <v>701</v>
      </c>
      <c r="J703">
        <v>3</v>
      </c>
      <c r="K703" t="s">
        <v>156</v>
      </c>
      <c r="L703">
        <v>3203</v>
      </c>
      <c r="M703">
        <v>3178</v>
      </c>
      <c r="N703" t="s">
        <v>732</v>
      </c>
      <c r="O703" t="s">
        <v>2991</v>
      </c>
      <c r="P703" t="s">
        <v>2992</v>
      </c>
      <c r="Q703" t="s">
        <v>2993</v>
      </c>
      <c r="R703" t="s">
        <v>2994</v>
      </c>
      <c r="S703" s="2">
        <v>106.8</v>
      </c>
      <c r="T703" s="2">
        <v>106.8</v>
      </c>
      <c r="U703" s="2">
        <v>0</v>
      </c>
      <c r="V703" s="2">
        <v>0</v>
      </c>
      <c r="W703">
        <v>664</v>
      </c>
      <c r="X703" s="3">
        <v>9.5</v>
      </c>
      <c r="Y703" s="3">
        <v>6</v>
      </c>
      <c r="Z703" s="3">
        <v>6.2</v>
      </c>
      <c r="AA703">
        <v>0</v>
      </c>
      <c r="AB703" s="3">
        <v>0</v>
      </c>
      <c r="AC703">
        <v>0</v>
      </c>
      <c r="AD703" s="3">
        <v>0</v>
      </c>
      <c r="AE703">
        <v>0</v>
      </c>
      <c r="AF703" s="3">
        <v>0</v>
      </c>
      <c r="AG703" s="2">
        <v>106.8</v>
      </c>
      <c r="AH703" s="3">
        <v>100</v>
      </c>
      <c r="AI703" s="2">
        <v>106.8</v>
      </c>
      <c r="AJ703" s="3">
        <v>100</v>
      </c>
      <c r="AK703" t="s">
        <v>1476</v>
      </c>
      <c r="AL703" t="s">
        <v>1477</v>
      </c>
      <c r="AM703" t="s">
        <v>2219</v>
      </c>
      <c r="BG703" s="3">
        <v>100</v>
      </c>
      <c r="BH703" t="s">
        <v>82</v>
      </c>
      <c r="BI703" t="s">
        <v>13424</v>
      </c>
      <c r="BJ703" t="s">
        <v>13395</v>
      </c>
      <c r="BK703" t="s">
        <v>13395</v>
      </c>
      <c r="BL703" t="s">
        <v>13395</v>
      </c>
      <c r="BM703" t="s">
        <v>13395</v>
      </c>
      <c r="BN703" t="s">
        <v>83</v>
      </c>
      <c r="BO703" s="59" t="s">
        <v>83</v>
      </c>
      <c r="BP703" t="s">
        <v>10806</v>
      </c>
      <c r="BQ703" t="s">
        <v>1467</v>
      </c>
      <c r="BR703" s="59" t="s">
        <v>1467</v>
      </c>
      <c r="BS703" t="s">
        <v>85</v>
      </c>
    </row>
    <row r="704" spans="1:71" ht="12.8" customHeight="1" x14ac:dyDescent="0.2">
      <c r="A704" s="60">
        <v>33179</v>
      </c>
      <c r="B704" s="59" t="s">
        <v>11553</v>
      </c>
      <c r="C704">
        <v>702</v>
      </c>
      <c r="J704">
        <v>3</v>
      </c>
      <c r="K704" t="s">
        <v>156</v>
      </c>
      <c r="L704">
        <v>3205</v>
      </c>
      <c r="M704">
        <v>3179</v>
      </c>
      <c r="N704" t="s">
        <v>732</v>
      </c>
      <c r="O704" t="s">
        <v>2995</v>
      </c>
      <c r="P704" t="s">
        <v>2996</v>
      </c>
      <c r="Q704" t="s">
        <v>2997</v>
      </c>
      <c r="R704" t="s">
        <v>2998</v>
      </c>
      <c r="S704" s="2">
        <v>301.3</v>
      </c>
      <c r="T704" s="2">
        <v>301.3</v>
      </c>
      <c r="U704" s="2">
        <v>0</v>
      </c>
      <c r="V704" s="2">
        <v>0</v>
      </c>
      <c r="W704">
        <v>1850</v>
      </c>
      <c r="X704" s="3">
        <v>9.5</v>
      </c>
      <c r="Y704" s="3">
        <v>6</v>
      </c>
      <c r="Z704" s="3">
        <v>6.1</v>
      </c>
      <c r="AA704">
        <v>0</v>
      </c>
      <c r="AB704" s="3">
        <v>0</v>
      </c>
      <c r="AC704">
        <v>0</v>
      </c>
      <c r="AD704" s="3">
        <v>0</v>
      </c>
      <c r="AE704">
        <v>0</v>
      </c>
      <c r="AF704" s="3">
        <v>0</v>
      </c>
      <c r="AG704" s="2">
        <v>301.3</v>
      </c>
      <c r="AH704" s="3">
        <v>100</v>
      </c>
      <c r="AI704" s="2">
        <v>301.3</v>
      </c>
      <c r="AJ704" s="3">
        <v>100</v>
      </c>
      <c r="AK704" t="s">
        <v>1476</v>
      </c>
      <c r="AL704" t="s">
        <v>1477</v>
      </c>
      <c r="AM704" t="s">
        <v>2219</v>
      </c>
      <c r="BG704" s="3">
        <v>100</v>
      </c>
      <c r="BH704" t="s">
        <v>82</v>
      </c>
      <c r="BI704" t="s">
        <v>13424</v>
      </c>
      <c r="BJ704" t="s">
        <v>13395</v>
      </c>
      <c r="BK704" t="s">
        <v>13395</v>
      </c>
      <c r="BL704" t="s">
        <v>13395</v>
      </c>
      <c r="BM704" t="s">
        <v>13395</v>
      </c>
      <c r="BN704" t="s">
        <v>83</v>
      </c>
      <c r="BO704" s="59" t="s">
        <v>83</v>
      </c>
      <c r="BP704" t="s">
        <v>10806</v>
      </c>
      <c r="BQ704" t="s">
        <v>1467</v>
      </c>
      <c r="BR704" s="59" t="s">
        <v>1467</v>
      </c>
      <c r="BS704" t="s">
        <v>85</v>
      </c>
    </row>
    <row r="705" spans="1:73" ht="12.8" customHeight="1" x14ac:dyDescent="0.2">
      <c r="A705" s="60">
        <v>33180</v>
      </c>
      <c r="B705" s="59" t="s">
        <v>11554</v>
      </c>
      <c r="C705">
        <v>703</v>
      </c>
      <c r="J705">
        <v>3</v>
      </c>
      <c r="K705" t="s">
        <v>156</v>
      </c>
      <c r="L705">
        <v>3206</v>
      </c>
      <c r="M705">
        <v>3180</v>
      </c>
      <c r="N705" t="s">
        <v>732</v>
      </c>
      <c r="O705" t="s">
        <v>2999</v>
      </c>
      <c r="P705" t="s">
        <v>3000</v>
      </c>
      <c r="Q705" t="s">
        <v>3001</v>
      </c>
      <c r="R705" t="s">
        <v>3002</v>
      </c>
      <c r="S705" s="2">
        <v>107</v>
      </c>
      <c r="T705" s="2">
        <v>107</v>
      </c>
      <c r="U705" s="2">
        <v>0</v>
      </c>
      <c r="V705" s="2">
        <v>0</v>
      </c>
      <c r="W705">
        <v>664</v>
      </c>
      <c r="X705" s="3">
        <v>9.5</v>
      </c>
      <c r="Y705" s="3">
        <v>6</v>
      </c>
      <c r="Z705" s="3">
        <v>6.2</v>
      </c>
      <c r="AA705">
        <v>0</v>
      </c>
      <c r="AB705" s="3">
        <v>0</v>
      </c>
      <c r="AC705">
        <v>0</v>
      </c>
      <c r="AD705" s="3">
        <v>0</v>
      </c>
      <c r="AE705">
        <v>0</v>
      </c>
      <c r="AF705" s="3">
        <v>0</v>
      </c>
      <c r="AG705" s="2">
        <v>107</v>
      </c>
      <c r="AH705" s="3">
        <v>100</v>
      </c>
      <c r="AI705" s="2">
        <v>107</v>
      </c>
      <c r="AJ705" s="3">
        <v>100</v>
      </c>
      <c r="AK705" t="s">
        <v>1476</v>
      </c>
      <c r="AL705" t="s">
        <v>1477</v>
      </c>
      <c r="AM705" t="s">
        <v>2219</v>
      </c>
      <c r="BG705" s="3">
        <v>100</v>
      </c>
      <c r="BH705" t="s">
        <v>82</v>
      </c>
      <c r="BI705" t="s">
        <v>13424</v>
      </c>
      <c r="BJ705" t="s">
        <v>13395</v>
      </c>
      <c r="BK705" t="s">
        <v>13395</v>
      </c>
      <c r="BL705" t="s">
        <v>13395</v>
      </c>
      <c r="BM705" t="s">
        <v>13395</v>
      </c>
      <c r="BN705" t="s">
        <v>83</v>
      </c>
      <c r="BO705" s="59" t="s">
        <v>83</v>
      </c>
      <c r="BP705" t="s">
        <v>10806</v>
      </c>
      <c r="BQ705" t="s">
        <v>1467</v>
      </c>
      <c r="BR705" s="59" t="s">
        <v>1467</v>
      </c>
      <c r="BS705" t="s">
        <v>85</v>
      </c>
    </row>
    <row r="706" spans="1:73" ht="12.8" customHeight="1" x14ac:dyDescent="0.2">
      <c r="A706" s="60">
        <v>33181</v>
      </c>
      <c r="B706" s="59" t="s">
        <v>11555</v>
      </c>
      <c r="C706">
        <v>704</v>
      </c>
      <c r="J706">
        <v>3</v>
      </c>
      <c r="K706" t="s">
        <v>156</v>
      </c>
      <c r="L706">
        <v>3207</v>
      </c>
      <c r="M706">
        <v>3181</v>
      </c>
      <c r="N706" t="s">
        <v>732</v>
      </c>
      <c r="O706" t="s">
        <v>3003</v>
      </c>
      <c r="P706" t="s">
        <v>3004</v>
      </c>
      <c r="Q706" t="s">
        <v>3005</v>
      </c>
      <c r="R706" t="s">
        <v>3006</v>
      </c>
      <c r="S706" s="2">
        <v>246.7</v>
      </c>
      <c r="T706" s="2">
        <v>228.6</v>
      </c>
      <c r="U706" s="2">
        <v>18.100000000000001</v>
      </c>
      <c r="V706" s="2">
        <v>0</v>
      </c>
      <c r="W706">
        <v>1456</v>
      </c>
      <c r="X706" s="3">
        <v>13.5</v>
      </c>
      <c r="Y706" s="3">
        <v>6</v>
      </c>
      <c r="Z706" s="3">
        <v>6.8</v>
      </c>
      <c r="AA706">
        <v>0</v>
      </c>
      <c r="AB706" s="3">
        <v>0</v>
      </c>
      <c r="AC706">
        <v>0</v>
      </c>
      <c r="AD706" s="3">
        <v>0</v>
      </c>
      <c r="AE706">
        <v>0</v>
      </c>
      <c r="AF706" s="3">
        <v>0</v>
      </c>
      <c r="AG706" s="2">
        <v>228.6</v>
      </c>
      <c r="AH706" s="3">
        <v>100</v>
      </c>
      <c r="AI706" s="2">
        <v>228.6</v>
      </c>
      <c r="AJ706" s="3">
        <v>100</v>
      </c>
      <c r="AK706" t="s">
        <v>1476</v>
      </c>
      <c r="AL706" t="s">
        <v>1477</v>
      </c>
      <c r="AM706" t="s">
        <v>2219</v>
      </c>
      <c r="BG706" s="3">
        <v>100</v>
      </c>
      <c r="BH706" t="s">
        <v>82</v>
      </c>
      <c r="BI706" t="s">
        <v>13424</v>
      </c>
      <c r="BJ706" t="s">
        <v>13395</v>
      </c>
      <c r="BK706" t="s">
        <v>13395</v>
      </c>
      <c r="BL706" t="s">
        <v>13395</v>
      </c>
      <c r="BM706" t="s">
        <v>13395</v>
      </c>
      <c r="BN706" t="s">
        <v>83</v>
      </c>
      <c r="BO706" s="59" t="s">
        <v>83</v>
      </c>
      <c r="BP706" t="s">
        <v>10806</v>
      </c>
      <c r="BQ706" t="s">
        <v>1467</v>
      </c>
      <c r="BR706" s="59" t="s">
        <v>1467</v>
      </c>
      <c r="BS706" t="s">
        <v>85</v>
      </c>
    </row>
    <row r="707" spans="1:73" ht="12.8" customHeight="1" x14ac:dyDescent="0.2">
      <c r="A707" s="60">
        <v>33182</v>
      </c>
      <c r="B707" s="59" t="s">
        <v>11556</v>
      </c>
      <c r="C707">
        <v>705</v>
      </c>
      <c r="J707">
        <v>3</v>
      </c>
      <c r="K707" t="s">
        <v>156</v>
      </c>
      <c r="L707">
        <v>3208</v>
      </c>
      <c r="M707">
        <v>3182</v>
      </c>
      <c r="N707" t="s">
        <v>732</v>
      </c>
      <c r="O707" t="s">
        <v>3007</v>
      </c>
      <c r="P707" t="s">
        <v>3008</v>
      </c>
      <c r="Q707" t="s">
        <v>3009</v>
      </c>
      <c r="R707" t="s">
        <v>3010</v>
      </c>
      <c r="S707" s="2">
        <v>106.8</v>
      </c>
      <c r="T707" s="2">
        <v>106.8</v>
      </c>
      <c r="U707" s="2">
        <v>0</v>
      </c>
      <c r="V707" s="2">
        <v>0</v>
      </c>
      <c r="W707">
        <v>664</v>
      </c>
      <c r="X707" s="3">
        <v>9.5</v>
      </c>
      <c r="Y707" s="3">
        <v>6</v>
      </c>
      <c r="Z707" s="3">
        <v>6.2</v>
      </c>
      <c r="AA707">
        <v>0</v>
      </c>
      <c r="AB707" s="3">
        <v>0</v>
      </c>
      <c r="AC707">
        <v>0</v>
      </c>
      <c r="AD707" s="3">
        <v>0</v>
      </c>
      <c r="AE707">
        <v>0</v>
      </c>
      <c r="AF707" s="3">
        <v>0</v>
      </c>
      <c r="AG707" s="2">
        <v>106.8</v>
      </c>
      <c r="AH707" s="3">
        <v>100</v>
      </c>
      <c r="AI707" s="2">
        <v>106.8</v>
      </c>
      <c r="AJ707" s="3">
        <v>100</v>
      </c>
      <c r="AK707" t="s">
        <v>1476</v>
      </c>
      <c r="AL707" t="s">
        <v>1477</v>
      </c>
      <c r="AM707" t="s">
        <v>2219</v>
      </c>
      <c r="BG707" s="3">
        <v>100</v>
      </c>
      <c r="BH707" t="s">
        <v>82</v>
      </c>
      <c r="BI707" t="s">
        <v>13424</v>
      </c>
      <c r="BJ707" t="s">
        <v>13395</v>
      </c>
      <c r="BK707" t="s">
        <v>13395</v>
      </c>
      <c r="BL707" t="s">
        <v>13395</v>
      </c>
      <c r="BM707" t="s">
        <v>13395</v>
      </c>
      <c r="BN707" t="s">
        <v>83</v>
      </c>
      <c r="BO707" s="59" t="s">
        <v>83</v>
      </c>
      <c r="BP707" t="s">
        <v>10806</v>
      </c>
      <c r="BQ707" t="s">
        <v>1467</v>
      </c>
      <c r="BR707" s="59" t="s">
        <v>1467</v>
      </c>
      <c r="BS707" t="s">
        <v>85</v>
      </c>
    </row>
    <row r="708" spans="1:73" ht="12.8" customHeight="1" x14ac:dyDescent="0.2">
      <c r="A708" s="60">
        <v>33183</v>
      </c>
      <c r="B708" s="59" t="s">
        <v>11557</v>
      </c>
      <c r="C708">
        <v>706</v>
      </c>
      <c r="J708">
        <v>3</v>
      </c>
      <c r="K708" t="s">
        <v>156</v>
      </c>
      <c r="L708">
        <v>3171</v>
      </c>
      <c r="M708">
        <v>3183</v>
      </c>
      <c r="N708" t="s">
        <v>732</v>
      </c>
      <c r="O708" t="s">
        <v>3011</v>
      </c>
      <c r="P708" t="s">
        <v>3012</v>
      </c>
      <c r="Q708" t="s">
        <v>3013</v>
      </c>
      <c r="R708" t="s">
        <v>3014</v>
      </c>
      <c r="S708" s="2">
        <v>725.5</v>
      </c>
      <c r="T708" s="2">
        <v>699.5</v>
      </c>
      <c r="U708" s="2">
        <v>26</v>
      </c>
      <c r="V708" s="2">
        <v>0</v>
      </c>
      <c r="W708">
        <v>6599</v>
      </c>
      <c r="X708" s="3">
        <v>15.4</v>
      </c>
      <c r="Y708" s="3">
        <v>4.8</v>
      </c>
      <c r="Z708" s="3">
        <v>9.6</v>
      </c>
      <c r="AA708">
        <v>0</v>
      </c>
      <c r="AB708" s="3">
        <v>0</v>
      </c>
      <c r="AC708">
        <v>0</v>
      </c>
      <c r="AD708" s="3">
        <v>0</v>
      </c>
      <c r="AE708">
        <v>0</v>
      </c>
      <c r="AF708" s="3">
        <v>0</v>
      </c>
      <c r="AG708" s="2">
        <v>699.5</v>
      </c>
      <c r="AH708" s="3">
        <v>100</v>
      </c>
      <c r="AI708" s="2">
        <v>699.5</v>
      </c>
      <c r="AJ708" s="3">
        <v>100</v>
      </c>
      <c r="AK708" t="s">
        <v>1476</v>
      </c>
      <c r="AL708" t="s">
        <v>1477</v>
      </c>
      <c r="AM708" t="s">
        <v>865</v>
      </c>
      <c r="AN708" t="s">
        <v>2219</v>
      </c>
      <c r="AO708" t="s">
        <v>2227</v>
      </c>
      <c r="AP708" t="s">
        <v>2221</v>
      </c>
      <c r="BG708" s="3">
        <v>100</v>
      </c>
      <c r="BH708" t="s">
        <v>82</v>
      </c>
      <c r="BI708" t="s">
        <v>13424</v>
      </c>
      <c r="BJ708" t="s">
        <v>13395</v>
      </c>
      <c r="BK708" t="s">
        <v>13395</v>
      </c>
      <c r="BL708" t="s">
        <v>13395</v>
      </c>
      <c r="BM708" t="s">
        <v>13395</v>
      </c>
      <c r="BN708" t="s">
        <v>83</v>
      </c>
      <c r="BO708" s="59" t="s">
        <v>83</v>
      </c>
      <c r="BP708" t="s">
        <v>10806</v>
      </c>
      <c r="BQ708" t="s">
        <v>1467</v>
      </c>
      <c r="BR708" s="59" t="s">
        <v>1467</v>
      </c>
      <c r="BS708" t="s">
        <v>85</v>
      </c>
    </row>
    <row r="709" spans="1:73" ht="12.8" customHeight="1" x14ac:dyDescent="0.2">
      <c r="A709" s="60">
        <v>33184</v>
      </c>
      <c r="B709" s="59" t="s">
        <v>11558</v>
      </c>
      <c r="C709">
        <v>707</v>
      </c>
      <c r="J709">
        <v>3</v>
      </c>
      <c r="K709" t="s">
        <v>156</v>
      </c>
      <c r="L709">
        <v>3211</v>
      </c>
      <c r="M709">
        <v>3184</v>
      </c>
      <c r="N709" t="s">
        <v>732</v>
      </c>
      <c r="O709" t="s">
        <v>3015</v>
      </c>
      <c r="P709" t="s">
        <v>3016</v>
      </c>
      <c r="Q709" t="s">
        <v>3017</v>
      </c>
      <c r="R709" t="s">
        <v>3018</v>
      </c>
      <c r="S709" s="2">
        <v>99</v>
      </c>
      <c r="T709" s="2">
        <v>99</v>
      </c>
      <c r="U709" s="2">
        <v>0</v>
      </c>
      <c r="V709" s="2">
        <v>0</v>
      </c>
      <c r="W709">
        <v>718</v>
      </c>
      <c r="X709" s="3">
        <v>12</v>
      </c>
      <c r="Y709" s="3">
        <v>7.1</v>
      </c>
      <c r="Z709" s="3">
        <v>7.3</v>
      </c>
      <c r="AA709">
        <v>0</v>
      </c>
      <c r="AB709" s="3">
        <v>0</v>
      </c>
      <c r="AC709">
        <v>0</v>
      </c>
      <c r="AD709" s="3">
        <v>0</v>
      </c>
      <c r="AE709">
        <v>0</v>
      </c>
      <c r="AF709" s="3">
        <v>0</v>
      </c>
      <c r="AG709" s="2">
        <v>99</v>
      </c>
      <c r="AH709" s="3">
        <v>100</v>
      </c>
      <c r="AI709" s="2">
        <v>99</v>
      </c>
      <c r="AJ709" s="3">
        <v>100</v>
      </c>
      <c r="AK709" t="s">
        <v>3019</v>
      </c>
      <c r="AL709" t="s">
        <v>3020</v>
      </c>
      <c r="AM709" t="s">
        <v>2588</v>
      </c>
      <c r="BG709" s="3">
        <v>100</v>
      </c>
      <c r="BH709" t="s">
        <v>82</v>
      </c>
      <c r="BI709" t="s">
        <v>13424</v>
      </c>
      <c r="BJ709" t="s">
        <v>13395</v>
      </c>
      <c r="BK709" t="s">
        <v>13395</v>
      </c>
      <c r="BL709" t="s">
        <v>13395</v>
      </c>
      <c r="BM709" t="s">
        <v>13395</v>
      </c>
      <c r="BN709" t="s">
        <v>277</v>
      </c>
      <c r="BO709" s="59" t="s">
        <v>277</v>
      </c>
      <c r="BP709" t="s">
        <v>10806</v>
      </c>
      <c r="BQ709" t="s">
        <v>102</v>
      </c>
      <c r="BR709" s="59" t="s">
        <v>102</v>
      </c>
      <c r="BS709" t="s">
        <v>85</v>
      </c>
    </row>
    <row r="710" spans="1:73" ht="12.8" customHeight="1" x14ac:dyDescent="0.2">
      <c r="A710" s="60">
        <v>33185</v>
      </c>
      <c r="B710" s="59" t="s">
        <v>11559</v>
      </c>
      <c r="C710">
        <v>708</v>
      </c>
      <c r="J710">
        <v>3</v>
      </c>
      <c r="K710" t="s">
        <v>156</v>
      </c>
      <c r="L710">
        <v>3123</v>
      </c>
      <c r="M710">
        <v>3185</v>
      </c>
      <c r="N710" t="s">
        <v>2269</v>
      </c>
      <c r="O710" t="s">
        <v>3021</v>
      </c>
      <c r="P710" t="s">
        <v>3022</v>
      </c>
      <c r="Q710" t="s">
        <v>3023</v>
      </c>
      <c r="R710" t="s">
        <v>3024</v>
      </c>
      <c r="S710" s="2">
        <v>361.4</v>
      </c>
      <c r="T710" s="2">
        <v>349.2</v>
      </c>
      <c r="U710" s="2">
        <v>12.2</v>
      </c>
      <c r="V710" s="2">
        <v>0</v>
      </c>
      <c r="W710">
        <v>2643</v>
      </c>
      <c r="X710" s="3">
        <v>13</v>
      </c>
      <c r="Y710" s="3">
        <v>6.8</v>
      </c>
      <c r="Z710" s="3">
        <v>7.8</v>
      </c>
      <c r="AA710">
        <v>0</v>
      </c>
      <c r="AB710" s="3">
        <v>0</v>
      </c>
      <c r="AC710">
        <v>0</v>
      </c>
      <c r="AD710" s="3">
        <v>0</v>
      </c>
      <c r="AE710">
        <v>0</v>
      </c>
      <c r="AF710" s="3">
        <v>0</v>
      </c>
      <c r="AG710" s="2">
        <v>349.2</v>
      </c>
      <c r="AH710" s="3">
        <v>100</v>
      </c>
      <c r="AI710" s="2">
        <v>349.2</v>
      </c>
      <c r="AJ710" s="3">
        <v>100</v>
      </c>
      <c r="AK710" t="s">
        <v>74</v>
      </c>
      <c r="AL710" t="s">
        <v>75</v>
      </c>
      <c r="AM710" t="s">
        <v>2221</v>
      </c>
      <c r="AN710" t="s">
        <v>2222</v>
      </c>
      <c r="BG710" s="3">
        <v>100</v>
      </c>
      <c r="BH710" t="s">
        <v>109</v>
      </c>
      <c r="BI710" t="s">
        <v>13424</v>
      </c>
      <c r="BJ710" t="s">
        <v>13395</v>
      </c>
      <c r="BK710" t="s">
        <v>13395</v>
      </c>
      <c r="BL710" t="s">
        <v>13395</v>
      </c>
      <c r="BM710" t="s">
        <v>13395</v>
      </c>
      <c r="BN710" t="s">
        <v>83</v>
      </c>
      <c r="BO710" s="59" t="s">
        <v>83</v>
      </c>
      <c r="BP710" t="s">
        <v>10806</v>
      </c>
      <c r="BQ710" t="s">
        <v>110</v>
      </c>
      <c r="BR710" s="59" t="s">
        <v>110</v>
      </c>
      <c r="BS710" t="s">
        <v>85</v>
      </c>
    </row>
    <row r="711" spans="1:73" ht="12.8" customHeight="1" x14ac:dyDescent="0.2">
      <c r="A711" s="60">
        <v>33186</v>
      </c>
      <c r="B711" s="59" t="s">
        <v>11560</v>
      </c>
      <c r="C711">
        <v>709</v>
      </c>
      <c r="J711">
        <v>3</v>
      </c>
      <c r="K711" t="s">
        <v>156</v>
      </c>
      <c r="L711">
        <v>3124</v>
      </c>
      <c r="M711">
        <v>3186</v>
      </c>
      <c r="N711" t="s">
        <v>2269</v>
      </c>
      <c r="O711" t="s">
        <v>3025</v>
      </c>
      <c r="P711" t="s">
        <v>3026</v>
      </c>
      <c r="Q711" t="s">
        <v>3027</v>
      </c>
      <c r="R711" t="s">
        <v>3028</v>
      </c>
      <c r="S711" s="2">
        <v>183.5</v>
      </c>
      <c r="T711" s="2">
        <v>183.5</v>
      </c>
      <c r="U711" s="2">
        <v>0</v>
      </c>
      <c r="V711" s="2">
        <v>0</v>
      </c>
      <c r="W711">
        <v>1618</v>
      </c>
      <c r="X711" s="3">
        <v>21.6</v>
      </c>
      <c r="Y711" s="3">
        <v>7.9</v>
      </c>
      <c r="Z711" s="3">
        <v>8.8000000000000007</v>
      </c>
      <c r="AA711">
        <v>0</v>
      </c>
      <c r="AB711" s="3">
        <v>0</v>
      </c>
      <c r="AC711">
        <v>0</v>
      </c>
      <c r="AD711" s="3">
        <v>0</v>
      </c>
      <c r="AE711">
        <v>0</v>
      </c>
      <c r="AF711" s="3">
        <v>0</v>
      </c>
      <c r="AG711" s="2">
        <v>183.5</v>
      </c>
      <c r="AH711" s="3">
        <v>100</v>
      </c>
      <c r="AI711" s="2">
        <v>183.5</v>
      </c>
      <c r="AJ711" s="3">
        <v>100</v>
      </c>
      <c r="AK711" t="s">
        <v>74</v>
      </c>
      <c r="AL711" t="s">
        <v>75</v>
      </c>
      <c r="AM711" t="s">
        <v>2228</v>
      </c>
      <c r="AN711" t="s">
        <v>2222</v>
      </c>
      <c r="BG711" s="3">
        <v>100</v>
      </c>
      <c r="BH711" t="s">
        <v>82</v>
      </c>
      <c r="BI711" t="s">
        <v>13424</v>
      </c>
      <c r="BJ711" t="s">
        <v>13395</v>
      </c>
      <c r="BK711" t="s">
        <v>13395</v>
      </c>
      <c r="BL711" t="s">
        <v>13395</v>
      </c>
      <c r="BM711" t="s">
        <v>13395</v>
      </c>
      <c r="BN711" t="s">
        <v>83</v>
      </c>
      <c r="BO711" s="59" t="s">
        <v>83</v>
      </c>
      <c r="BP711" t="s">
        <v>10806</v>
      </c>
      <c r="BQ711" t="s">
        <v>84</v>
      </c>
      <c r="BR711" s="59" t="s">
        <v>84</v>
      </c>
      <c r="BS711" t="s">
        <v>85</v>
      </c>
    </row>
    <row r="712" spans="1:73" ht="12.8" customHeight="1" x14ac:dyDescent="0.2">
      <c r="A712" s="60">
        <v>33187</v>
      </c>
      <c r="B712" s="59" t="s">
        <v>11561</v>
      </c>
      <c r="C712">
        <v>710</v>
      </c>
      <c r="J712">
        <v>3</v>
      </c>
      <c r="K712" t="s">
        <v>156</v>
      </c>
      <c r="L712">
        <v>3125</v>
      </c>
      <c r="M712">
        <v>3187</v>
      </c>
      <c r="N712" t="s">
        <v>2269</v>
      </c>
      <c r="O712" t="s">
        <v>3029</v>
      </c>
      <c r="P712" t="s">
        <v>3030</v>
      </c>
      <c r="Q712" t="s">
        <v>3031</v>
      </c>
      <c r="R712" t="s">
        <v>3032</v>
      </c>
      <c r="S712" s="2">
        <v>1084.5</v>
      </c>
      <c r="T712" s="2">
        <v>1084.5</v>
      </c>
      <c r="U712" s="2">
        <v>0</v>
      </c>
      <c r="V712" s="2">
        <v>0</v>
      </c>
      <c r="W712">
        <v>7775</v>
      </c>
      <c r="X712" s="3">
        <v>12.5</v>
      </c>
      <c r="Y712" s="3">
        <v>5.5</v>
      </c>
      <c r="Z712" s="3">
        <v>7.2</v>
      </c>
      <c r="AA712">
        <v>0</v>
      </c>
      <c r="AB712" s="3">
        <v>0</v>
      </c>
      <c r="AC712">
        <v>0</v>
      </c>
      <c r="AD712" s="3">
        <v>0</v>
      </c>
      <c r="AE712">
        <v>0</v>
      </c>
      <c r="AF712" s="3">
        <v>0</v>
      </c>
      <c r="AG712" s="2">
        <v>1084.5</v>
      </c>
      <c r="AH712" s="3">
        <v>100</v>
      </c>
      <c r="AI712" s="2">
        <v>1084.5</v>
      </c>
      <c r="AJ712" s="3">
        <v>100</v>
      </c>
      <c r="AK712" t="s">
        <v>74</v>
      </c>
      <c r="AL712" t="s">
        <v>75</v>
      </c>
      <c r="AM712" t="s">
        <v>2222</v>
      </c>
      <c r="AN712" t="s">
        <v>2221</v>
      </c>
      <c r="BG712" s="3">
        <v>100</v>
      </c>
      <c r="BH712" t="s">
        <v>82</v>
      </c>
      <c r="BI712" t="s">
        <v>13424</v>
      </c>
      <c r="BJ712" t="s">
        <v>13395</v>
      </c>
      <c r="BK712" t="s">
        <v>13395</v>
      </c>
      <c r="BL712" t="s">
        <v>13395</v>
      </c>
      <c r="BM712" t="s">
        <v>13395</v>
      </c>
      <c r="BN712" t="s">
        <v>277</v>
      </c>
      <c r="BO712" s="59" t="s">
        <v>277</v>
      </c>
      <c r="BP712" t="s">
        <v>10806</v>
      </c>
      <c r="BQ712" t="s">
        <v>84</v>
      </c>
      <c r="BR712" s="59" t="s">
        <v>84</v>
      </c>
      <c r="BS712" t="s">
        <v>85</v>
      </c>
    </row>
    <row r="713" spans="1:73" ht="12.8" customHeight="1" x14ac:dyDescent="0.2">
      <c r="A713" s="60">
        <v>33188</v>
      </c>
      <c r="B713" s="59" t="s">
        <v>11562</v>
      </c>
      <c r="C713">
        <v>711</v>
      </c>
      <c r="J713">
        <v>3</v>
      </c>
      <c r="K713" t="s">
        <v>156</v>
      </c>
      <c r="L713">
        <v>3126</v>
      </c>
      <c r="M713">
        <v>3188</v>
      </c>
      <c r="N713" t="s">
        <v>2269</v>
      </c>
      <c r="O713" t="s">
        <v>3033</v>
      </c>
      <c r="P713" t="s">
        <v>3034</v>
      </c>
      <c r="Q713" t="s">
        <v>3035</v>
      </c>
      <c r="R713" t="s">
        <v>3036</v>
      </c>
      <c r="S713" s="2">
        <v>85.8</v>
      </c>
      <c r="T713" s="2">
        <v>85.8</v>
      </c>
      <c r="U713" s="2">
        <v>0</v>
      </c>
      <c r="V713" s="2">
        <v>0</v>
      </c>
      <c r="W713">
        <v>639</v>
      </c>
      <c r="X713" s="3">
        <v>11</v>
      </c>
      <c r="Y713" s="3">
        <v>7</v>
      </c>
      <c r="Z713" s="3">
        <v>7.4</v>
      </c>
      <c r="AA713">
        <v>0</v>
      </c>
      <c r="AB713" s="3">
        <v>0</v>
      </c>
      <c r="AC713">
        <v>0</v>
      </c>
      <c r="AD713" s="3">
        <v>0</v>
      </c>
      <c r="AE713">
        <v>0</v>
      </c>
      <c r="AF713" s="3">
        <v>0</v>
      </c>
      <c r="AG713" s="2">
        <v>85.8</v>
      </c>
      <c r="AH713" s="3">
        <v>100</v>
      </c>
      <c r="AI713" s="2">
        <v>85.8</v>
      </c>
      <c r="AJ713" s="3">
        <v>100</v>
      </c>
      <c r="AK713" t="s">
        <v>74</v>
      </c>
      <c r="AL713" t="s">
        <v>75</v>
      </c>
      <c r="AM713" t="s">
        <v>2221</v>
      </c>
      <c r="BG713" s="3">
        <v>100</v>
      </c>
      <c r="BH713" t="s">
        <v>82</v>
      </c>
      <c r="BI713" t="s">
        <v>13424</v>
      </c>
      <c r="BJ713" t="s">
        <v>13395</v>
      </c>
      <c r="BK713" t="s">
        <v>13395</v>
      </c>
      <c r="BL713" t="s">
        <v>13395</v>
      </c>
      <c r="BM713" t="s">
        <v>13395</v>
      </c>
      <c r="BN713" t="s">
        <v>83</v>
      </c>
      <c r="BO713" s="59" t="s">
        <v>83</v>
      </c>
      <c r="BP713" t="s">
        <v>10806</v>
      </c>
      <c r="BQ713" t="s">
        <v>84</v>
      </c>
      <c r="BR713" s="59" t="s">
        <v>84</v>
      </c>
      <c r="BS713" t="s">
        <v>85</v>
      </c>
    </row>
    <row r="714" spans="1:73" ht="12.8" customHeight="1" x14ac:dyDescent="0.2">
      <c r="A714" s="60">
        <v>33189</v>
      </c>
      <c r="B714" s="59" t="s">
        <v>11563</v>
      </c>
      <c r="C714">
        <v>712</v>
      </c>
      <c r="J714">
        <v>3</v>
      </c>
      <c r="K714" t="s">
        <v>156</v>
      </c>
      <c r="L714">
        <v>3127</v>
      </c>
      <c r="M714">
        <v>3189</v>
      </c>
      <c r="N714" t="s">
        <v>2269</v>
      </c>
      <c r="O714" t="s">
        <v>3037</v>
      </c>
      <c r="P714" t="s">
        <v>3038</v>
      </c>
      <c r="Q714" t="s">
        <v>3039</v>
      </c>
      <c r="R714" t="s">
        <v>3040</v>
      </c>
      <c r="S714" s="2">
        <v>309.89999999999998</v>
      </c>
      <c r="T714" s="2">
        <v>298.89999999999998</v>
      </c>
      <c r="U714" s="2">
        <v>11</v>
      </c>
      <c r="V714" s="2">
        <v>0</v>
      </c>
      <c r="W714">
        <v>2696</v>
      </c>
      <c r="X714" s="3">
        <v>18.899999999999999</v>
      </c>
      <c r="Y714" s="3">
        <v>7.5</v>
      </c>
      <c r="Z714" s="3">
        <v>9.3000000000000007</v>
      </c>
      <c r="AA714">
        <v>0</v>
      </c>
      <c r="AB714" s="3">
        <v>0</v>
      </c>
      <c r="AC714">
        <v>0</v>
      </c>
      <c r="AD714" s="3">
        <v>0</v>
      </c>
      <c r="AE714">
        <v>0</v>
      </c>
      <c r="AF714" s="3">
        <v>0</v>
      </c>
      <c r="AG714" s="2">
        <v>298.89999999999998</v>
      </c>
      <c r="AH714" s="3">
        <v>100</v>
      </c>
      <c r="AI714" s="2">
        <v>298.89999999999998</v>
      </c>
      <c r="AJ714" s="3">
        <v>100</v>
      </c>
      <c r="AK714" t="s">
        <v>74</v>
      </c>
      <c r="AL714" t="s">
        <v>75</v>
      </c>
      <c r="AM714" t="s">
        <v>2221</v>
      </c>
      <c r="AN714" t="s">
        <v>2222</v>
      </c>
      <c r="BG714" s="3">
        <v>100</v>
      </c>
      <c r="BH714" t="s">
        <v>82</v>
      </c>
      <c r="BI714" t="s">
        <v>13424</v>
      </c>
      <c r="BJ714" t="s">
        <v>13395</v>
      </c>
      <c r="BK714" t="s">
        <v>13395</v>
      </c>
      <c r="BL714" t="s">
        <v>13395</v>
      </c>
      <c r="BM714" t="s">
        <v>13395</v>
      </c>
      <c r="BN714" t="s">
        <v>83</v>
      </c>
      <c r="BO714" s="59" t="s">
        <v>83</v>
      </c>
      <c r="BP714" t="s">
        <v>10806</v>
      </c>
      <c r="BQ714" t="s">
        <v>84</v>
      </c>
      <c r="BR714" s="59" t="s">
        <v>84</v>
      </c>
      <c r="BS714" t="s">
        <v>85</v>
      </c>
    </row>
    <row r="715" spans="1:73" ht="12.8" customHeight="1" x14ac:dyDescent="0.2">
      <c r="A715" s="60">
        <v>33190</v>
      </c>
      <c r="B715" s="59" t="s">
        <v>11564</v>
      </c>
      <c r="C715">
        <v>713</v>
      </c>
      <c r="J715">
        <v>3</v>
      </c>
      <c r="K715" t="s">
        <v>156</v>
      </c>
      <c r="L715">
        <v>3128</v>
      </c>
      <c r="M715">
        <v>3190</v>
      </c>
      <c r="N715" t="s">
        <v>2269</v>
      </c>
      <c r="O715" t="s">
        <v>3041</v>
      </c>
      <c r="P715" t="s">
        <v>3042</v>
      </c>
      <c r="Q715" t="s">
        <v>3043</v>
      </c>
      <c r="R715" t="s">
        <v>3044</v>
      </c>
      <c r="S715" s="2">
        <v>322</v>
      </c>
      <c r="T715" s="2">
        <v>311.10000000000002</v>
      </c>
      <c r="U715" s="2">
        <v>10.9</v>
      </c>
      <c r="V715" s="2">
        <v>0</v>
      </c>
      <c r="W715">
        <v>3418</v>
      </c>
      <c r="X715" s="3">
        <v>17.5</v>
      </c>
      <c r="Y715" s="3">
        <v>9</v>
      </c>
      <c r="Z715" s="3">
        <v>11.2</v>
      </c>
      <c r="AA715">
        <v>0</v>
      </c>
      <c r="AB715" s="3">
        <v>0</v>
      </c>
      <c r="AC715">
        <v>0</v>
      </c>
      <c r="AD715" s="3">
        <v>0</v>
      </c>
      <c r="AE715">
        <v>0</v>
      </c>
      <c r="AF715" s="3">
        <v>0</v>
      </c>
      <c r="AG715" s="2">
        <v>311.10000000000002</v>
      </c>
      <c r="AH715" s="3">
        <v>100</v>
      </c>
      <c r="AI715" s="2">
        <v>311.10000000000002</v>
      </c>
      <c r="AJ715" s="3">
        <v>100</v>
      </c>
      <c r="AK715" t="s">
        <v>74</v>
      </c>
      <c r="AL715" t="s">
        <v>75</v>
      </c>
      <c r="AM715" t="s">
        <v>2222</v>
      </c>
      <c r="BG715" s="3">
        <v>100</v>
      </c>
      <c r="BH715" t="s">
        <v>82</v>
      </c>
      <c r="BI715" t="s">
        <v>13424</v>
      </c>
      <c r="BJ715" t="s">
        <v>13395</v>
      </c>
      <c r="BK715" t="s">
        <v>13395</v>
      </c>
      <c r="BL715" t="s">
        <v>13395</v>
      </c>
      <c r="BM715" t="s">
        <v>13395</v>
      </c>
      <c r="BN715" t="s">
        <v>83</v>
      </c>
      <c r="BO715" s="59" t="s">
        <v>83</v>
      </c>
      <c r="BP715" t="s">
        <v>10806</v>
      </c>
      <c r="BQ715" t="s">
        <v>84</v>
      </c>
      <c r="BR715" s="59" t="s">
        <v>84</v>
      </c>
      <c r="BS715" t="s">
        <v>85</v>
      </c>
    </row>
    <row r="716" spans="1:73" ht="12.8" customHeight="1" x14ac:dyDescent="0.2">
      <c r="A716" s="60">
        <v>33191</v>
      </c>
      <c r="B716" s="59" t="s">
        <v>11565</v>
      </c>
      <c r="C716">
        <v>714</v>
      </c>
      <c r="J716">
        <v>3</v>
      </c>
      <c r="K716" t="s">
        <v>156</v>
      </c>
      <c r="L716">
        <v>3129</v>
      </c>
      <c r="M716">
        <v>3191</v>
      </c>
      <c r="N716" t="s">
        <v>2269</v>
      </c>
      <c r="O716" t="s">
        <v>3045</v>
      </c>
      <c r="P716" t="s">
        <v>3046</v>
      </c>
      <c r="Q716" t="s">
        <v>3047</v>
      </c>
      <c r="R716" t="s">
        <v>3048</v>
      </c>
      <c r="S716" s="2">
        <v>360.3</v>
      </c>
      <c r="T716" s="2">
        <v>342</v>
      </c>
      <c r="U716" s="2">
        <v>18.3</v>
      </c>
      <c r="V716" s="2">
        <v>0</v>
      </c>
      <c r="W716">
        <v>3037</v>
      </c>
      <c r="X716" s="3">
        <v>16</v>
      </c>
      <c r="Y716" s="3">
        <v>7</v>
      </c>
      <c r="Z716" s="3">
        <v>9.1999999999999993</v>
      </c>
      <c r="AA716">
        <v>0</v>
      </c>
      <c r="AB716" s="3">
        <v>0</v>
      </c>
      <c r="AC716">
        <v>0</v>
      </c>
      <c r="AD716" s="3">
        <v>0</v>
      </c>
      <c r="AE716">
        <v>0</v>
      </c>
      <c r="AF716" s="3">
        <v>0</v>
      </c>
      <c r="AG716" s="2">
        <v>342</v>
      </c>
      <c r="AH716" s="3">
        <v>100</v>
      </c>
      <c r="AI716" s="2">
        <v>342</v>
      </c>
      <c r="AJ716" s="3">
        <v>100</v>
      </c>
      <c r="AK716" t="s">
        <v>74</v>
      </c>
      <c r="AL716" t="s">
        <v>2708</v>
      </c>
      <c r="AM716" t="s">
        <v>2222</v>
      </c>
      <c r="BG716" s="3">
        <v>100</v>
      </c>
      <c r="BH716" t="s">
        <v>82</v>
      </c>
      <c r="BI716" t="s">
        <v>13424</v>
      </c>
      <c r="BJ716" t="s">
        <v>13395</v>
      </c>
      <c r="BK716" t="s">
        <v>13395</v>
      </c>
      <c r="BL716" t="s">
        <v>13395</v>
      </c>
      <c r="BM716" t="s">
        <v>13395</v>
      </c>
      <c r="BN716" t="s">
        <v>83</v>
      </c>
      <c r="BO716" s="59" t="s">
        <v>83</v>
      </c>
      <c r="BP716" t="s">
        <v>10806</v>
      </c>
      <c r="BQ716" t="s">
        <v>84</v>
      </c>
      <c r="BR716" s="59" t="s">
        <v>84</v>
      </c>
      <c r="BS716" t="s">
        <v>85</v>
      </c>
    </row>
    <row r="717" spans="1:73" ht="12.8" customHeight="1" x14ac:dyDescent="0.2">
      <c r="A717" s="60">
        <v>33192</v>
      </c>
      <c r="B717" s="59" t="s">
        <v>11566</v>
      </c>
      <c r="C717">
        <v>715</v>
      </c>
      <c r="J717">
        <v>3</v>
      </c>
      <c r="K717" t="s">
        <v>156</v>
      </c>
      <c r="L717">
        <v>3130</v>
      </c>
      <c r="M717">
        <v>3192</v>
      </c>
      <c r="N717" t="s">
        <v>2269</v>
      </c>
      <c r="O717" t="s">
        <v>3049</v>
      </c>
      <c r="P717" t="s">
        <v>3050</v>
      </c>
      <c r="Q717" t="s">
        <v>3051</v>
      </c>
      <c r="R717" t="s">
        <v>3052</v>
      </c>
      <c r="S717" s="2">
        <v>135</v>
      </c>
      <c r="T717" s="2">
        <v>135</v>
      </c>
      <c r="U717" s="2">
        <v>0</v>
      </c>
      <c r="V717" s="2">
        <v>0</v>
      </c>
      <c r="W717">
        <v>966</v>
      </c>
      <c r="X717" s="3">
        <v>57</v>
      </c>
      <c r="Y717" s="3">
        <v>4</v>
      </c>
      <c r="Z717" s="3">
        <v>7.2</v>
      </c>
      <c r="AA717">
        <v>0</v>
      </c>
      <c r="AB717" s="3">
        <v>0</v>
      </c>
      <c r="AC717">
        <v>0</v>
      </c>
      <c r="AD717" s="3">
        <v>0</v>
      </c>
      <c r="AE717">
        <v>0</v>
      </c>
      <c r="AF717" s="3">
        <v>0</v>
      </c>
      <c r="AG717" s="2">
        <v>82.7</v>
      </c>
      <c r="AH717" s="3">
        <v>61.3</v>
      </c>
      <c r="AI717" s="2">
        <v>135</v>
      </c>
      <c r="AJ717" s="3">
        <v>100</v>
      </c>
      <c r="AK717" t="s">
        <v>74</v>
      </c>
      <c r="AL717" t="s">
        <v>2708</v>
      </c>
      <c r="AM717" t="s">
        <v>2222</v>
      </c>
      <c r="BG717" s="3">
        <v>100</v>
      </c>
      <c r="BH717" t="s">
        <v>82</v>
      </c>
      <c r="BI717" t="s">
        <v>13424</v>
      </c>
      <c r="BJ717" t="s">
        <v>13395</v>
      </c>
      <c r="BK717" t="s">
        <v>13395</v>
      </c>
      <c r="BL717" t="s">
        <v>13395</v>
      </c>
      <c r="BM717" t="s">
        <v>13395</v>
      </c>
      <c r="BN717" t="s">
        <v>83</v>
      </c>
      <c r="BO717" s="59" t="s">
        <v>83</v>
      </c>
      <c r="BP717" t="s">
        <v>10806</v>
      </c>
      <c r="BQ717" t="s">
        <v>84</v>
      </c>
      <c r="BR717" s="59" t="s">
        <v>84</v>
      </c>
      <c r="BS717" t="s">
        <v>85</v>
      </c>
    </row>
    <row r="718" spans="1:73" ht="12.8" customHeight="1" x14ac:dyDescent="0.2">
      <c r="A718" s="60">
        <v>33193</v>
      </c>
      <c r="B718" s="59" t="s">
        <v>11567</v>
      </c>
      <c r="C718">
        <v>716</v>
      </c>
      <c r="J718">
        <v>3</v>
      </c>
      <c r="K718" t="s">
        <v>156</v>
      </c>
      <c r="L718">
        <v>3131</v>
      </c>
      <c r="M718">
        <v>3193</v>
      </c>
      <c r="N718" t="s">
        <v>2269</v>
      </c>
      <c r="O718" t="s">
        <v>3053</v>
      </c>
      <c r="P718" t="s">
        <v>3054</v>
      </c>
      <c r="Q718" t="s">
        <v>3055</v>
      </c>
      <c r="R718" t="s">
        <v>3056</v>
      </c>
      <c r="S718" s="2">
        <v>327.3</v>
      </c>
      <c r="T718" s="2">
        <v>316.5</v>
      </c>
      <c r="U718" s="2">
        <v>10.8</v>
      </c>
      <c r="V718" s="2">
        <v>0</v>
      </c>
      <c r="W718">
        <v>2363</v>
      </c>
      <c r="X718" s="3">
        <v>15</v>
      </c>
      <c r="Y718" s="3">
        <v>7</v>
      </c>
      <c r="Z718" s="3">
        <v>7.7</v>
      </c>
      <c r="AA718">
        <v>0</v>
      </c>
      <c r="AB718" s="3">
        <v>0</v>
      </c>
      <c r="AC718">
        <v>0</v>
      </c>
      <c r="AD718" s="3">
        <v>0</v>
      </c>
      <c r="AE718">
        <v>0</v>
      </c>
      <c r="AF718" s="3">
        <v>0</v>
      </c>
      <c r="AG718" s="2">
        <v>316.5</v>
      </c>
      <c r="AH718" s="3">
        <v>100</v>
      </c>
      <c r="AI718" s="2">
        <v>316.5</v>
      </c>
      <c r="AJ718" s="3">
        <v>100</v>
      </c>
      <c r="AK718" t="s">
        <v>74</v>
      </c>
      <c r="AL718" t="s">
        <v>75</v>
      </c>
      <c r="AM718" t="s">
        <v>2222</v>
      </c>
      <c r="BG718" s="3">
        <v>100</v>
      </c>
      <c r="BH718" t="s">
        <v>82</v>
      </c>
      <c r="BI718" t="s">
        <v>13424</v>
      </c>
      <c r="BJ718" t="s">
        <v>13395</v>
      </c>
      <c r="BK718" t="s">
        <v>13395</v>
      </c>
      <c r="BL718" t="s">
        <v>13395</v>
      </c>
      <c r="BM718" t="s">
        <v>13395</v>
      </c>
      <c r="BN718" t="s">
        <v>83</v>
      </c>
      <c r="BO718" s="59" t="s">
        <v>83</v>
      </c>
      <c r="BP718" t="s">
        <v>10806</v>
      </c>
      <c r="BQ718" t="s">
        <v>84</v>
      </c>
      <c r="BR718" s="59" t="s">
        <v>84</v>
      </c>
      <c r="BS718" t="s">
        <v>85</v>
      </c>
    </row>
    <row r="719" spans="1:73" ht="12.8" customHeight="1" x14ac:dyDescent="0.2">
      <c r="A719" s="60">
        <v>33194</v>
      </c>
      <c r="B719" s="59" t="s">
        <v>11568</v>
      </c>
      <c r="C719">
        <v>717</v>
      </c>
      <c r="J719">
        <v>3</v>
      </c>
      <c r="K719" t="s">
        <v>156</v>
      </c>
      <c r="L719">
        <v>3216</v>
      </c>
      <c r="M719">
        <v>3194</v>
      </c>
      <c r="N719" t="s">
        <v>2269</v>
      </c>
      <c r="O719" t="s">
        <v>3057</v>
      </c>
      <c r="P719" t="s">
        <v>3058</v>
      </c>
      <c r="Q719" t="s">
        <v>3059</v>
      </c>
      <c r="R719" t="s">
        <v>3060</v>
      </c>
      <c r="S719" s="2">
        <v>264.8</v>
      </c>
      <c r="T719" s="2">
        <v>264.8</v>
      </c>
      <c r="U719" s="2">
        <v>0</v>
      </c>
      <c r="V719" s="2">
        <v>0</v>
      </c>
      <c r="W719">
        <v>1840</v>
      </c>
      <c r="X719" s="3">
        <v>14</v>
      </c>
      <c r="Y719" s="3">
        <v>5.8</v>
      </c>
      <c r="Z719" s="3">
        <v>6.9</v>
      </c>
      <c r="AA719">
        <v>0</v>
      </c>
      <c r="AB719" s="3">
        <v>0</v>
      </c>
      <c r="AC719">
        <v>0</v>
      </c>
      <c r="AD719" s="3">
        <v>0</v>
      </c>
      <c r="AE719">
        <v>0</v>
      </c>
      <c r="AF719" s="3">
        <v>0</v>
      </c>
      <c r="AG719" s="2">
        <v>264.8</v>
      </c>
      <c r="AH719" s="3">
        <v>100</v>
      </c>
      <c r="AI719" s="2">
        <v>264.8</v>
      </c>
      <c r="AJ719" s="3">
        <v>100</v>
      </c>
      <c r="AK719" t="s">
        <v>611</v>
      </c>
      <c r="AL719" t="s">
        <v>2708</v>
      </c>
      <c r="AM719" t="s">
        <v>2709</v>
      </c>
      <c r="AN719" t="s">
        <v>3061</v>
      </c>
      <c r="BG719" s="3">
        <v>100</v>
      </c>
      <c r="BH719" t="s">
        <v>82</v>
      </c>
      <c r="BI719" t="s">
        <v>13424</v>
      </c>
      <c r="BJ719" t="s">
        <v>13395</v>
      </c>
      <c r="BK719" t="s">
        <v>13395</v>
      </c>
      <c r="BL719" t="s">
        <v>13395</v>
      </c>
      <c r="BM719" t="s">
        <v>13395</v>
      </c>
      <c r="BN719" t="s">
        <v>277</v>
      </c>
      <c r="BO719" s="59" t="s">
        <v>277</v>
      </c>
      <c r="BP719" t="s">
        <v>10806</v>
      </c>
      <c r="BQ719" t="s">
        <v>102</v>
      </c>
      <c r="BR719" s="59" t="s">
        <v>102</v>
      </c>
      <c r="BS719" t="s">
        <v>85</v>
      </c>
    </row>
    <row r="720" spans="1:73" ht="12.8" customHeight="1" x14ac:dyDescent="0.2">
      <c r="A720" s="60">
        <v>33195</v>
      </c>
      <c r="B720" s="59" t="s">
        <v>11569</v>
      </c>
      <c r="C720">
        <v>718</v>
      </c>
      <c r="J720">
        <v>3</v>
      </c>
      <c r="K720" t="s">
        <v>156</v>
      </c>
      <c r="L720">
        <v>3122</v>
      </c>
      <c r="M720">
        <v>3195</v>
      </c>
      <c r="N720" t="s">
        <v>2269</v>
      </c>
      <c r="O720" t="s">
        <v>3062</v>
      </c>
      <c r="P720" t="s">
        <v>3063</v>
      </c>
      <c r="Q720" t="s">
        <v>3064</v>
      </c>
      <c r="R720" t="s">
        <v>3065</v>
      </c>
      <c r="S720" s="2">
        <v>910.7</v>
      </c>
      <c r="T720" s="2">
        <v>910.7</v>
      </c>
      <c r="U720" s="2">
        <v>0</v>
      </c>
      <c r="V720" s="2">
        <v>0</v>
      </c>
      <c r="W720">
        <v>6356</v>
      </c>
      <c r="X720" s="3">
        <v>23</v>
      </c>
      <c r="Y720" s="3">
        <v>5.3</v>
      </c>
      <c r="Z720" s="3">
        <v>7</v>
      </c>
      <c r="AA720">
        <v>0</v>
      </c>
      <c r="AB720" s="3">
        <v>0</v>
      </c>
      <c r="AC720">
        <v>0</v>
      </c>
      <c r="AD720" s="3">
        <v>0</v>
      </c>
      <c r="AE720">
        <v>0</v>
      </c>
      <c r="AF720" s="3">
        <v>0</v>
      </c>
      <c r="AG720" s="2">
        <v>822.7</v>
      </c>
      <c r="AH720" s="3">
        <v>90.3</v>
      </c>
      <c r="AI720" s="2">
        <v>910.7</v>
      </c>
      <c r="AJ720" s="3">
        <v>100</v>
      </c>
      <c r="AK720" t="s">
        <v>74</v>
      </c>
      <c r="AL720" t="s">
        <v>75</v>
      </c>
      <c r="AM720" t="s">
        <v>2221</v>
      </c>
      <c r="AN720" t="s">
        <v>2281</v>
      </c>
      <c r="BG720" s="3">
        <v>100</v>
      </c>
      <c r="BH720" t="s">
        <v>82</v>
      </c>
      <c r="BI720" t="s">
        <v>13424</v>
      </c>
      <c r="BJ720" t="s">
        <v>13395</v>
      </c>
      <c r="BK720" t="s">
        <v>13395</v>
      </c>
      <c r="BL720" t="s">
        <v>13395</v>
      </c>
      <c r="BM720" t="s">
        <v>13395</v>
      </c>
      <c r="BN720" t="s">
        <v>277</v>
      </c>
      <c r="BO720" s="59" t="s">
        <v>277</v>
      </c>
      <c r="BP720" t="s">
        <v>10806</v>
      </c>
      <c r="BQ720" t="s">
        <v>102</v>
      </c>
      <c r="BR720" s="59" t="s">
        <v>102</v>
      </c>
      <c r="BS720" t="s">
        <v>85</v>
      </c>
      <c r="BU720" t="s">
        <v>13463</v>
      </c>
    </row>
    <row r="721" spans="1:71" ht="12.8" customHeight="1" x14ac:dyDescent="0.2">
      <c r="A721" s="60">
        <v>33196</v>
      </c>
      <c r="B721" s="59" t="s">
        <v>11570</v>
      </c>
      <c r="C721">
        <v>719</v>
      </c>
      <c r="J721">
        <v>3</v>
      </c>
      <c r="K721" t="s">
        <v>156</v>
      </c>
      <c r="L721">
        <v>3073</v>
      </c>
      <c r="M721">
        <v>3196</v>
      </c>
      <c r="N721" t="s">
        <v>860</v>
      </c>
      <c r="O721" t="s">
        <v>3066</v>
      </c>
      <c r="P721" t="s">
        <v>3067</v>
      </c>
      <c r="Q721" t="s">
        <v>3068</v>
      </c>
      <c r="R721" t="s">
        <v>3069</v>
      </c>
      <c r="S721" s="2">
        <v>925.9</v>
      </c>
      <c r="T721" s="2">
        <v>897</v>
      </c>
      <c r="U721" s="2">
        <v>28.9</v>
      </c>
      <c r="V721" s="2">
        <v>0</v>
      </c>
      <c r="W721">
        <v>5335</v>
      </c>
      <c r="X721" s="3">
        <v>11.5</v>
      </c>
      <c r="Y721" s="3">
        <v>5</v>
      </c>
      <c r="Z721" s="3">
        <v>6.1</v>
      </c>
      <c r="AA721">
        <v>0</v>
      </c>
      <c r="AB721" s="3">
        <v>0</v>
      </c>
      <c r="AC721">
        <v>0</v>
      </c>
      <c r="AD721" s="3">
        <v>0</v>
      </c>
      <c r="AE721">
        <v>0</v>
      </c>
      <c r="AF721" s="3">
        <v>0</v>
      </c>
      <c r="AG721" s="2">
        <v>897</v>
      </c>
      <c r="AH721" s="3">
        <v>100</v>
      </c>
      <c r="AI721" s="2">
        <v>897</v>
      </c>
      <c r="AJ721" s="3">
        <v>100</v>
      </c>
      <c r="AK721" t="s">
        <v>74</v>
      </c>
      <c r="AL721" t="s">
        <v>75</v>
      </c>
      <c r="AM721" t="s">
        <v>2280</v>
      </c>
      <c r="AN721" t="s">
        <v>2242</v>
      </c>
      <c r="AO721" t="s">
        <v>2227</v>
      </c>
      <c r="AP721" t="s">
        <v>2221</v>
      </c>
      <c r="BG721" s="3">
        <v>100</v>
      </c>
      <c r="BH721" t="s">
        <v>82</v>
      </c>
      <c r="BI721" t="s">
        <v>13424</v>
      </c>
      <c r="BJ721" t="s">
        <v>13395</v>
      </c>
      <c r="BK721" t="s">
        <v>13395</v>
      </c>
      <c r="BL721" t="s">
        <v>13395</v>
      </c>
      <c r="BM721" t="s">
        <v>13395</v>
      </c>
      <c r="BN721" t="s">
        <v>83</v>
      </c>
      <c r="BO721" s="59" t="s">
        <v>83</v>
      </c>
      <c r="BP721" t="s">
        <v>10806</v>
      </c>
      <c r="BQ721" t="s">
        <v>84</v>
      </c>
      <c r="BR721" s="59" t="s">
        <v>84</v>
      </c>
      <c r="BS721" t="s">
        <v>85</v>
      </c>
    </row>
    <row r="722" spans="1:71" ht="12.8" customHeight="1" x14ac:dyDescent="0.2">
      <c r="A722" s="60">
        <v>33197</v>
      </c>
      <c r="B722" s="59" t="s">
        <v>11571</v>
      </c>
      <c r="C722">
        <v>720</v>
      </c>
      <c r="J722">
        <v>3</v>
      </c>
      <c r="K722" t="s">
        <v>156</v>
      </c>
      <c r="L722">
        <v>3074</v>
      </c>
      <c r="M722">
        <v>3197</v>
      </c>
      <c r="N722" t="s">
        <v>860</v>
      </c>
      <c r="O722" t="s">
        <v>3070</v>
      </c>
      <c r="P722" t="s">
        <v>3071</v>
      </c>
      <c r="Q722" t="s">
        <v>3072</v>
      </c>
      <c r="R722" t="s">
        <v>3073</v>
      </c>
      <c r="S722" s="2">
        <v>904</v>
      </c>
      <c r="T722" s="2">
        <v>876.2</v>
      </c>
      <c r="U722" s="2">
        <v>27.8</v>
      </c>
      <c r="V722" s="2">
        <v>0</v>
      </c>
      <c r="W722">
        <v>5345</v>
      </c>
      <c r="X722" s="3">
        <v>12.5</v>
      </c>
      <c r="Y722" s="3">
        <v>5</v>
      </c>
      <c r="Z722" s="3">
        <v>6.3</v>
      </c>
      <c r="AA722">
        <v>0</v>
      </c>
      <c r="AB722" s="3">
        <v>0</v>
      </c>
      <c r="AC722">
        <v>0</v>
      </c>
      <c r="AD722" s="3">
        <v>0</v>
      </c>
      <c r="AE722">
        <v>0</v>
      </c>
      <c r="AF722" s="3">
        <v>0</v>
      </c>
      <c r="AG722" s="2">
        <v>876.2</v>
      </c>
      <c r="AH722" s="3">
        <v>100</v>
      </c>
      <c r="AI722" s="2">
        <v>876.2</v>
      </c>
      <c r="AJ722" s="3">
        <v>100</v>
      </c>
      <c r="AK722" t="s">
        <v>74</v>
      </c>
      <c r="AL722" t="s">
        <v>75</v>
      </c>
      <c r="AM722" t="s">
        <v>2280</v>
      </c>
      <c r="AN722" t="s">
        <v>2242</v>
      </c>
      <c r="AO722" t="s">
        <v>2281</v>
      </c>
      <c r="AP722" t="s">
        <v>2221</v>
      </c>
      <c r="BG722" s="3">
        <v>100</v>
      </c>
      <c r="BH722" t="s">
        <v>82</v>
      </c>
      <c r="BI722" t="s">
        <v>13424</v>
      </c>
      <c r="BJ722" t="s">
        <v>13395</v>
      </c>
      <c r="BK722" t="s">
        <v>13395</v>
      </c>
      <c r="BL722" t="s">
        <v>13395</v>
      </c>
      <c r="BM722" t="s">
        <v>13395</v>
      </c>
      <c r="BN722" t="s">
        <v>13395</v>
      </c>
      <c r="BP722" t="s">
        <v>13395</v>
      </c>
      <c r="BQ722" t="s">
        <v>84</v>
      </c>
      <c r="BR722" s="59" t="s">
        <v>84</v>
      </c>
      <c r="BS722" t="s">
        <v>85</v>
      </c>
    </row>
    <row r="723" spans="1:71" ht="12.8" customHeight="1" x14ac:dyDescent="0.2">
      <c r="A723" s="60">
        <v>33198</v>
      </c>
      <c r="B723" s="59" t="s">
        <v>11572</v>
      </c>
      <c r="C723">
        <v>721</v>
      </c>
      <c r="J723">
        <v>3</v>
      </c>
      <c r="K723" t="s">
        <v>156</v>
      </c>
      <c r="L723">
        <v>3075</v>
      </c>
      <c r="M723">
        <v>3198</v>
      </c>
      <c r="N723" t="s">
        <v>860</v>
      </c>
      <c r="O723" t="s">
        <v>3074</v>
      </c>
      <c r="P723" t="s">
        <v>3075</v>
      </c>
      <c r="Q723" t="s">
        <v>3076</v>
      </c>
      <c r="R723" t="s">
        <v>3077</v>
      </c>
      <c r="S723" s="2">
        <v>775.9</v>
      </c>
      <c r="T723" s="2">
        <v>775.9</v>
      </c>
      <c r="U723" s="2">
        <v>0</v>
      </c>
      <c r="V723" s="2">
        <v>0</v>
      </c>
      <c r="W723">
        <v>3913</v>
      </c>
      <c r="X723" s="3">
        <v>7.8</v>
      </c>
      <c r="Y723" s="3">
        <v>2.4</v>
      </c>
      <c r="Z723" s="3">
        <v>5</v>
      </c>
      <c r="AA723">
        <v>1</v>
      </c>
      <c r="AB723" s="3">
        <v>8.5</v>
      </c>
      <c r="AC723">
        <v>0</v>
      </c>
      <c r="AD723" s="3">
        <v>0</v>
      </c>
      <c r="AE723">
        <v>1</v>
      </c>
      <c r="AF723" s="3">
        <v>0</v>
      </c>
      <c r="AG723" s="2">
        <v>168.5</v>
      </c>
      <c r="AH723" s="3">
        <v>21.7</v>
      </c>
      <c r="AI723" s="2">
        <v>775.9</v>
      </c>
      <c r="AJ723" s="3">
        <v>100</v>
      </c>
      <c r="AK723" t="s">
        <v>2164</v>
      </c>
      <c r="AL723" t="s">
        <v>2164</v>
      </c>
      <c r="AM723" t="s">
        <v>2242</v>
      </c>
      <c r="AN723" t="s">
        <v>2281</v>
      </c>
      <c r="BG723" s="3">
        <v>100</v>
      </c>
      <c r="BH723" t="s">
        <v>82</v>
      </c>
      <c r="BI723" t="s">
        <v>13424</v>
      </c>
      <c r="BJ723" t="s">
        <v>13395</v>
      </c>
      <c r="BK723" t="s">
        <v>13395</v>
      </c>
      <c r="BL723" t="s">
        <v>13395</v>
      </c>
      <c r="BM723" t="s">
        <v>13395</v>
      </c>
      <c r="BN723" t="s">
        <v>13395</v>
      </c>
      <c r="BP723" t="s">
        <v>13395</v>
      </c>
      <c r="BQ723" t="s">
        <v>84</v>
      </c>
      <c r="BR723" s="59" t="s">
        <v>84</v>
      </c>
      <c r="BS723" t="s">
        <v>85</v>
      </c>
    </row>
    <row r="724" spans="1:71" ht="12.8" customHeight="1" x14ac:dyDescent="0.2">
      <c r="A724" s="60">
        <v>33199</v>
      </c>
      <c r="B724" s="59" t="s">
        <v>11573</v>
      </c>
      <c r="C724">
        <v>722</v>
      </c>
      <c r="J724">
        <v>3</v>
      </c>
      <c r="K724" t="s">
        <v>156</v>
      </c>
      <c r="L724">
        <v>3078</v>
      </c>
      <c r="M724">
        <v>3199</v>
      </c>
      <c r="N724" t="s">
        <v>860</v>
      </c>
      <c r="O724" t="s">
        <v>3078</v>
      </c>
      <c r="P724" t="s">
        <v>3079</v>
      </c>
      <c r="Q724" t="s">
        <v>3080</v>
      </c>
      <c r="R724" t="s">
        <v>3081</v>
      </c>
      <c r="S724" s="2">
        <v>140.1</v>
      </c>
      <c r="T724" s="2">
        <v>134</v>
      </c>
      <c r="U724" s="2">
        <v>6.1</v>
      </c>
      <c r="V724" s="2">
        <v>0</v>
      </c>
      <c r="W724">
        <v>639</v>
      </c>
      <c r="X724" s="3">
        <v>9.8000000000000007</v>
      </c>
      <c r="Y724" s="3">
        <v>4.5</v>
      </c>
      <c r="Z724" s="3">
        <v>5</v>
      </c>
      <c r="AA724">
        <v>0</v>
      </c>
      <c r="AB724" s="3">
        <v>0</v>
      </c>
      <c r="AC724">
        <v>0</v>
      </c>
      <c r="AD724" s="3">
        <v>0</v>
      </c>
      <c r="AE724">
        <v>0</v>
      </c>
      <c r="AF724" s="3">
        <v>0</v>
      </c>
      <c r="AG724" s="2">
        <v>72.8</v>
      </c>
      <c r="AH724" s="3">
        <v>54.3</v>
      </c>
      <c r="AI724" s="2">
        <v>134</v>
      </c>
      <c r="AJ724" s="3">
        <v>100</v>
      </c>
      <c r="AK724" t="s">
        <v>74</v>
      </c>
      <c r="AL724" t="s">
        <v>75</v>
      </c>
      <c r="AM724" t="s">
        <v>2280</v>
      </c>
      <c r="BG724" s="3">
        <v>100</v>
      </c>
      <c r="BH724" t="s">
        <v>82</v>
      </c>
      <c r="BI724" t="s">
        <v>13424</v>
      </c>
      <c r="BJ724" t="s">
        <v>13395</v>
      </c>
      <c r="BK724" t="s">
        <v>13395</v>
      </c>
      <c r="BL724" t="s">
        <v>13395</v>
      </c>
      <c r="BM724" t="s">
        <v>13395</v>
      </c>
      <c r="BN724" t="s">
        <v>13395</v>
      </c>
      <c r="BP724" t="s">
        <v>13395</v>
      </c>
      <c r="BQ724" t="s">
        <v>84</v>
      </c>
      <c r="BR724" s="59" t="s">
        <v>84</v>
      </c>
      <c r="BS724" t="s">
        <v>85</v>
      </c>
    </row>
    <row r="725" spans="1:71" ht="12.8" customHeight="1" x14ac:dyDescent="0.2">
      <c r="A725" s="60">
        <v>33200</v>
      </c>
      <c r="B725" s="59" t="s">
        <v>11574</v>
      </c>
      <c r="C725">
        <v>723</v>
      </c>
      <c r="J725">
        <v>3</v>
      </c>
      <c r="K725" t="s">
        <v>156</v>
      </c>
      <c r="L725">
        <v>3079</v>
      </c>
      <c r="M725">
        <v>3200</v>
      </c>
      <c r="N725" t="s">
        <v>860</v>
      </c>
      <c r="O725" t="s">
        <v>3082</v>
      </c>
      <c r="P725" t="s">
        <v>3083</v>
      </c>
      <c r="Q725" t="s">
        <v>3084</v>
      </c>
      <c r="R725" t="s">
        <v>3085</v>
      </c>
      <c r="S725" s="2">
        <v>180.3</v>
      </c>
      <c r="T725" s="2">
        <v>167.9</v>
      </c>
      <c r="U725" s="2">
        <v>12.4</v>
      </c>
      <c r="V725" s="2">
        <v>0</v>
      </c>
      <c r="W725">
        <v>1016</v>
      </c>
      <c r="X725" s="3">
        <v>10.5</v>
      </c>
      <c r="Y725" s="3">
        <v>5.5</v>
      </c>
      <c r="Z725" s="3">
        <v>6.4</v>
      </c>
      <c r="AA725">
        <v>0</v>
      </c>
      <c r="AB725" s="3">
        <v>0</v>
      </c>
      <c r="AC725">
        <v>0</v>
      </c>
      <c r="AD725" s="3">
        <v>0</v>
      </c>
      <c r="AE725">
        <v>0</v>
      </c>
      <c r="AF725" s="3">
        <v>0</v>
      </c>
      <c r="AG725" s="2">
        <v>167.9</v>
      </c>
      <c r="AH725" s="3">
        <v>100</v>
      </c>
      <c r="AI725" s="2">
        <v>167.9</v>
      </c>
      <c r="AJ725" s="3">
        <v>100</v>
      </c>
      <c r="AK725" t="s">
        <v>74</v>
      </c>
      <c r="AL725" t="s">
        <v>75</v>
      </c>
      <c r="AM725" t="s">
        <v>2242</v>
      </c>
      <c r="BG725" s="3">
        <v>100</v>
      </c>
      <c r="BH725" t="s">
        <v>82</v>
      </c>
      <c r="BI725" t="s">
        <v>13424</v>
      </c>
      <c r="BJ725" t="s">
        <v>13395</v>
      </c>
      <c r="BK725" t="s">
        <v>13395</v>
      </c>
      <c r="BL725" t="s">
        <v>13395</v>
      </c>
      <c r="BM725" t="s">
        <v>13395</v>
      </c>
      <c r="BN725" t="s">
        <v>83</v>
      </c>
      <c r="BO725" s="59" t="s">
        <v>83</v>
      </c>
      <c r="BP725" t="s">
        <v>10806</v>
      </c>
      <c r="BQ725" t="s">
        <v>84</v>
      </c>
      <c r="BR725" s="59" t="s">
        <v>84</v>
      </c>
      <c r="BS725" t="s">
        <v>85</v>
      </c>
    </row>
    <row r="726" spans="1:71" ht="12.8" customHeight="1" x14ac:dyDescent="0.2">
      <c r="A726" s="60">
        <v>33201</v>
      </c>
      <c r="B726" s="59" t="s">
        <v>11575</v>
      </c>
      <c r="C726">
        <v>724</v>
      </c>
      <c r="J726">
        <v>3</v>
      </c>
      <c r="K726" t="s">
        <v>156</v>
      </c>
      <c r="L726">
        <v>3080</v>
      </c>
      <c r="M726">
        <v>3201</v>
      </c>
      <c r="N726" t="s">
        <v>860</v>
      </c>
      <c r="O726" t="s">
        <v>3086</v>
      </c>
      <c r="P726" t="s">
        <v>3087</v>
      </c>
      <c r="Q726" t="s">
        <v>3088</v>
      </c>
      <c r="R726" t="s">
        <v>3089</v>
      </c>
      <c r="S726" s="2">
        <v>60.4</v>
      </c>
      <c r="T726" s="2">
        <v>60.4</v>
      </c>
      <c r="U726" s="2">
        <v>0</v>
      </c>
      <c r="V726" s="2">
        <v>0</v>
      </c>
      <c r="W726">
        <v>284</v>
      </c>
      <c r="X726" s="3">
        <v>6</v>
      </c>
      <c r="Y726" s="3">
        <v>4.5999999999999996</v>
      </c>
      <c r="Z726" s="3">
        <v>4.7</v>
      </c>
      <c r="AA726">
        <v>0</v>
      </c>
      <c r="AB726" s="3">
        <v>0</v>
      </c>
      <c r="AC726">
        <v>0</v>
      </c>
      <c r="AD726" s="3">
        <v>0</v>
      </c>
      <c r="AE726">
        <v>0</v>
      </c>
      <c r="AF726" s="3">
        <v>0</v>
      </c>
      <c r="AG726" s="2">
        <v>0</v>
      </c>
      <c r="AH726" s="3">
        <v>0</v>
      </c>
      <c r="AI726" s="2">
        <v>60.4</v>
      </c>
      <c r="AJ726" s="3">
        <v>100</v>
      </c>
      <c r="AK726" t="s">
        <v>74</v>
      </c>
      <c r="AL726" t="s">
        <v>75</v>
      </c>
      <c r="AM726" t="s">
        <v>2242</v>
      </c>
      <c r="BG726" s="3">
        <v>100</v>
      </c>
      <c r="BH726" t="s">
        <v>82</v>
      </c>
      <c r="BI726" t="s">
        <v>13424</v>
      </c>
      <c r="BJ726" t="s">
        <v>13395</v>
      </c>
      <c r="BK726" t="s">
        <v>13395</v>
      </c>
      <c r="BL726" t="s">
        <v>13395</v>
      </c>
      <c r="BM726" t="s">
        <v>13395</v>
      </c>
      <c r="BN726" t="s">
        <v>13395</v>
      </c>
      <c r="BP726" t="s">
        <v>13395</v>
      </c>
      <c r="BQ726" t="s">
        <v>84</v>
      </c>
      <c r="BR726" s="59" t="s">
        <v>84</v>
      </c>
      <c r="BS726" t="s">
        <v>85</v>
      </c>
    </row>
    <row r="727" spans="1:71" ht="12.8" customHeight="1" x14ac:dyDescent="0.2">
      <c r="A727" s="60">
        <v>33202</v>
      </c>
      <c r="B727" s="59" t="s">
        <v>11576</v>
      </c>
      <c r="C727">
        <v>725</v>
      </c>
      <c r="J727">
        <v>3</v>
      </c>
      <c r="K727" t="s">
        <v>156</v>
      </c>
      <c r="L727">
        <v>3081</v>
      </c>
      <c r="M727">
        <v>3202</v>
      </c>
      <c r="N727" t="s">
        <v>860</v>
      </c>
      <c r="O727" t="s">
        <v>3090</v>
      </c>
      <c r="P727" t="s">
        <v>3091</v>
      </c>
      <c r="Q727" t="s">
        <v>3092</v>
      </c>
      <c r="R727" t="s">
        <v>3076</v>
      </c>
      <c r="S727" s="2">
        <v>245.9</v>
      </c>
      <c r="T727" s="2">
        <v>235</v>
      </c>
      <c r="U727" s="2">
        <v>10.9</v>
      </c>
      <c r="V727" s="2">
        <v>0</v>
      </c>
      <c r="W727">
        <v>1850</v>
      </c>
      <c r="X727" s="3">
        <v>12.5</v>
      </c>
      <c r="Y727" s="3">
        <v>7</v>
      </c>
      <c r="Z727" s="3">
        <v>8.1</v>
      </c>
      <c r="AA727">
        <v>0</v>
      </c>
      <c r="AB727" s="3">
        <v>0</v>
      </c>
      <c r="AC727">
        <v>0</v>
      </c>
      <c r="AD727" s="3">
        <v>0</v>
      </c>
      <c r="AE727">
        <v>0</v>
      </c>
      <c r="AF727" s="3">
        <v>0</v>
      </c>
      <c r="AG727" s="2">
        <v>235</v>
      </c>
      <c r="AH727" s="3">
        <v>100</v>
      </c>
      <c r="AI727" s="2">
        <v>235</v>
      </c>
      <c r="AJ727" s="3">
        <v>100</v>
      </c>
      <c r="AK727" t="s">
        <v>74</v>
      </c>
      <c r="AL727" t="s">
        <v>75</v>
      </c>
      <c r="AM727" t="s">
        <v>2242</v>
      </c>
      <c r="BG727" s="3">
        <v>100</v>
      </c>
      <c r="BH727" t="s">
        <v>82</v>
      </c>
      <c r="BI727" t="s">
        <v>13424</v>
      </c>
      <c r="BJ727" t="s">
        <v>13395</v>
      </c>
      <c r="BK727" t="s">
        <v>13395</v>
      </c>
      <c r="BL727" t="s">
        <v>13395</v>
      </c>
      <c r="BM727" t="s">
        <v>13395</v>
      </c>
      <c r="BN727" t="s">
        <v>83</v>
      </c>
      <c r="BO727" s="59" t="s">
        <v>83</v>
      </c>
      <c r="BP727" t="s">
        <v>10806</v>
      </c>
      <c r="BQ727" t="s">
        <v>84</v>
      </c>
      <c r="BR727" s="59" t="s">
        <v>84</v>
      </c>
      <c r="BS727" t="s">
        <v>85</v>
      </c>
    </row>
    <row r="728" spans="1:71" ht="12.8" customHeight="1" x14ac:dyDescent="0.2">
      <c r="A728" s="60">
        <v>33203</v>
      </c>
      <c r="B728" s="59" t="s">
        <v>11577</v>
      </c>
      <c r="C728">
        <v>726</v>
      </c>
      <c r="J728">
        <v>3</v>
      </c>
      <c r="K728" t="s">
        <v>156</v>
      </c>
      <c r="L728">
        <v>3082</v>
      </c>
      <c r="M728">
        <v>3203</v>
      </c>
      <c r="N728" t="s">
        <v>860</v>
      </c>
      <c r="O728" t="s">
        <v>3093</v>
      </c>
      <c r="P728" t="s">
        <v>3094</v>
      </c>
      <c r="Q728" t="s">
        <v>3095</v>
      </c>
      <c r="R728" t="s">
        <v>3096</v>
      </c>
      <c r="S728" s="2">
        <v>269.10000000000002</v>
      </c>
      <c r="T728" s="2">
        <v>246.1</v>
      </c>
      <c r="U728" s="2">
        <v>23</v>
      </c>
      <c r="V728" s="2">
        <v>0</v>
      </c>
      <c r="W728">
        <v>1529</v>
      </c>
      <c r="X728" s="3">
        <v>11.6</v>
      </c>
      <c r="Y728" s="3">
        <v>6</v>
      </c>
      <c r="Z728" s="3">
        <v>6.6</v>
      </c>
      <c r="AA728">
        <v>0</v>
      </c>
      <c r="AB728" s="3">
        <v>0</v>
      </c>
      <c r="AC728">
        <v>0</v>
      </c>
      <c r="AD728" s="3">
        <v>0</v>
      </c>
      <c r="AE728">
        <v>0</v>
      </c>
      <c r="AF728" s="3">
        <v>0</v>
      </c>
      <c r="AG728" s="2">
        <v>246.1</v>
      </c>
      <c r="AH728" s="3">
        <v>100</v>
      </c>
      <c r="AI728" s="2">
        <v>246.1</v>
      </c>
      <c r="AJ728" s="3">
        <v>100</v>
      </c>
      <c r="AK728" t="s">
        <v>74</v>
      </c>
      <c r="AL728" t="s">
        <v>75</v>
      </c>
      <c r="AM728" t="s">
        <v>2242</v>
      </c>
      <c r="BG728" s="3">
        <v>100</v>
      </c>
      <c r="BH728" t="s">
        <v>82</v>
      </c>
      <c r="BI728" t="s">
        <v>13424</v>
      </c>
      <c r="BJ728" t="s">
        <v>13395</v>
      </c>
      <c r="BK728" t="s">
        <v>13395</v>
      </c>
      <c r="BL728" t="s">
        <v>13395</v>
      </c>
      <c r="BM728" t="s">
        <v>13395</v>
      </c>
      <c r="BN728" t="s">
        <v>83</v>
      </c>
      <c r="BO728" s="59" t="s">
        <v>83</v>
      </c>
      <c r="BP728" t="s">
        <v>10806</v>
      </c>
      <c r="BQ728" t="s">
        <v>84</v>
      </c>
      <c r="BR728" s="59" t="s">
        <v>84</v>
      </c>
      <c r="BS728" t="s">
        <v>85</v>
      </c>
    </row>
    <row r="729" spans="1:71" ht="12.8" customHeight="1" x14ac:dyDescent="0.2">
      <c r="A729" s="60">
        <v>33204</v>
      </c>
      <c r="B729" s="59" t="s">
        <v>11578</v>
      </c>
      <c r="C729">
        <v>727</v>
      </c>
      <c r="J729">
        <v>3</v>
      </c>
      <c r="K729" t="s">
        <v>156</v>
      </c>
      <c r="L729">
        <v>3117</v>
      </c>
      <c r="M729">
        <v>3204</v>
      </c>
      <c r="N729" t="s">
        <v>860</v>
      </c>
      <c r="O729" t="s">
        <v>3097</v>
      </c>
      <c r="P729" t="s">
        <v>3098</v>
      </c>
      <c r="Q729" t="s">
        <v>3099</v>
      </c>
      <c r="R729" t="s">
        <v>3100</v>
      </c>
      <c r="S729" s="2">
        <v>154.80000000000001</v>
      </c>
      <c r="T729" s="2">
        <v>154.80000000000001</v>
      </c>
      <c r="U729" s="2">
        <v>0</v>
      </c>
      <c r="V729" s="2">
        <v>0</v>
      </c>
      <c r="W729">
        <v>1785</v>
      </c>
      <c r="X729" s="3">
        <v>15.5</v>
      </c>
      <c r="Y729" s="3">
        <v>9.5</v>
      </c>
      <c r="Z729" s="3">
        <v>11.5</v>
      </c>
      <c r="AA729">
        <v>0</v>
      </c>
      <c r="AB729" s="3">
        <v>0</v>
      </c>
      <c r="AC729">
        <v>0</v>
      </c>
      <c r="AD729" s="3">
        <v>0</v>
      </c>
      <c r="AE729">
        <v>0</v>
      </c>
      <c r="AF729" s="3">
        <v>0</v>
      </c>
      <c r="AG729" s="2">
        <v>154.80000000000001</v>
      </c>
      <c r="AH729" s="3">
        <v>100</v>
      </c>
      <c r="AI729" s="2">
        <v>154.80000000000001</v>
      </c>
      <c r="AJ729" s="3">
        <v>100</v>
      </c>
      <c r="AK729" t="s">
        <v>2278</v>
      </c>
      <c r="AL729" t="s">
        <v>2279</v>
      </c>
      <c r="AM729" t="s">
        <v>2280</v>
      </c>
      <c r="AN729" t="s">
        <v>2242</v>
      </c>
      <c r="BG729" s="3">
        <v>100</v>
      </c>
      <c r="BH729" t="s">
        <v>82</v>
      </c>
      <c r="BI729" t="s">
        <v>13424</v>
      </c>
      <c r="BJ729" t="s">
        <v>13395</v>
      </c>
      <c r="BK729" t="s">
        <v>13395</v>
      </c>
      <c r="BL729" t="s">
        <v>13395</v>
      </c>
      <c r="BM729" t="s">
        <v>13395</v>
      </c>
      <c r="BN729" t="s">
        <v>83</v>
      </c>
      <c r="BO729" s="59" t="s">
        <v>83</v>
      </c>
      <c r="BP729" t="s">
        <v>10806</v>
      </c>
      <c r="BQ729" t="s">
        <v>84</v>
      </c>
      <c r="BR729" s="59" t="s">
        <v>84</v>
      </c>
      <c r="BS729" t="s">
        <v>85</v>
      </c>
    </row>
    <row r="730" spans="1:71" ht="12.8" customHeight="1" x14ac:dyDescent="0.2">
      <c r="A730" s="60">
        <v>33205</v>
      </c>
      <c r="B730" s="59" t="s">
        <v>11579</v>
      </c>
      <c r="C730">
        <v>728</v>
      </c>
      <c r="J730">
        <v>3</v>
      </c>
      <c r="K730" t="s">
        <v>156</v>
      </c>
      <c r="L730">
        <v>3083</v>
      </c>
      <c r="M730">
        <v>3205</v>
      </c>
      <c r="N730" t="s">
        <v>860</v>
      </c>
      <c r="O730" t="s">
        <v>3101</v>
      </c>
      <c r="P730" t="s">
        <v>3102</v>
      </c>
      <c r="Q730" t="s">
        <v>3103</v>
      </c>
      <c r="R730" t="s">
        <v>3104</v>
      </c>
      <c r="S730" s="2">
        <v>249.4</v>
      </c>
      <c r="T730" s="2">
        <v>249.4</v>
      </c>
      <c r="U730" s="2">
        <v>0</v>
      </c>
      <c r="V730" s="2">
        <v>0</v>
      </c>
      <c r="W730">
        <v>2748</v>
      </c>
      <c r="X730" s="3">
        <v>16</v>
      </c>
      <c r="Y730" s="3">
        <v>10</v>
      </c>
      <c r="Z730" s="3">
        <v>11</v>
      </c>
      <c r="AA730">
        <v>0</v>
      </c>
      <c r="AB730" s="3">
        <v>0</v>
      </c>
      <c r="AC730">
        <v>0</v>
      </c>
      <c r="AD730" s="3">
        <v>0</v>
      </c>
      <c r="AE730">
        <v>0</v>
      </c>
      <c r="AF730" s="3">
        <v>0</v>
      </c>
      <c r="AG730" s="2">
        <v>249.4</v>
      </c>
      <c r="AH730" s="3">
        <v>100</v>
      </c>
      <c r="AI730" s="2">
        <v>249.4</v>
      </c>
      <c r="AJ730" s="3">
        <v>100</v>
      </c>
      <c r="AK730" t="s">
        <v>74</v>
      </c>
      <c r="AL730" t="s">
        <v>75</v>
      </c>
      <c r="AM730" t="s">
        <v>2242</v>
      </c>
      <c r="BG730" s="3">
        <v>100</v>
      </c>
      <c r="BH730" t="s">
        <v>82</v>
      </c>
      <c r="BI730" t="s">
        <v>13424</v>
      </c>
      <c r="BJ730" t="s">
        <v>13395</v>
      </c>
      <c r="BK730" t="s">
        <v>13395</v>
      </c>
      <c r="BL730" t="s">
        <v>13395</v>
      </c>
      <c r="BM730" t="s">
        <v>13395</v>
      </c>
      <c r="BN730" t="s">
        <v>83</v>
      </c>
      <c r="BO730" s="59" t="s">
        <v>83</v>
      </c>
      <c r="BP730" t="s">
        <v>10806</v>
      </c>
      <c r="BQ730" t="s">
        <v>84</v>
      </c>
      <c r="BR730" s="59" t="s">
        <v>84</v>
      </c>
      <c r="BS730" t="s">
        <v>85</v>
      </c>
    </row>
    <row r="731" spans="1:71" ht="12.8" customHeight="1" x14ac:dyDescent="0.2">
      <c r="A731" s="60">
        <v>33206</v>
      </c>
      <c r="B731" s="59" t="s">
        <v>11580</v>
      </c>
      <c r="C731">
        <v>729</v>
      </c>
      <c r="J731">
        <v>3</v>
      </c>
      <c r="K731" t="s">
        <v>156</v>
      </c>
      <c r="L731">
        <v>3084</v>
      </c>
      <c r="M731">
        <v>3206</v>
      </c>
      <c r="N731" t="s">
        <v>860</v>
      </c>
      <c r="O731" t="s">
        <v>3105</v>
      </c>
      <c r="P731" t="s">
        <v>3106</v>
      </c>
      <c r="Q731" t="s">
        <v>3107</v>
      </c>
      <c r="R731" t="s">
        <v>3107</v>
      </c>
      <c r="S731" s="2">
        <v>58</v>
      </c>
      <c r="T731" s="2">
        <v>58</v>
      </c>
      <c r="U731" s="2">
        <v>0</v>
      </c>
      <c r="V731" s="2">
        <v>0</v>
      </c>
      <c r="W731">
        <v>218</v>
      </c>
      <c r="X731" s="3">
        <v>6.5</v>
      </c>
      <c r="Y731" s="3">
        <v>3.5</v>
      </c>
      <c r="Z731" s="3">
        <v>3.8</v>
      </c>
      <c r="AA731">
        <v>0</v>
      </c>
      <c r="AB731" s="3">
        <v>0</v>
      </c>
      <c r="AC731">
        <v>0</v>
      </c>
      <c r="AD731" s="3">
        <v>0</v>
      </c>
      <c r="AE731">
        <v>0</v>
      </c>
      <c r="AF731" s="3">
        <v>0</v>
      </c>
      <c r="AG731" s="2">
        <v>0</v>
      </c>
      <c r="AH731" s="3">
        <v>0</v>
      </c>
      <c r="AI731" s="2">
        <v>58</v>
      </c>
      <c r="AJ731" s="3">
        <v>100</v>
      </c>
      <c r="AK731" t="s">
        <v>74</v>
      </c>
      <c r="AL731" t="s">
        <v>75</v>
      </c>
      <c r="AM731" t="s">
        <v>2242</v>
      </c>
      <c r="BG731" s="3">
        <v>100</v>
      </c>
      <c r="BH731" t="s">
        <v>82</v>
      </c>
      <c r="BI731" t="s">
        <v>13424</v>
      </c>
      <c r="BJ731" t="s">
        <v>13395</v>
      </c>
      <c r="BK731" t="s">
        <v>13395</v>
      </c>
      <c r="BL731" t="s">
        <v>13395</v>
      </c>
      <c r="BM731" t="s">
        <v>13395</v>
      </c>
      <c r="BN731" t="s">
        <v>13395</v>
      </c>
      <c r="BP731" t="s">
        <v>13395</v>
      </c>
      <c r="BQ731" t="s">
        <v>84</v>
      </c>
      <c r="BR731" s="59" t="s">
        <v>84</v>
      </c>
      <c r="BS731" t="s">
        <v>85</v>
      </c>
    </row>
    <row r="732" spans="1:71" ht="12.8" customHeight="1" x14ac:dyDescent="0.2">
      <c r="A732" s="60">
        <v>33207</v>
      </c>
      <c r="B732" s="59" t="s">
        <v>11581</v>
      </c>
      <c r="C732">
        <v>730</v>
      </c>
      <c r="J732">
        <v>3</v>
      </c>
      <c r="K732" t="s">
        <v>156</v>
      </c>
      <c r="L732">
        <v>3085</v>
      </c>
      <c r="M732">
        <v>3207</v>
      </c>
      <c r="N732" t="s">
        <v>860</v>
      </c>
      <c r="O732" t="s">
        <v>3108</v>
      </c>
      <c r="P732" t="s">
        <v>3109</v>
      </c>
      <c r="Q732" t="s">
        <v>3110</v>
      </c>
      <c r="R732" t="s">
        <v>3111</v>
      </c>
      <c r="S732" s="2">
        <v>252.7</v>
      </c>
      <c r="T732" s="2">
        <v>229.3</v>
      </c>
      <c r="U732" s="2">
        <v>23.4</v>
      </c>
      <c r="V732" s="2">
        <v>0</v>
      </c>
      <c r="W732">
        <v>1419</v>
      </c>
      <c r="X732" s="3">
        <v>11.7</v>
      </c>
      <c r="Y732" s="3">
        <v>5.5</v>
      </c>
      <c r="Z732" s="3">
        <v>6.6</v>
      </c>
      <c r="AA732">
        <v>0</v>
      </c>
      <c r="AB732" s="3">
        <v>0</v>
      </c>
      <c r="AC732">
        <v>0</v>
      </c>
      <c r="AD732" s="3">
        <v>0</v>
      </c>
      <c r="AE732">
        <v>0</v>
      </c>
      <c r="AF732" s="3">
        <v>0</v>
      </c>
      <c r="AG732" s="2">
        <v>229.3</v>
      </c>
      <c r="AH732" s="3">
        <v>100</v>
      </c>
      <c r="AI732" s="2">
        <v>229.3</v>
      </c>
      <c r="AJ732" s="3">
        <v>100</v>
      </c>
      <c r="AK732" t="s">
        <v>74</v>
      </c>
      <c r="AL732" t="s">
        <v>75</v>
      </c>
      <c r="AM732" t="s">
        <v>2242</v>
      </c>
      <c r="AN732" t="s">
        <v>2281</v>
      </c>
      <c r="BG732" s="3">
        <v>100</v>
      </c>
      <c r="BH732" t="s">
        <v>82</v>
      </c>
      <c r="BI732" t="s">
        <v>13424</v>
      </c>
      <c r="BJ732" t="s">
        <v>13395</v>
      </c>
      <c r="BK732" t="s">
        <v>13395</v>
      </c>
      <c r="BL732" t="s">
        <v>13395</v>
      </c>
      <c r="BM732" t="s">
        <v>13395</v>
      </c>
      <c r="BN732" t="s">
        <v>83</v>
      </c>
      <c r="BO732" s="59" t="s">
        <v>83</v>
      </c>
      <c r="BP732" t="s">
        <v>10806</v>
      </c>
      <c r="BQ732" t="s">
        <v>84</v>
      </c>
      <c r="BR732" s="59" t="s">
        <v>84</v>
      </c>
      <c r="BS732" t="s">
        <v>85</v>
      </c>
    </row>
    <row r="733" spans="1:71" ht="12.8" customHeight="1" x14ac:dyDescent="0.2">
      <c r="A733" s="60">
        <v>33208</v>
      </c>
      <c r="B733" s="59" t="s">
        <v>11582</v>
      </c>
      <c r="C733">
        <v>731</v>
      </c>
      <c r="J733">
        <v>3</v>
      </c>
      <c r="K733" t="s">
        <v>156</v>
      </c>
      <c r="L733">
        <v>3086</v>
      </c>
      <c r="M733">
        <v>3208</v>
      </c>
      <c r="N733" t="s">
        <v>860</v>
      </c>
      <c r="O733" t="s">
        <v>3112</v>
      </c>
      <c r="P733" t="s">
        <v>3113</v>
      </c>
      <c r="Q733" t="s">
        <v>3114</v>
      </c>
      <c r="R733" t="s">
        <v>3115</v>
      </c>
      <c r="S733" s="2">
        <v>267.10000000000002</v>
      </c>
      <c r="T733" s="2">
        <v>256.3</v>
      </c>
      <c r="U733" s="2">
        <v>10.8</v>
      </c>
      <c r="V733" s="2">
        <v>0</v>
      </c>
      <c r="W733">
        <v>2226</v>
      </c>
      <c r="X733" s="3">
        <v>13.7</v>
      </c>
      <c r="Y733" s="3">
        <v>7.6</v>
      </c>
      <c r="Z733" s="3">
        <v>8.9</v>
      </c>
      <c r="AA733">
        <v>0</v>
      </c>
      <c r="AB733" s="3">
        <v>0</v>
      </c>
      <c r="AC733">
        <v>0</v>
      </c>
      <c r="AD733" s="3">
        <v>0</v>
      </c>
      <c r="AE733">
        <v>0</v>
      </c>
      <c r="AF733" s="3">
        <v>0</v>
      </c>
      <c r="AG733" s="2">
        <v>256.3</v>
      </c>
      <c r="AH733" s="3">
        <v>100</v>
      </c>
      <c r="AI733" s="2">
        <v>256.3</v>
      </c>
      <c r="AJ733" s="3">
        <v>100</v>
      </c>
      <c r="AK733" t="s">
        <v>74</v>
      </c>
      <c r="AL733" t="s">
        <v>75</v>
      </c>
      <c r="AM733" t="s">
        <v>2227</v>
      </c>
      <c r="AN733" t="s">
        <v>2221</v>
      </c>
      <c r="AO733" t="s">
        <v>2281</v>
      </c>
      <c r="BG733" s="3">
        <v>100</v>
      </c>
      <c r="BH733" t="s">
        <v>82</v>
      </c>
      <c r="BI733" t="s">
        <v>13424</v>
      </c>
      <c r="BJ733" t="s">
        <v>13395</v>
      </c>
      <c r="BK733" t="s">
        <v>13395</v>
      </c>
      <c r="BL733" t="s">
        <v>13395</v>
      </c>
      <c r="BM733" t="s">
        <v>13395</v>
      </c>
      <c r="BN733" t="s">
        <v>83</v>
      </c>
      <c r="BO733" s="59" t="s">
        <v>83</v>
      </c>
      <c r="BP733" t="s">
        <v>10806</v>
      </c>
      <c r="BQ733" t="s">
        <v>84</v>
      </c>
      <c r="BR733" s="59" t="s">
        <v>84</v>
      </c>
      <c r="BS733" t="s">
        <v>85</v>
      </c>
    </row>
    <row r="734" spans="1:71" ht="12.8" customHeight="1" x14ac:dyDescent="0.2">
      <c r="A734" s="60">
        <v>33209</v>
      </c>
      <c r="B734" s="59" t="s">
        <v>11583</v>
      </c>
      <c r="C734">
        <v>732</v>
      </c>
      <c r="J734">
        <v>3</v>
      </c>
      <c r="K734" t="s">
        <v>156</v>
      </c>
      <c r="L734">
        <v>3087</v>
      </c>
      <c r="M734">
        <v>3209</v>
      </c>
      <c r="N734" t="s">
        <v>860</v>
      </c>
      <c r="O734" t="s">
        <v>3116</v>
      </c>
      <c r="P734" t="s">
        <v>3117</v>
      </c>
      <c r="Q734" t="s">
        <v>3118</v>
      </c>
      <c r="R734" t="s">
        <v>3119</v>
      </c>
      <c r="S734" s="2">
        <v>55.7</v>
      </c>
      <c r="T734" s="2">
        <v>55.7</v>
      </c>
      <c r="U734" s="2">
        <v>0</v>
      </c>
      <c r="V734" s="2">
        <v>0</v>
      </c>
      <c r="W734">
        <v>214</v>
      </c>
      <c r="X734" s="3">
        <v>5.5</v>
      </c>
      <c r="Y734" s="3">
        <v>3.7</v>
      </c>
      <c r="Z734" s="3">
        <v>3.8</v>
      </c>
      <c r="AA734">
        <v>0</v>
      </c>
      <c r="AB734" s="3">
        <v>0</v>
      </c>
      <c r="AC734">
        <v>0</v>
      </c>
      <c r="AD734" s="3">
        <v>0</v>
      </c>
      <c r="AE734">
        <v>0</v>
      </c>
      <c r="AF734" s="3">
        <v>0</v>
      </c>
      <c r="AG734" s="2">
        <v>0</v>
      </c>
      <c r="AH734" s="3">
        <v>0</v>
      </c>
      <c r="AI734" s="2">
        <v>55.7</v>
      </c>
      <c r="AJ734" s="3">
        <v>100</v>
      </c>
      <c r="AK734" t="s">
        <v>74</v>
      </c>
      <c r="AL734" t="s">
        <v>75</v>
      </c>
      <c r="AM734" t="s">
        <v>2221</v>
      </c>
      <c r="AN734" t="s">
        <v>2281</v>
      </c>
      <c r="BG734" s="3">
        <v>100</v>
      </c>
      <c r="BH734" t="s">
        <v>82</v>
      </c>
      <c r="BI734" t="s">
        <v>13424</v>
      </c>
      <c r="BJ734" t="s">
        <v>13395</v>
      </c>
      <c r="BK734" t="s">
        <v>13395</v>
      </c>
      <c r="BL734" t="s">
        <v>13395</v>
      </c>
      <c r="BM734" t="s">
        <v>13395</v>
      </c>
      <c r="BN734" t="s">
        <v>13395</v>
      </c>
      <c r="BP734" t="s">
        <v>13395</v>
      </c>
      <c r="BQ734" t="s">
        <v>84</v>
      </c>
      <c r="BR734" s="59" t="s">
        <v>84</v>
      </c>
      <c r="BS734" t="s">
        <v>85</v>
      </c>
    </row>
    <row r="735" spans="1:71" ht="12.8" customHeight="1" x14ac:dyDescent="0.2">
      <c r="A735" s="60">
        <v>33210</v>
      </c>
      <c r="B735" s="59" t="s">
        <v>11584</v>
      </c>
      <c r="C735">
        <v>733</v>
      </c>
      <c r="J735">
        <v>3</v>
      </c>
      <c r="K735" t="s">
        <v>156</v>
      </c>
      <c r="L735">
        <v>3088</v>
      </c>
      <c r="M735">
        <v>3210</v>
      </c>
      <c r="N735" t="s">
        <v>860</v>
      </c>
      <c r="O735" t="s">
        <v>3120</v>
      </c>
      <c r="P735" t="s">
        <v>3121</v>
      </c>
      <c r="Q735" t="s">
        <v>3122</v>
      </c>
      <c r="R735" t="s">
        <v>3123</v>
      </c>
      <c r="S735" s="2">
        <v>319.2</v>
      </c>
      <c r="T735" s="2">
        <v>319.2</v>
      </c>
      <c r="U735" s="2">
        <v>0</v>
      </c>
      <c r="V735" s="2">
        <v>0</v>
      </c>
      <c r="W735">
        <v>2680</v>
      </c>
      <c r="X735" s="3">
        <v>17</v>
      </c>
      <c r="Y735" s="3">
        <v>4</v>
      </c>
      <c r="Z735" s="3">
        <v>8.4</v>
      </c>
      <c r="AA735">
        <v>1</v>
      </c>
      <c r="AB735" s="3">
        <v>10.199999999999999</v>
      </c>
      <c r="AC735">
        <v>0</v>
      </c>
      <c r="AD735" s="3">
        <v>0</v>
      </c>
      <c r="AE735">
        <v>1</v>
      </c>
      <c r="AF735" s="3">
        <v>0</v>
      </c>
      <c r="AG735" s="2">
        <v>293.89999999999998</v>
      </c>
      <c r="AH735" s="3">
        <v>92.1</v>
      </c>
      <c r="AI735" s="2">
        <v>319.2</v>
      </c>
      <c r="AJ735" s="3">
        <v>100</v>
      </c>
      <c r="AK735" t="s">
        <v>74</v>
      </c>
      <c r="AL735" t="s">
        <v>75</v>
      </c>
      <c r="AM735" t="s">
        <v>2221</v>
      </c>
      <c r="AN735" t="s">
        <v>2281</v>
      </c>
      <c r="BG735" s="3">
        <v>100</v>
      </c>
      <c r="BH735" t="s">
        <v>82</v>
      </c>
      <c r="BI735" t="s">
        <v>13424</v>
      </c>
      <c r="BJ735" t="s">
        <v>13395</v>
      </c>
      <c r="BK735" t="s">
        <v>13395</v>
      </c>
      <c r="BL735" t="s">
        <v>13395</v>
      </c>
      <c r="BM735" t="s">
        <v>13395</v>
      </c>
      <c r="BN735" t="s">
        <v>83</v>
      </c>
      <c r="BO735" s="59" t="s">
        <v>83</v>
      </c>
      <c r="BP735" t="s">
        <v>10806</v>
      </c>
      <c r="BQ735" t="s">
        <v>84</v>
      </c>
      <c r="BR735" s="59" t="s">
        <v>84</v>
      </c>
      <c r="BS735" t="s">
        <v>85</v>
      </c>
    </row>
    <row r="736" spans="1:71" ht="12.8" customHeight="1" x14ac:dyDescent="0.2">
      <c r="A736" s="60">
        <v>33211</v>
      </c>
      <c r="B736" s="59" t="s">
        <v>11585</v>
      </c>
      <c r="C736">
        <v>734</v>
      </c>
      <c r="J736">
        <v>3</v>
      </c>
      <c r="K736" t="s">
        <v>156</v>
      </c>
      <c r="L736">
        <v>3089</v>
      </c>
      <c r="M736">
        <v>3211</v>
      </c>
      <c r="N736" t="s">
        <v>860</v>
      </c>
      <c r="O736" t="s">
        <v>3124</v>
      </c>
      <c r="P736" t="s">
        <v>3125</v>
      </c>
      <c r="Q736" t="s">
        <v>3126</v>
      </c>
      <c r="R736" t="s">
        <v>3127</v>
      </c>
      <c r="S736" s="2">
        <v>374.4</v>
      </c>
      <c r="T736" s="2">
        <v>374.4</v>
      </c>
      <c r="U736" s="2">
        <v>0</v>
      </c>
      <c r="V736" s="2">
        <v>0</v>
      </c>
      <c r="W736">
        <v>2088</v>
      </c>
      <c r="X736" s="3">
        <v>9</v>
      </c>
      <c r="Y736" s="3">
        <v>5</v>
      </c>
      <c r="Z736" s="3">
        <v>5.6</v>
      </c>
      <c r="AA736">
        <v>0</v>
      </c>
      <c r="AB736" s="3">
        <v>0</v>
      </c>
      <c r="AC736">
        <v>0</v>
      </c>
      <c r="AD736" s="3">
        <v>0</v>
      </c>
      <c r="AE736">
        <v>0</v>
      </c>
      <c r="AF736" s="3">
        <v>0</v>
      </c>
      <c r="AG736" s="2">
        <v>374.4</v>
      </c>
      <c r="AH736" s="3">
        <v>100</v>
      </c>
      <c r="AI736" s="2">
        <v>374.4</v>
      </c>
      <c r="AJ736" s="3">
        <v>100</v>
      </c>
      <c r="AK736" t="s">
        <v>74</v>
      </c>
      <c r="AL736" t="s">
        <v>75</v>
      </c>
      <c r="AM736" t="s">
        <v>2221</v>
      </c>
      <c r="BG736" s="3">
        <v>100</v>
      </c>
      <c r="BH736" t="s">
        <v>82</v>
      </c>
      <c r="BI736" t="s">
        <v>13424</v>
      </c>
      <c r="BJ736" t="s">
        <v>13395</v>
      </c>
      <c r="BK736" t="s">
        <v>13395</v>
      </c>
      <c r="BL736" t="s">
        <v>13395</v>
      </c>
      <c r="BM736" t="s">
        <v>13395</v>
      </c>
      <c r="BN736" t="s">
        <v>83</v>
      </c>
      <c r="BO736" s="59" t="s">
        <v>83</v>
      </c>
      <c r="BP736" t="s">
        <v>10806</v>
      </c>
      <c r="BQ736" t="s">
        <v>84</v>
      </c>
      <c r="BR736" s="59" t="s">
        <v>84</v>
      </c>
      <c r="BS736" t="s">
        <v>85</v>
      </c>
    </row>
    <row r="737" spans="1:71" ht="12.8" customHeight="1" x14ac:dyDescent="0.2">
      <c r="A737" s="60">
        <v>33212</v>
      </c>
      <c r="B737" s="59" t="s">
        <v>11586</v>
      </c>
      <c r="C737">
        <v>735</v>
      </c>
      <c r="J737">
        <v>3</v>
      </c>
      <c r="K737" t="s">
        <v>156</v>
      </c>
      <c r="L737">
        <v>3090</v>
      </c>
      <c r="M737">
        <v>3212</v>
      </c>
      <c r="N737" t="s">
        <v>860</v>
      </c>
      <c r="O737" t="s">
        <v>3128</v>
      </c>
      <c r="P737" t="s">
        <v>3129</v>
      </c>
      <c r="Q737" t="s">
        <v>3130</v>
      </c>
      <c r="R737" t="s">
        <v>3131</v>
      </c>
      <c r="S737" s="2">
        <v>178.9</v>
      </c>
      <c r="T737" s="2">
        <v>178.9</v>
      </c>
      <c r="U737" s="2">
        <v>0</v>
      </c>
      <c r="V737" s="2">
        <v>0</v>
      </c>
      <c r="W737">
        <v>977</v>
      </c>
      <c r="X737" s="3">
        <v>7.6</v>
      </c>
      <c r="Y737" s="3">
        <v>5</v>
      </c>
      <c r="Z737" s="3">
        <v>5.5</v>
      </c>
      <c r="AA737">
        <v>0</v>
      </c>
      <c r="AB737" s="3">
        <v>0</v>
      </c>
      <c r="AC737">
        <v>0</v>
      </c>
      <c r="AD737" s="3">
        <v>0</v>
      </c>
      <c r="AE737">
        <v>0</v>
      </c>
      <c r="AF737" s="3">
        <v>0</v>
      </c>
      <c r="AG737" s="2">
        <v>178.9</v>
      </c>
      <c r="AH737" s="3">
        <v>100</v>
      </c>
      <c r="AI737" s="2">
        <v>178.9</v>
      </c>
      <c r="AJ737" s="3">
        <v>100</v>
      </c>
      <c r="AK737" t="s">
        <v>74</v>
      </c>
      <c r="AL737" t="s">
        <v>75</v>
      </c>
      <c r="AM737" t="s">
        <v>2221</v>
      </c>
      <c r="BG737" s="3">
        <v>100</v>
      </c>
      <c r="BH737" t="s">
        <v>82</v>
      </c>
      <c r="BI737" t="s">
        <v>13424</v>
      </c>
      <c r="BJ737" t="s">
        <v>13395</v>
      </c>
      <c r="BK737" t="s">
        <v>13395</v>
      </c>
      <c r="BL737" t="s">
        <v>13395</v>
      </c>
      <c r="BM737" t="s">
        <v>13395</v>
      </c>
      <c r="BN737" t="s">
        <v>13395</v>
      </c>
      <c r="BP737" t="s">
        <v>13395</v>
      </c>
      <c r="BQ737" t="s">
        <v>84</v>
      </c>
      <c r="BR737" s="59" t="s">
        <v>84</v>
      </c>
      <c r="BS737" t="s">
        <v>85</v>
      </c>
    </row>
    <row r="738" spans="1:71" ht="12.8" customHeight="1" x14ac:dyDescent="0.2">
      <c r="A738" s="60">
        <v>33213</v>
      </c>
      <c r="B738" s="59" t="s">
        <v>11587</v>
      </c>
      <c r="C738">
        <v>736</v>
      </c>
      <c r="J738">
        <v>3</v>
      </c>
      <c r="K738" t="s">
        <v>156</v>
      </c>
      <c r="L738">
        <v>3091</v>
      </c>
      <c r="M738">
        <v>3213</v>
      </c>
      <c r="N738" t="s">
        <v>860</v>
      </c>
      <c r="O738" t="s">
        <v>3132</v>
      </c>
      <c r="P738" t="s">
        <v>3133</v>
      </c>
      <c r="Q738" t="s">
        <v>3134</v>
      </c>
      <c r="R738" t="s">
        <v>3135</v>
      </c>
      <c r="S738" s="2">
        <v>404.2</v>
      </c>
      <c r="T738" s="2">
        <v>404.2</v>
      </c>
      <c r="U738" s="2">
        <v>0</v>
      </c>
      <c r="V738" s="2">
        <v>0</v>
      </c>
      <c r="W738">
        <v>2347</v>
      </c>
      <c r="X738" s="3">
        <v>8.5</v>
      </c>
      <c r="Y738" s="3">
        <v>4.2</v>
      </c>
      <c r="Z738" s="3">
        <v>5.8</v>
      </c>
      <c r="AA738">
        <v>0</v>
      </c>
      <c r="AB738" s="3">
        <v>0</v>
      </c>
      <c r="AC738">
        <v>0</v>
      </c>
      <c r="AD738" s="3">
        <v>0</v>
      </c>
      <c r="AE738">
        <v>0</v>
      </c>
      <c r="AF738" s="3">
        <v>0</v>
      </c>
      <c r="AG738" s="2">
        <v>404.2</v>
      </c>
      <c r="AH738" s="3">
        <v>100</v>
      </c>
      <c r="AI738" s="2">
        <v>404.2</v>
      </c>
      <c r="AJ738" s="3">
        <v>100</v>
      </c>
      <c r="AK738" t="s">
        <v>74</v>
      </c>
      <c r="AL738" t="s">
        <v>75</v>
      </c>
      <c r="AM738" t="s">
        <v>2221</v>
      </c>
      <c r="BG738" s="3">
        <v>100</v>
      </c>
      <c r="BH738" t="s">
        <v>82</v>
      </c>
      <c r="BI738" t="s">
        <v>13424</v>
      </c>
      <c r="BJ738" t="s">
        <v>13395</v>
      </c>
      <c r="BK738" t="s">
        <v>13395</v>
      </c>
      <c r="BL738" t="s">
        <v>13395</v>
      </c>
      <c r="BM738" t="s">
        <v>13395</v>
      </c>
      <c r="BN738" t="s">
        <v>13395</v>
      </c>
      <c r="BP738" t="s">
        <v>13395</v>
      </c>
      <c r="BQ738" t="s">
        <v>84</v>
      </c>
      <c r="BR738" s="59" t="s">
        <v>84</v>
      </c>
      <c r="BS738" t="s">
        <v>85</v>
      </c>
    </row>
    <row r="739" spans="1:71" ht="12.8" customHeight="1" x14ac:dyDescent="0.2">
      <c r="A739" s="60">
        <v>33214</v>
      </c>
      <c r="B739" s="59" t="s">
        <v>11588</v>
      </c>
      <c r="C739">
        <v>737</v>
      </c>
      <c r="J739">
        <v>3</v>
      </c>
      <c r="K739" t="s">
        <v>156</v>
      </c>
      <c r="L739">
        <v>3092</v>
      </c>
      <c r="M739">
        <v>3214</v>
      </c>
      <c r="N739" t="s">
        <v>860</v>
      </c>
      <c r="O739" t="s">
        <v>3136</v>
      </c>
      <c r="P739" t="s">
        <v>3137</v>
      </c>
      <c r="Q739" t="s">
        <v>3138</v>
      </c>
      <c r="R739" t="s">
        <v>3139</v>
      </c>
      <c r="S739" s="2">
        <v>405.1</v>
      </c>
      <c r="T739" s="2">
        <v>391.4</v>
      </c>
      <c r="U739" s="2">
        <v>13.7</v>
      </c>
      <c r="V739" s="2">
        <v>0</v>
      </c>
      <c r="W739">
        <v>1866</v>
      </c>
      <c r="X739" s="3">
        <v>9</v>
      </c>
      <c r="Y739" s="3">
        <v>4</v>
      </c>
      <c r="Z739" s="3">
        <v>4.9000000000000004</v>
      </c>
      <c r="AA739">
        <v>0</v>
      </c>
      <c r="AB739" s="3">
        <v>0</v>
      </c>
      <c r="AC739">
        <v>0</v>
      </c>
      <c r="AD739" s="3">
        <v>0</v>
      </c>
      <c r="AE739">
        <v>0</v>
      </c>
      <c r="AF739" s="3">
        <v>0</v>
      </c>
      <c r="AG739" s="2">
        <v>391.4</v>
      </c>
      <c r="AH739" s="3">
        <v>100</v>
      </c>
      <c r="AI739" s="2">
        <v>391.4</v>
      </c>
      <c r="AJ739" s="3">
        <v>100</v>
      </c>
      <c r="AK739" t="s">
        <v>74</v>
      </c>
      <c r="AL739" t="s">
        <v>75</v>
      </c>
      <c r="AM739" t="s">
        <v>2221</v>
      </c>
      <c r="BG739" s="3">
        <v>100</v>
      </c>
      <c r="BH739" t="s">
        <v>82</v>
      </c>
      <c r="BI739" t="s">
        <v>13424</v>
      </c>
      <c r="BJ739" t="s">
        <v>13395</v>
      </c>
      <c r="BK739" t="s">
        <v>13395</v>
      </c>
      <c r="BL739" t="s">
        <v>13395</v>
      </c>
      <c r="BM739" t="s">
        <v>13395</v>
      </c>
      <c r="BN739" t="s">
        <v>13395</v>
      </c>
      <c r="BP739" t="s">
        <v>13395</v>
      </c>
      <c r="BQ739" t="s">
        <v>84</v>
      </c>
      <c r="BR739" s="59" t="s">
        <v>84</v>
      </c>
      <c r="BS739" t="s">
        <v>85</v>
      </c>
    </row>
    <row r="740" spans="1:71" ht="12.8" customHeight="1" x14ac:dyDescent="0.2">
      <c r="A740" s="60">
        <v>33215</v>
      </c>
      <c r="B740" s="59" t="s">
        <v>11589</v>
      </c>
      <c r="C740">
        <v>738</v>
      </c>
      <c r="J740">
        <v>3</v>
      </c>
      <c r="K740" t="s">
        <v>156</v>
      </c>
      <c r="L740">
        <v>3093</v>
      </c>
      <c r="M740">
        <v>3215</v>
      </c>
      <c r="N740" t="s">
        <v>860</v>
      </c>
      <c r="O740" t="s">
        <v>3140</v>
      </c>
      <c r="P740" t="s">
        <v>3141</v>
      </c>
      <c r="Q740" t="s">
        <v>3142</v>
      </c>
      <c r="R740" t="s">
        <v>3130</v>
      </c>
      <c r="S740" s="2">
        <v>104.9</v>
      </c>
      <c r="T740" s="2">
        <v>104.9</v>
      </c>
      <c r="U740" s="2">
        <v>0</v>
      </c>
      <c r="V740" s="2">
        <v>0</v>
      </c>
      <c r="W740">
        <v>612</v>
      </c>
      <c r="X740" s="3">
        <v>9.6999999999999993</v>
      </c>
      <c r="Y740" s="3">
        <v>5</v>
      </c>
      <c r="Z740" s="3">
        <v>5.8</v>
      </c>
      <c r="AA740">
        <v>0</v>
      </c>
      <c r="AB740" s="3">
        <v>0</v>
      </c>
      <c r="AC740">
        <v>0</v>
      </c>
      <c r="AD740" s="3">
        <v>0</v>
      </c>
      <c r="AE740">
        <v>0</v>
      </c>
      <c r="AF740" s="3">
        <v>0</v>
      </c>
      <c r="AG740" s="2">
        <v>104.9</v>
      </c>
      <c r="AH740" s="3">
        <v>100</v>
      </c>
      <c r="AI740" s="2">
        <v>104.9</v>
      </c>
      <c r="AJ740" s="3">
        <v>100</v>
      </c>
      <c r="AK740" t="s">
        <v>74</v>
      </c>
      <c r="AL740" t="s">
        <v>75</v>
      </c>
      <c r="AM740" t="s">
        <v>2221</v>
      </c>
      <c r="BG740" s="3">
        <v>100</v>
      </c>
      <c r="BH740" t="s">
        <v>82</v>
      </c>
      <c r="BI740" t="s">
        <v>13424</v>
      </c>
      <c r="BJ740" t="s">
        <v>13395</v>
      </c>
      <c r="BK740" t="s">
        <v>13395</v>
      </c>
      <c r="BL740" t="s">
        <v>13395</v>
      </c>
      <c r="BM740" t="s">
        <v>13395</v>
      </c>
      <c r="BN740" t="s">
        <v>13395</v>
      </c>
      <c r="BP740" t="s">
        <v>13395</v>
      </c>
      <c r="BQ740" t="s">
        <v>84</v>
      </c>
      <c r="BR740" s="59" t="s">
        <v>84</v>
      </c>
      <c r="BS740" t="s">
        <v>85</v>
      </c>
    </row>
    <row r="741" spans="1:71" ht="12.8" customHeight="1" x14ac:dyDescent="0.2">
      <c r="A741" s="60">
        <v>33216</v>
      </c>
      <c r="B741" s="59" t="s">
        <v>11590</v>
      </c>
      <c r="C741">
        <v>739</v>
      </c>
      <c r="J741">
        <v>3</v>
      </c>
      <c r="K741" t="s">
        <v>156</v>
      </c>
      <c r="L741">
        <v>3094</v>
      </c>
      <c r="M741">
        <v>3216</v>
      </c>
      <c r="N741" t="s">
        <v>860</v>
      </c>
      <c r="O741" t="s">
        <v>3143</v>
      </c>
      <c r="P741" t="s">
        <v>3144</v>
      </c>
      <c r="Q741" t="s">
        <v>3145</v>
      </c>
      <c r="R741" t="s">
        <v>3146</v>
      </c>
      <c r="S741" s="2">
        <v>97</v>
      </c>
      <c r="T741" s="2">
        <v>91.1</v>
      </c>
      <c r="U741" s="2">
        <v>5.9</v>
      </c>
      <c r="V741" s="2">
        <v>0</v>
      </c>
      <c r="W741">
        <v>543</v>
      </c>
      <c r="X741" s="3">
        <v>11</v>
      </c>
      <c r="Y741" s="3">
        <v>5.5</v>
      </c>
      <c r="Z741" s="3">
        <v>6.3</v>
      </c>
      <c r="AA741">
        <v>0</v>
      </c>
      <c r="AB741" s="3">
        <v>0</v>
      </c>
      <c r="AC741">
        <v>0</v>
      </c>
      <c r="AD741" s="3">
        <v>0</v>
      </c>
      <c r="AE741">
        <v>0</v>
      </c>
      <c r="AF741" s="3">
        <v>0</v>
      </c>
      <c r="AG741" s="2">
        <v>91.1</v>
      </c>
      <c r="AH741" s="3">
        <v>100</v>
      </c>
      <c r="AI741" s="2">
        <v>91.1</v>
      </c>
      <c r="AJ741" s="3">
        <v>100</v>
      </c>
      <c r="AK741" t="s">
        <v>74</v>
      </c>
      <c r="AL741" t="s">
        <v>75</v>
      </c>
      <c r="AM741" t="s">
        <v>2221</v>
      </c>
      <c r="BG741" s="3">
        <v>100</v>
      </c>
      <c r="BH741" t="s">
        <v>82</v>
      </c>
      <c r="BI741" t="s">
        <v>13424</v>
      </c>
      <c r="BJ741" t="s">
        <v>13395</v>
      </c>
      <c r="BK741" t="s">
        <v>13395</v>
      </c>
      <c r="BL741" t="s">
        <v>13395</v>
      </c>
      <c r="BM741" t="s">
        <v>13395</v>
      </c>
      <c r="BN741" t="s">
        <v>13395</v>
      </c>
      <c r="BP741" t="s">
        <v>13395</v>
      </c>
      <c r="BQ741" t="s">
        <v>84</v>
      </c>
      <c r="BR741" s="59" t="s">
        <v>84</v>
      </c>
      <c r="BS741" t="s">
        <v>85</v>
      </c>
    </row>
    <row r="742" spans="1:71" ht="12.8" customHeight="1" x14ac:dyDescent="0.2">
      <c r="A742" s="60">
        <v>33217</v>
      </c>
      <c r="B742" s="59" t="s">
        <v>11591</v>
      </c>
      <c r="C742">
        <v>740</v>
      </c>
      <c r="J742">
        <v>3</v>
      </c>
      <c r="K742" t="s">
        <v>156</v>
      </c>
      <c r="L742">
        <v>3095</v>
      </c>
      <c r="M742">
        <v>3217</v>
      </c>
      <c r="N742" t="s">
        <v>860</v>
      </c>
      <c r="O742" t="s">
        <v>3147</v>
      </c>
      <c r="P742" t="s">
        <v>3148</v>
      </c>
      <c r="Q742" t="s">
        <v>3149</v>
      </c>
      <c r="R742" t="s">
        <v>3150</v>
      </c>
      <c r="S742" s="2">
        <v>124.9</v>
      </c>
      <c r="T742" s="2">
        <v>119.4</v>
      </c>
      <c r="U742" s="2">
        <v>5.5</v>
      </c>
      <c r="V742" s="2">
        <v>0</v>
      </c>
      <c r="W742">
        <v>698</v>
      </c>
      <c r="X742" s="3">
        <v>12.3</v>
      </c>
      <c r="Y742" s="3">
        <v>5</v>
      </c>
      <c r="Z742" s="3">
        <v>6.1</v>
      </c>
      <c r="AA742">
        <v>0</v>
      </c>
      <c r="AB742" s="3">
        <v>0</v>
      </c>
      <c r="AC742">
        <v>0</v>
      </c>
      <c r="AD742" s="3">
        <v>0</v>
      </c>
      <c r="AE742">
        <v>0</v>
      </c>
      <c r="AF742" s="3">
        <v>0</v>
      </c>
      <c r="AG742" s="2">
        <v>119.4</v>
      </c>
      <c r="AH742" s="3">
        <v>100</v>
      </c>
      <c r="AI742" s="2">
        <v>119.4</v>
      </c>
      <c r="AJ742" s="3">
        <v>100</v>
      </c>
      <c r="AK742" t="s">
        <v>74</v>
      </c>
      <c r="AL742" t="s">
        <v>75</v>
      </c>
      <c r="AM742" t="s">
        <v>2221</v>
      </c>
      <c r="BG742" s="3">
        <v>100</v>
      </c>
      <c r="BH742" t="s">
        <v>82</v>
      </c>
      <c r="BI742" t="s">
        <v>13424</v>
      </c>
      <c r="BJ742" t="s">
        <v>13395</v>
      </c>
      <c r="BK742" t="s">
        <v>13395</v>
      </c>
      <c r="BL742" t="s">
        <v>13395</v>
      </c>
      <c r="BM742" t="s">
        <v>13395</v>
      </c>
      <c r="BN742" t="s">
        <v>13395</v>
      </c>
      <c r="BP742" t="s">
        <v>13395</v>
      </c>
      <c r="BQ742" t="s">
        <v>84</v>
      </c>
      <c r="BR742" s="59" t="s">
        <v>84</v>
      </c>
      <c r="BS742" t="s">
        <v>85</v>
      </c>
    </row>
    <row r="743" spans="1:71" ht="12.8" customHeight="1" x14ac:dyDescent="0.2">
      <c r="A743" s="60">
        <v>33218</v>
      </c>
      <c r="B743" s="59" t="s">
        <v>11592</v>
      </c>
      <c r="C743">
        <v>741</v>
      </c>
      <c r="J743">
        <v>3</v>
      </c>
      <c r="K743" t="s">
        <v>156</v>
      </c>
      <c r="L743">
        <v>3132</v>
      </c>
      <c r="M743">
        <v>3218</v>
      </c>
      <c r="N743" t="s">
        <v>860</v>
      </c>
      <c r="O743" t="s">
        <v>3151</v>
      </c>
      <c r="P743" t="s">
        <v>3152</v>
      </c>
      <c r="Q743" t="s">
        <v>3153</v>
      </c>
      <c r="R743" t="s">
        <v>3154</v>
      </c>
      <c r="S743" s="2">
        <v>23.6</v>
      </c>
      <c r="T743" s="2">
        <v>23.6</v>
      </c>
      <c r="U743" s="2">
        <v>0</v>
      </c>
      <c r="V743" s="2">
        <v>0</v>
      </c>
      <c r="W743">
        <v>158</v>
      </c>
      <c r="X743" s="3">
        <v>9</v>
      </c>
      <c r="Y743" s="3">
        <v>5.8</v>
      </c>
      <c r="Z743" s="3">
        <v>6.7</v>
      </c>
      <c r="AA743">
        <v>0</v>
      </c>
      <c r="AB743" s="3">
        <v>0</v>
      </c>
      <c r="AC743">
        <v>0</v>
      </c>
      <c r="AD743" s="3">
        <v>0</v>
      </c>
      <c r="AE743">
        <v>0</v>
      </c>
      <c r="AF743" s="3">
        <v>0</v>
      </c>
      <c r="AG743" s="2">
        <v>23.6</v>
      </c>
      <c r="AH743" s="3">
        <v>100</v>
      </c>
      <c r="AI743" s="2">
        <v>23.6</v>
      </c>
      <c r="AJ743" s="3">
        <v>100</v>
      </c>
      <c r="AK743" t="s">
        <v>74</v>
      </c>
      <c r="AL743" t="s">
        <v>75</v>
      </c>
      <c r="AM743" t="s">
        <v>2221</v>
      </c>
      <c r="BG743" s="3">
        <v>100</v>
      </c>
      <c r="BH743" t="s">
        <v>82</v>
      </c>
      <c r="BI743" t="s">
        <v>13424</v>
      </c>
      <c r="BJ743" t="s">
        <v>13395</v>
      </c>
      <c r="BK743" t="s">
        <v>13395</v>
      </c>
      <c r="BL743" t="s">
        <v>13395</v>
      </c>
      <c r="BM743" t="s">
        <v>13395</v>
      </c>
      <c r="BN743" t="s">
        <v>13395</v>
      </c>
      <c r="BP743" t="s">
        <v>13395</v>
      </c>
      <c r="BQ743" t="s">
        <v>84</v>
      </c>
      <c r="BR743" s="59" t="s">
        <v>84</v>
      </c>
      <c r="BS743" t="s">
        <v>85</v>
      </c>
    </row>
    <row r="744" spans="1:71" ht="12.8" customHeight="1" x14ac:dyDescent="0.2">
      <c r="A744" s="60">
        <v>33501</v>
      </c>
      <c r="B744" s="59" t="s">
        <v>11593</v>
      </c>
      <c r="C744">
        <v>742</v>
      </c>
      <c r="J744">
        <v>3</v>
      </c>
      <c r="K744" t="s">
        <v>156</v>
      </c>
      <c r="L744">
        <v>3501</v>
      </c>
      <c r="M744">
        <v>3501</v>
      </c>
      <c r="N744" t="s">
        <v>1099</v>
      </c>
      <c r="O744" t="s">
        <v>3155</v>
      </c>
      <c r="P744" t="s">
        <v>3156</v>
      </c>
      <c r="Q744" t="s">
        <v>2322</v>
      </c>
      <c r="R744" t="s">
        <v>2322</v>
      </c>
      <c r="S744" s="2">
        <v>50</v>
      </c>
      <c r="T744" s="2">
        <v>50</v>
      </c>
      <c r="U744" s="2">
        <v>0</v>
      </c>
      <c r="V744" s="2">
        <v>0</v>
      </c>
      <c r="W744">
        <v>175</v>
      </c>
      <c r="X744" s="3">
        <v>3.5</v>
      </c>
      <c r="Y744" s="3">
        <v>3.5</v>
      </c>
      <c r="Z744" s="3">
        <v>3.5</v>
      </c>
      <c r="AA744">
        <v>0</v>
      </c>
      <c r="AB744" s="3">
        <v>0</v>
      </c>
      <c r="AC744">
        <v>0</v>
      </c>
      <c r="AD744" s="3">
        <v>0</v>
      </c>
      <c r="AE744">
        <v>0</v>
      </c>
      <c r="AF744" s="3">
        <v>0</v>
      </c>
      <c r="AG744" s="2">
        <v>50</v>
      </c>
      <c r="AH744" s="3">
        <v>100</v>
      </c>
      <c r="AI744" s="2">
        <v>50</v>
      </c>
      <c r="AJ744" s="3">
        <v>100</v>
      </c>
      <c r="AK744" t="s">
        <v>515</v>
      </c>
      <c r="AL744" t="s">
        <v>516</v>
      </c>
      <c r="AM744" t="s">
        <v>2219</v>
      </c>
      <c r="BG744" s="3">
        <v>100</v>
      </c>
      <c r="BH744" t="s">
        <v>100</v>
      </c>
      <c r="BI744" t="s">
        <v>13423</v>
      </c>
      <c r="BJ744" t="s">
        <v>13395</v>
      </c>
      <c r="BK744" t="s">
        <v>13395</v>
      </c>
      <c r="BL744" t="s">
        <v>13395</v>
      </c>
      <c r="BM744" t="s">
        <v>13395</v>
      </c>
      <c r="BN744" t="s">
        <v>13395</v>
      </c>
      <c r="BP744" t="s">
        <v>13395</v>
      </c>
      <c r="BQ744" t="s">
        <v>277</v>
      </c>
      <c r="BR744" s="59" t="s">
        <v>277</v>
      </c>
      <c r="BS744" t="s">
        <v>85</v>
      </c>
    </row>
    <row r="745" spans="1:71" ht="12.8" customHeight="1" x14ac:dyDescent="0.2">
      <c r="A745" s="60">
        <v>33502</v>
      </c>
      <c r="B745" s="59" t="s">
        <v>11594</v>
      </c>
      <c r="C745">
        <v>743</v>
      </c>
      <c r="J745">
        <v>3</v>
      </c>
      <c r="K745" t="s">
        <v>156</v>
      </c>
      <c r="L745">
        <v>3504</v>
      </c>
      <c r="M745">
        <v>3502</v>
      </c>
      <c r="N745" t="s">
        <v>1128</v>
      </c>
      <c r="O745" t="s">
        <v>3157</v>
      </c>
      <c r="P745" t="s">
        <v>3158</v>
      </c>
      <c r="Q745" t="s">
        <v>3159</v>
      </c>
      <c r="R745" t="s">
        <v>3159</v>
      </c>
      <c r="S745" s="2">
        <v>38.9</v>
      </c>
      <c r="T745" s="2">
        <v>38.9</v>
      </c>
      <c r="U745" s="2">
        <v>0</v>
      </c>
      <c r="V745" s="2">
        <v>0</v>
      </c>
      <c r="W745">
        <v>157</v>
      </c>
      <c r="X745" s="3">
        <v>4.5</v>
      </c>
      <c r="Y745" s="3">
        <v>4</v>
      </c>
      <c r="Z745" s="3">
        <v>4</v>
      </c>
      <c r="AA745">
        <v>0</v>
      </c>
      <c r="AB745" s="3">
        <v>0</v>
      </c>
      <c r="AC745">
        <v>0</v>
      </c>
      <c r="AD745" s="3">
        <v>0</v>
      </c>
      <c r="AE745">
        <v>0</v>
      </c>
      <c r="AF745" s="3">
        <v>0</v>
      </c>
      <c r="AG745" s="2">
        <v>38.9</v>
      </c>
      <c r="AH745" s="3">
        <v>100</v>
      </c>
      <c r="AI745" s="2">
        <v>38.9</v>
      </c>
      <c r="AJ745" s="3">
        <v>100</v>
      </c>
      <c r="AK745" t="s">
        <v>1476</v>
      </c>
      <c r="AL745" t="s">
        <v>1477</v>
      </c>
      <c r="AM745" t="s">
        <v>810</v>
      </c>
      <c r="BG745" s="3">
        <v>100</v>
      </c>
      <c r="BH745" t="s">
        <v>100</v>
      </c>
      <c r="BI745" t="s">
        <v>13423</v>
      </c>
      <c r="BJ745" t="s">
        <v>13395</v>
      </c>
      <c r="BK745" t="s">
        <v>13395</v>
      </c>
      <c r="BL745" t="s">
        <v>13395</v>
      </c>
      <c r="BM745" t="s">
        <v>13395</v>
      </c>
      <c r="BN745" t="s">
        <v>13395</v>
      </c>
      <c r="BP745" t="s">
        <v>13395</v>
      </c>
      <c r="BQ745" t="s">
        <v>277</v>
      </c>
      <c r="BR745" s="59" t="s">
        <v>277</v>
      </c>
      <c r="BS745" t="s">
        <v>85</v>
      </c>
    </row>
    <row r="746" spans="1:71" ht="12.8" customHeight="1" x14ac:dyDescent="0.2">
      <c r="A746" s="60">
        <v>33503</v>
      </c>
      <c r="B746" s="59" t="s">
        <v>11595</v>
      </c>
      <c r="C746">
        <v>744</v>
      </c>
      <c r="J746">
        <v>3</v>
      </c>
      <c r="K746" t="s">
        <v>156</v>
      </c>
      <c r="L746">
        <v>3505</v>
      </c>
      <c r="M746">
        <v>3503</v>
      </c>
      <c r="N746" t="s">
        <v>1128</v>
      </c>
      <c r="O746" t="s">
        <v>3160</v>
      </c>
      <c r="P746" t="s">
        <v>3161</v>
      </c>
      <c r="Q746" t="s">
        <v>2394</v>
      </c>
      <c r="R746" t="s">
        <v>2395</v>
      </c>
      <c r="S746" s="2">
        <v>43.8</v>
      </c>
      <c r="T746" s="2">
        <v>43.8</v>
      </c>
      <c r="U746" s="2">
        <v>0</v>
      </c>
      <c r="V746" s="2">
        <v>0</v>
      </c>
      <c r="W746">
        <v>175</v>
      </c>
      <c r="X746" s="3">
        <v>4</v>
      </c>
      <c r="Y746" s="3">
        <v>4</v>
      </c>
      <c r="Z746" s="3">
        <v>4</v>
      </c>
      <c r="AA746">
        <v>0</v>
      </c>
      <c r="AB746" s="3">
        <v>0</v>
      </c>
      <c r="AC746">
        <v>0</v>
      </c>
      <c r="AD746" s="3">
        <v>0</v>
      </c>
      <c r="AE746">
        <v>0</v>
      </c>
      <c r="AF746" s="3">
        <v>0</v>
      </c>
      <c r="AG746" s="2">
        <v>43.8</v>
      </c>
      <c r="AH746" s="3">
        <v>100</v>
      </c>
      <c r="AI746" s="2">
        <v>43.8</v>
      </c>
      <c r="AJ746" s="3">
        <v>100</v>
      </c>
      <c r="AK746" t="s">
        <v>1476</v>
      </c>
      <c r="AL746" t="s">
        <v>1477</v>
      </c>
      <c r="AM746" t="s">
        <v>2227</v>
      </c>
      <c r="BG746" s="3">
        <v>100</v>
      </c>
      <c r="BH746" t="s">
        <v>100</v>
      </c>
      <c r="BI746" t="s">
        <v>13423</v>
      </c>
      <c r="BJ746" t="s">
        <v>13395</v>
      </c>
      <c r="BK746" t="s">
        <v>13395</v>
      </c>
      <c r="BL746" t="s">
        <v>13395</v>
      </c>
      <c r="BM746" t="s">
        <v>13395</v>
      </c>
      <c r="BN746" t="s">
        <v>13395</v>
      </c>
      <c r="BP746" t="s">
        <v>13395</v>
      </c>
      <c r="BQ746" t="s">
        <v>277</v>
      </c>
      <c r="BR746" s="59" t="s">
        <v>277</v>
      </c>
      <c r="BS746" t="s">
        <v>85</v>
      </c>
    </row>
    <row r="747" spans="1:71" ht="12.8" customHeight="1" x14ac:dyDescent="0.2">
      <c r="A747" s="60">
        <v>33504</v>
      </c>
      <c r="B747" s="59" t="s">
        <v>11596</v>
      </c>
      <c r="C747">
        <v>745</v>
      </c>
      <c r="J747">
        <v>3</v>
      </c>
      <c r="K747" t="s">
        <v>156</v>
      </c>
      <c r="L747">
        <v>3514</v>
      </c>
      <c r="M747">
        <v>3504</v>
      </c>
      <c r="N747" t="s">
        <v>1128</v>
      </c>
      <c r="O747" t="s">
        <v>3162</v>
      </c>
      <c r="P747" t="s">
        <v>3163</v>
      </c>
      <c r="Q747" t="s">
        <v>3164</v>
      </c>
      <c r="R747" t="s">
        <v>3165</v>
      </c>
      <c r="S747" s="2">
        <v>35.200000000000003</v>
      </c>
      <c r="T747" s="2">
        <v>35.200000000000003</v>
      </c>
      <c r="U747" s="2">
        <v>0</v>
      </c>
      <c r="V747" s="2">
        <v>0</v>
      </c>
      <c r="W747">
        <v>143</v>
      </c>
      <c r="X747" s="3">
        <v>5</v>
      </c>
      <c r="Y747" s="3">
        <v>4</v>
      </c>
      <c r="Z747" s="3">
        <v>4.0999999999999996</v>
      </c>
      <c r="AA747">
        <v>0</v>
      </c>
      <c r="AB747" s="3">
        <v>0</v>
      </c>
      <c r="AC747">
        <v>0</v>
      </c>
      <c r="AD747" s="3">
        <v>0</v>
      </c>
      <c r="AE747">
        <v>0</v>
      </c>
      <c r="AF747" s="3">
        <v>0</v>
      </c>
      <c r="AG747" s="2">
        <v>35.200000000000003</v>
      </c>
      <c r="AH747" s="3">
        <v>100</v>
      </c>
      <c r="AI747" s="2">
        <v>35.200000000000003</v>
      </c>
      <c r="AJ747" s="3">
        <v>100</v>
      </c>
      <c r="AK747" t="s">
        <v>3166</v>
      </c>
      <c r="AL747" t="s">
        <v>3167</v>
      </c>
      <c r="AM747" t="s">
        <v>2227</v>
      </c>
      <c r="BG747" s="3">
        <v>100</v>
      </c>
      <c r="BH747" t="s">
        <v>100</v>
      </c>
      <c r="BI747" t="s">
        <v>13423</v>
      </c>
      <c r="BJ747" t="s">
        <v>13395</v>
      </c>
      <c r="BK747" t="s">
        <v>13395</v>
      </c>
      <c r="BL747" t="s">
        <v>13395</v>
      </c>
      <c r="BM747" t="s">
        <v>13395</v>
      </c>
      <c r="BN747" t="s">
        <v>13395</v>
      </c>
      <c r="BP747" t="s">
        <v>13395</v>
      </c>
      <c r="BQ747" t="s">
        <v>277</v>
      </c>
      <c r="BR747" s="59" t="s">
        <v>277</v>
      </c>
      <c r="BS747" t="s">
        <v>85</v>
      </c>
    </row>
    <row r="748" spans="1:71" ht="12.8" customHeight="1" x14ac:dyDescent="0.2">
      <c r="A748" s="60">
        <v>33505</v>
      </c>
      <c r="B748" s="59" t="s">
        <v>11597</v>
      </c>
      <c r="C748">
        <v>746</v>
      </c>
      <c r="J748">
        <v>3</v>
      </c>
      <c r="K748" t="s">
        <v>156</v>
      </c>
      <c r="L748">
        <v>3515</v>
      </c>
      <c r="M748">
        <v>3505</v>
      </c>
      <c r="N748" t="s">
        <v>1128</v>
      </c>
      <c r="O748" t="s">
        <v>3168</v>
      </c>
      <c r="P748" t="s">
        <v>3169</v>
      </c>
      <c r="Q748" t="s">
        <v>3170</v>
      </c>
      <c r="R748" t="s">
        <v>3171</v>
      </c>
      <c r="S748" s="2">
        <v>37</v>
      </c>
      <c r="T748" s="2">
        <v>37</v>
      </c>
      <c r="U748" s="2">
        <v>0</v>
      </c>
      <c r="V748" s="2">
        <v>0</v>
      </c>
      <c r="W748">
        <v>111</v>
      </c>
      <c r="X748" s="3">
        <v>3</v>
      </c>
      <c r="Y748" s="3">
        <v>3</v>
      </c>
      <c r="Z748" s="3">
        <v>3</v>
      </c>
      <c r="AA748">
        <v>0</v>
      </c>
      <c r="AB748" s="3">
        <v>0</v>
      </c>
      <c r="AC748">
        <v>0</v>
      </c>
      <c r="AD748" s="3">
        <v>0</v>
      </c>
      <c r="AE748">
        <v>0</v>
      </c>
      <c r="AF748" s="3">
        <v>0</v>
      </c>
      <c r="AG748" s="2">
        <v>37</v>
      </c>
      <c r="AH748" s="3">
        <v>100</v>
      </c>
      <c r="AI748" s="2">
        <v>37</v>
      </c>
      <c r="AJ748" s="3">
        <v>100</v>
      </c>
      <c r="AK748" t="s">
        <v>2233</v>
      </c>
      <c r="AL748" t="s">
        <v>2234</v>
      </c>
      <c r="AM748" t="s">
        <v>810</v>
      </c>
      <c r="BG748" s="3">
        <v>100</v>
      </c>
      <c r="BH748" t="s">
        <v>100</v>
      </c>
      <c r="BI748" t="s">
        <v>13423</v>
      </c>
      <c r="BJ748" t="s">
        <v>13395</v>
      </c>
      <c r="BK748" t="s">
        <v>13395</v>
      </c>
      <c r="BL748" t="s">
        <v>13395</v>
      </c>
      <c r="BM748" t="s">
        <v>13395</v>
      </c>
      <c r="BN748" t="s">
        <v>13395</v>
      </c>
      <c r="BP748" t="s">
        <v>13395</v>
      </c>
      <c r="BQ748" t="s">
        <v>277</v>
      </c>
      <c r="BR748" s="59" t="s">
        <v>277</v>
      </c>
      <c r="BS748" t="s">
        <v>85</v>
      </c>
    </row>
    <row r="749" spans="1:71" ht="12.8" customHeight="1" x14ac:dyDescent="0.2">
      <c r="A749" s="60">
        <v>33506</v>
      </c>
      <c r="B749" s="59" t="s">
        <v>11598</v>
      </c>
      <c r="C749">
        <v>747</v>
      </c>
      <c r="J749">
        <v>3</v>
      </c>
      <c r="K749" t="s">
        <v>156</v>
      </c>
      <c r="L749">
        <v>3508</v>
      </c>
      <c r="M749">
        <v>3506</v>
      </c>
      <c r="N749" t="s">
        <v>1128</v>
      </c>
      <c r="O749" t="s">
        <v>3172</v>
      </c>
      <c r="P749" t="s">
        <v>3173</v>
      </c>
      <c r="Q749" t="s">
        <v>3174</v>
      </c>
      <c r="R749" t="s">
        <v>3175</v>
      </c>
      <c r="S749" s="2">
        <v>39.6</v>
      </c>
      <c r="T749" s="2">
        <v>39.6</v>
      </c>
      <c r="U749" s="2">
        <v>0</v>
      </c>
      <c r="V749" s="2">
        <v>0</v>
      </c>
      <c r="W749">
        <v>160</v>
      </c>
      <c r="X749" s="3">
        <v>5</v>
      </c>
      <c r="Y749" s="3">
        <v>4</v>
      </c>
      <c r="Z749" s="3">
        <v>4</v>
      </c>
      <c r="AA749">
        <v>0</v>
      </c>
      <c r="AB749" s="3">
        <v>0</v>
      </c>
      <c r="AC749">
        <v>0</v>
      </c>
      <c r="AD749" s="3">
        <v>0</v>
      </c>
      <c r="AE749">
        <v>0</v>
      </c>
      <c r="AF749" s="3">
        <v>0</v>
      </c>
      <c r="AG749" s="2">
        <v>39.6</v>
      </c>
      <c r="AH749" s="3">
        <v>100</v>
      </c>
      <c r="AI749" s="2">
        <v>39.6</v>
      </c>
      <c r="AJ749" s="3">
        <v>100</v>
      </c>
      <c r="AK749" t="s">
        <v>1476</v>
      </c>
      <c r="AL749" t="s">
        <v>1477</v>
      </c>
      <c r="AM749" t="s">
        <v>2219</v>
      </c>
      <c r="BG749" s="3">
        <v>100</v>
      </c>
      <c r="BH749" t="s">
        <v>100</v>
      </c>
      <c r="BI749" t="s">
        <v>13423</v>
      </c>
      <c r="BJ749" t="s">
        <v>13395</v>
      </c>
      <c r="BK749" t="s">
        <v>13395</v>
      </c>
      <c r="BL749" t="s">
        <v>13395</v>
      </c>
      <c r="BM749" t="s">
        <v>13395</v>
      </c>
      <c r="BN749" t="s">
        <v>13395</v>
      </c>
      <c r="BP749" t="s">
        <v>13395</v>
      </c>
      <c r="BQ749" t="s">
        <v>277</v>
      </c>
      <c r="BR749" s="59" t="s">
        <v>277</v>
      </c>
      <c r="BS749" t="s">
        <v>85</v>
      </c>
    </row>
    <row r="750" spans="1:71" ht="12.8" customHeight="1" x14ac:dyDescent="0.2">
      <c r="A750" s="60">
        <v>33507</v>
      </c>
      <c r="B750" s="59" t="s">
        <v>11599</v>
      </c>
      <c r="C750">
        <v>748</v>
      </c>
      <c r="J750">
        <v>3</v>
      </c>
      <c r="K750" t="s">
        <v>156</v>
      </c>
      <c r="L750">
        <v>3513</v>
      </c>
      <c r="M750">
        <v>3507</v>
      </c>
      <c r="N750" t="s">
        <v>1128</v>
      </c>
      <c r="O750" t="s">
        <v>3176</v>
      </c>
      <c r="P750" t="s">
        <v>3177</v>
      </c>
      <c r="Q750" t="s">
        <v>3178</v>
      </c>
      <c r="R750" t="s">
        <v>3179</v>
      </c>
      <c r="S750" s="2">
        <v>1232</v>
      </c>
      <c r="T750" s="2">
        <v>1134.0999999999999</v>
      </c>
      <c r="U750" s="2">
        <v>97.9</v>
      </c>
      <c r="V750" s="2">
        <v>0</v>
      </c>
      <c r="W750">
        <v>6617</v>
      </c>
      <c r="X750" s="3">
        <v>8</v>
      </c>
      <c r="Y750" s="3">
        <v>3.5</v>
      </c>
      <c r="Z750" s="3">
        <v>5.9</v>
      </c>
      <c r="AA750">
        <v>0</v>
      </c>
      <c r="AB750" s="3">
        <v>0</v>
      </c>
      <c r="AC750">
        <v>0</v>
      </c>
      <c r="AD750" s="3">
        <v>0</v>
      </c>
      <c r="AE750">
        <v>0</v>
      </c>
      <c r="AF750" s="3">
        <v>0</v>
      </c>
      <c r="AG750" s="2">
        <v>1134.0999999999999</v>
      </c>
      <c r="AH750" s="3">
        <v>100</v>
      </c>
      <c r="AI750" s="2">
        <v>1134.0999999999999</v>
      </c>
      <c r="AJ750" s="3">
        <v>100</v>
      </c>
      <c r="AK750" t="s">
        <v>1476</v>
      </c>
      <c r="AL750" t="s">
        <v>1477</v>
      </c>
      <c r="AM750" t="s">
        <v>2227</v>
      </c>
      <c r="AN750" t="s">
        <v>2219</v>
      </c>
      <c r="AO750" t="s">
        <v>3180</v>
      </c>
      <c r="BG750" s="3">
        <v>100</v>
      </c>
      <c r="BH750" t="s">
        <v>100</v>
      </c>
      <c r="BI750" t="s">
        <v>13423</v>
      </c>
      <c r="BJ750" t="s">
        <v>13395</v>
      </c>
      <c r="BK750" t="s">
        <v>13395</v>
      </c>
      <c r="BL750" t="s">
        <v>13395</v>
      </c>
      <c r="BM750" t="s">
        <v>13395</v>
      </c>
      <c r="BN750" t="s">
        <v>13395</v>
      </c>
      <c r="BP750" t="s">
        <v>13395</v>
      </c>
      <c r="BQ750" t="s">
        <v>277</v>
      </c>
      <c r="BR750" s="59" t="s">
        <v>277</v>
      </c>
      <c r="BS750" t="s">
        <v>85</v>
      </c>
    </row>
    <row r="751" spans="1:71" ht="12.8" customHeight="1" x14ac:dyDescent="0.2">
      <c r="A751" s="60">
        <v>33508</v>
      </c>
      <c r="B751" s="59" t="s">
        <v>11600</v>
      </c>
      <c r="C751">
        <v>749</v>
      </c>
      <c r="J751">
        <v>3</v>
      </c>
      <c r="K751" t="s">
        <v>156</v>
      </c>
      <c r="L751">
        <v>3518</v>
      </c>
      <c r="M751">
        <v>3508</v>
      </c>
      <c r="N751" t="s">
        <v>258</v>
      </c>
      <c r="O751" t="s">
        <v>3181</v>
      </c>
      <c r="P751" t="s">
        <v>3182</v>
      </c>
      <c r="Q751" t="s">
        <v>2288</v>
      </c>
      <c r="R751" t="s">
        <v>3183</v>
      </c>
      <c r="S751" s="2">
        <v>118.5</v>
      </c>
      <c r="T751" s="2">
        <v>118.5</v>
      </c>
      <c r="U751" s="2">
        <v>0</v>
      </c>
      <c r="V751" s="2">
        <v>0</v>
      </c>
      <c r="W751">
        <v>379</v>
      </c>
      <c r="X751" s="3">
        <v>3.2</v>
      </c>
      <c r="Y751" s="3">
        <v>3.2</v>
      </c>
      <c r="Z751" s="3">
        <v>3.2</v>
      </c>
      <c r="AA751">
        <v>0</v>
      </c>
      <c r="AB751" s="3">
        <v>0</v>
      </c>
      <c r="AC751">
        <v>0</v>
      </c>
      <c r="AD751" s="3">
        <v>0</v>
      </c>
      <c r="AE751">
        <v>0</v>
      </c>
      <c r="AF751" s="3">
        <v>0</v>
      </c>
      <c r="AG751" s="2">
        <v>118.5</v>
      </c>
      <c r="AH751" s="3">
        <v>100</v>
      </c>
      <c r="AI751" s="2">
        <v>118.5</v>
      </c>
      <c r="AJ751" s="3">
        <v>100</v>
      </c>
      <c r="AK751" t="s">
        <v>3184</v>
      </c>
      <c r="AL751" t="s">
        <v>2299</v>
      </c>
      <c r="AM751" t="s">
        <v>2280</v>
      </c>
      <c r="BG751" s="3">
        <v>100</v>
      </c>
      <c r="BH751" t="s">
        <v>100</v>
      </c>
      <c r="BI751" t="s">
        <v>13423</v>
      </c>
      <c r="BJ751" t="s">
        <v>13395</v>
      </c>
      <c r="BK751" t="s">
        <v>13395</v>
      </c>
      <c r="BL751" t="s">
        <v>13395</v>
      </c>
      <c r="BM751" t="s">
        <v>13395</v>
      </c>
      <c r="BN751" t="s">
        <v>13395</v>
      </c>
      <c r="BP751" t="s">
        <v>13395</v>
      </c>
      <c r="BQ751" t="s">
        <v>277</v>
      </c>
      <c r="BR751" s="59" t="s">
        <v>277</v>
      </c>
      <c r="BS751" t="s">
        <v>85</v>
      </c>
    </row>
    <row r="752" spans="1:71" ht="12.8" customHeight="1" x14ac:dyDescent="0.2">
      <c r="A752" s="60">
        <v>33509</v>
      </c>
      <c r="B752" s="59" t="s">
        <v>11601</v>
      </c>
      <c r="C752">
        <v>750</v>
      </c>
      <c r="J752">
        <v>3</v>
      </c>
      <c r="K752" t="s">
        <v>156</v>
      </c>
      <c r="L752">
        <v>3510</v>
      </c>
      <c r="M752">
        <v>3509</v>
      </c>
      <c r="N752" t="s">
        <v>715</v>
      </c>
      <c r="O752" t="s">
        <v>3185</v>
      </c>
      <c r="P752" t="s">
        <v>3186</v>
      </c>
      <c r="Q752" t="s">
        <v>3187</v>
      </c>
      <c r="R752" t="s">
        <v>3187</v>
      </c>
      <c r="S752" s="2">
        <v>33.299999999999997</v>
      </c>
      <c r="T752" s="2">
        <v>33.299999999999997</v>
      </c>
      <c r="U752" s="2">
        <v>0</v>
      </c>
      <c r="V752" s="2">
        <v>0</v>
      </c>
      <c r="W752">
        <v>135</v>
      </c>
      <c r="X752" s="3">
        <v>5</v>
      </c>
      <c r="Y752" s="3">
        <v>4</v>
      </c>
      <c r="Z752" s="3">
        <v>4.0999999999999996</v>
      </c>
      <c r="AA752">
        <v>0</v>
      </c>
      <c r="AB752" s="3">
        <v>0</v>
      </c>
      <c r="AC752">
        <v>0</v>
      </c>
      <c r="AD752" s="3">
        <v>0</v>
      </c>
      <c r="AE752">
        <v>0</v>
      </c>
      <c r="AF752" s="3">
        <v>0</v>
      </c>
      <c r="AG752" s="2">
        <v>33.299999999999997</v>
      </c>
      <c r="AH752" s="3">
        <v>100</v>
      </c>
      <c r="AI752" s="2">
        <v>33.299999999999997</v>
      </c>
      <c r="AJ752" s="3">
        <v>100</v>
      </c>
      <c r="AK752" t="s">
        <v>1476</v>
      </c>
      <c r="AL752" t="s">
        <v>1477</v>
      </c>
      <c r="AM752" t="s">
        <v>2219</v>
      </c>
      <c r="BG752" s="3">
        <v>100</v>
      </c>
      <c r="BH752" t="s">
        <v>100</v>
      </c>
      <c r="BI752" t="s">
        <v>13423</v>
      </c>
      <c r="BJ752" t="s">
        <v>13395</v>
      </c>
      <c r="BK752" t="s">
        <v>13395</v>
      </c>
      <c r="BL752" t="s">
        <v>13395</v>
      </c>
      <c r="BM752" t="s">
        <v>13395</v>
      </c>
      <c r="BN752" t="s">
        <v>13395</v>
      </c>
      <c r="BP752" t="s">
        <v>13395</v>
      </c>
      <c r="BQ752" t="s">
        <v>277</v>
      </c>
      <c r="BR752" s="59" t="s">
        <v>277</v>
      </c>
      <c r="BS752" t="s">
        <v>85</v>
      </c>
    </row>
    <row r="753" spans="1:71" ht="12.8" customHeight="1" x14ac:dyDescent="0.2">
      <c r="A753" s="60">
        <v>33510</v>
      </c>
      <c r="B753" s="59" t="s">
        <v>11602</v>
      </c>
      <c r="C753">
        <v>751</v>
      </c>
      <c r="J753">
        <v>3</v>
      </c>
      <c r="K753" t="s">
        <v>156</v>
      </c>
      <c r="L753">
        <v>3512</v>
      </c>
      <c r="M753">
        <v>3510</v>
      </c>
      <c r="N753" t="s">
        <v>715</v>
      </c>
      <c r="O753" t="s">
        <v>3188</v>
      </c>
      <c r="P753" t="s">
        <v>3189</v>
      </c>
      <c r="Q753" t="s">
        <v>3190</v>
      </c>
      <c r="R753" t="s">
        <v>3190</v>
      </c>
      <c r="S753" s="2">
        <v>34.9</v>
      </c>
      <c r="T753" s="2">
        <v>34.9</v>
      </c>
      <c r="U753" s="2">
        <v>0</v>
      </c>
      <c r="V753" s="2">
        <v>0</v>
      </c>
      <c r="W753">
        <v>140</v>
      </c>
      <c r="X753" s="3">
        <v>4</v>
      </c>
      <c r="Y753" s="3">
        <v>4</v>
      </c>
      <c r="Z753" s="3">
        <v>4</v>
      </c>
      <c r="AA753">
        <v>0</v>
      </c>
      <c r="AB753" s="3">
        <v>0</v>
      </c>
      <c r="AC753">
        <v>0</v>
      </c>
      <c r="AD753" s="3">
        <v>0</v>
      </c>
      <c r="AE753">
        <v>0</v>
      </c>
      <c r="AF753" s="3">
        <v>0</v>
      </c>
      <c r="AG753" s="2">
        <v>34.9</v>
      </c>
      <c r="AH753" s="3">
        <v>100</v>
      </c>
      <c r="AI753" s="2">
        <v>34.9</v>
      </c>
      <c r="AJ753" s="3">
        <v>100</v>
      </c>
      <c r="AK753" t="s">
        <v>1476</v>
      </c>
      <c r="AL753" t="s">
        <v>1477</v>
      </c>
      <c r="AM753" t="s">
        <v>2220</v>
      </c>
      <c r="BG753" s="3">
        <v>100</v>
      </c>
      <c r="BH753" t="s">
        <v>100</v>
      </c>
      <c r="BI753" t="s">
        <v>13423</v>
      </c>
      <c r="BJ753" t="s">
        <v>13395</v>
      </c>
      <c r="BK753" t="s">
        <v>13395</v>
      </c>
      <c r="BL753" t="s">
        <v>13395</v>
      </c>
      <c r="BM753" t="s">
        <v>13395</v>
      </c>
      <c r="BN753" t="s">
        <v>13395</v>
      </c>
      <c r="BP753" t="s">
        <v>13395</v>
      </c>
      <c r="BQ753" t="s">
        <v>277</v>
      </c>
      <c r="BR753" s="59" t="s">
        <v>277</v>
      </c>
      <c r="BS753" t="s">
        <v>85</v>
      </c>
    </row>
    <row r="754" spans="1:71" ht="12.8" customHeight="1" x14ac:dyDescent="0.2">
      <c r="A754" s="60">
        <v>33511</v>
      </c>
      <c r="B754" s="59" t="s">
        <v>11603</v>
      </c>
      <c r="C754">
        <v>752</v>
      </c>
      <c r="J754">
        <v>3</v>
      </c>
      <c r="K754" t="s">
        <v>156</v>
      </c>
      <c r="L754">
        <v>3506</v>
      </c>
      <c r="M754">
        <v>3511</v>
      </c>
      <c r="N754" t="s">
        <v>732</v>
      </c>
      <c r="O754" t="s">
        <v>3191</v>
      </c>
      <c r="P754" t="s">
        <v>3192</v>
      </c>
      <c r="Q754" t="s">
        <v>3193</v>
      </c>
      <c r="R754" t="s">
        <v>3194</v>
      </c>
      <c r="S754" s="2">
        <v>39.700000000000003</v>
      </c>
      <c r="T754" s="2">
        <v>39.700000000000003</v>
      </c>
      <c r="U754" s="2">
        <v>0</v>
      </c>
      <c r="V754" s="2">
        <v>0</v>
      </c>
      <c r="W754">
        <v>159</v>
      </c>
      <c r="X754" s="3">
        <v>4</v>
      </c>
      <c r="Y754" s="3">
        <v>4</v>
      </c>
      <c r="Z754" s="3">
        <v>4</v>
      </c>
      <c r="AA754">
        <v>0</v>
      </c>
      <c r="AB754" s="3">
        <v>0</v>
      </c>
      <c r="AC754">
        <v>0</v>
      </c>
      <c r="AD754" s="3">
        <v>0</v>
      </c>
      <c r="AE754">
        <v>0</v>
      </c>
      <c r="AF754" s="3">
        <v>0</v>
      </c>
      <c r="AG754" s="2">
        <v>39.700000000000003</v>
      </c>
      <c r="AH754" s="3">
        <v>100</v>
      </c>
      <c r="AI754" s="2">
        <v>39.700000000000003</v>
      </c>
      <c r="AJ754" s="3">
        <v>100</v>
      </c>
      <c r="AK754" t="s">
        <v>1476</v>
      </c>
      <c r="AL754" t="s">
        <v>1477</v>
      </c>
      <c r="AM754" t="s">
        <v>2219</v>
      </c>
      <c r="BG754" s="3">
        <v>100</v>
      </c>
      <c r="BH754" t="s">
        <v>100</v>
      </c>
      <c r="BI754" t="s">
        <v>13423</v>
      </c>
      <c r="BJ754" t="s">
        <v>13395</v>
      </c>
      <c r="BK754" t="s">
        <v>13395</v>
      </c>
      <c r="BL754" t="s">
        <v>13395</v>
      </c>
      <c r="BM754" t="s">
        <v>13395</v>
      </c>
      <c r="BN754" t="s">
        <v>13395</v>
      </c>
      <c r="BP754" t="s">
        <v>13395</v>
      </c>
      <c r="BQ754" t="s">
        <v>277</v>
      </c>
      <c r="BR754" s="59" t="s">
        <v>277</v>
      </c>
      <c r="BS754" t="s">
        <v>85</v>
      </c>
    </row>
    <row r="755" spans="1:71" ht="12.8" customHeight="1" x14ac:dyDescent="0.2">
      <c r="A755" s="60">
        <v>33512</v>
      </c>
      <c r="B755" s="59" t="s">
        <v>11604</v>
      </c>
      <c r="C755">
        <v>753</v>
      </c>
      <c r="J755">
        <v>3</v>
      </c>
      <c r="K755" t="s">
        <v>156</v>
      </c>
      <c r="L755">
        <v>3507</v>
      </c>
      <c r="M755">
        <v>3512</v>
      </c>
      <c r="N755" t="s">
        <v>732</v>
      </c>
      <c r="O755" t="s">
        <v>3195</v>
      </c>
      <c r="P755" t="s">
        <v>3196</v>
      </c>
      <c r="Q755" t="s">
        <v>3197</v>
      </c>
      <c r="R755" t="s">
        <v>3197</v>
      </c>
      <c r="S755" s="2">
        <v>41.7</v>
      </c>
      <c r="T755" s="2">
        <v>41.7</v>
      </c>
      <c r="U755" s="2">
        <v>0</v>
      </c>
      <c r="V755" s="2">
        <v>0</v>
      </c>
      <c r="W755">
        <v>168</v>
      </c>
      <c r="X755" s="3">
        <v>5</v>
      </c>
      <c r="Y755" s="3">
        <v>4</v>
      </c>
      <c r="Z755" s="3">
        <v>4</v>
      </c>
      <c r="AA755">
        <v>0</v>
      </c>
      <c r="AB755" s="3">
        <v>0</v>
      </c>
      <c r="AC755">
        <v>0</v>
      </c>
      <c r="AD755" s="3">
        <v>0</v>
      </c>
      <c r="AE755">
        <v>0</v>
      </c>
      <c r="AF755" s="3">
        <v>0</v>
      </c>
      <c r="AG755" s="2">
        <v>41.7</v>
      </c>
      <c r="AH755" s="3">
        <v>100</v>
      </c>
      <c r="AI755" s="2">
        <v>41.7</v>
      </c>
      <c r="AJ755" s="3">
        <v>100</v>
      </c>
      <c r="AK755" t="s">
        <v>1476</v>
      </c>
      <c r="AL755" t="s">
        <v>1477</v>
      </c>
      <c r="AM755" t="s">
        <v>2219</v>
      </c>
      <c r="BG755" s="3">
        <v>100</v>
      </c>
      <c r="BH755" t="s">
        <v>100</v>
      </c>
      <c r="BI755" t="s">
        <v>13423</v>
      </c>
      <c r="BJ755" t="s">
        <v>13395</v>
      </c>
      <c r="BK755" t="s">
        <v>13395</v>
      </c>
      <c r="BL755" t="s">
        <v>13395</v>
      </c>
      <c r="BM755" t="s">
        <v>13395</v>
      </c>
      <c r="BN755" t="s">
        <v>13395</v>
      </c>
      <c r="BP755" t="s">
        <v>13395</v>
      </c>
      <c r="BQ755" t="s">
        <v>277</v>
      </c>
      <c r="BR755" s="59" t="s">
        <v>277</v>
      </c>
      <c r="BS755" t="s">
        <v>85</v>
      </c>
    </row>
    <row r="756" spans="1:71" ht="12.8" customHeight="1" x14ac:dyDescent="0.2">
      <c r="A756" s="60">
        <v>33513</v>
      </c>
      <c r="B756" s="59" t="s">
        <v>11605</v>
      </c>
      <c r="C756">
        <v>754</v>
      </c>
      <c r="J756">
        <v>3</v>
      </c>
      <c r="K756" t="s">
        <v>156</v>
      </c>
      <c r="L756">
        <v>3516</v>
      </c>
      <c r="M756">
        <v>3513</v>
      </c>
      <c r="N756" t="s">
        <v>732</v>
      </c>
      <c r="O756" t="s">
        <v>3198</v>
      </c>
      <c r="P756" t="s">
        <v>3199</v>
      </c>
      <c r="Q756" t="s">
        <v>3200</v>
      </c>
      <c r="R756" t="s">
        <v>3201</v>
      </c>
      <c r="S756" s="2">
        <v>51.3</v>
      </c>
      <c r="T756" s="2">
        <v>51.3</v>
      </c>
      <c r="U756" s="2">
        <v>0</v>
      </c>
      <c r="V756" s="2">
        <v>0</v>
      </c>
      <c r="W756">
        <v>158</v>
      </c>
      <c r="X756" s="3">
        <v>3.1</v>
      </c>
      <c r="Y756" s="3">
        <v>3</v>
      </c>
      <c r="Z756" s="3">
        <v>3.1</v>
      </c>
      <c r="AA756">
        <v>0</v>
      </c>
      <c r="AB756" s="3">
        <v>0</v>
      </c>
      <c r="AC756">
        <v>0</v>
      </c>
      <c r="AD756" s="3">
        <v>0</v>
      </c>
      <c r="AE756">
        <v>0</v>
      </c>
      <c r="AF756" s="3">
        <v>0</v>
      </c>
      <c r="AG756" s="2">
        <v>51.3</v>
      </c>
      <c r="AH756" s="3">
        <v>100</v>
      </c>
      <c r="AI756" s="2">
        <v>51.3</v>
      </c>
      <c r="AJ756" s="3">
        <v>100</v>
      </c>
      <c r="AK756" t="s">
        <v>2233</v>
      </c>
      <c r="AL756" t="s">
        <v>2234</v>
      </c>
      <c r="AM756" t="s">
        <v>865</v>
      </c>
      <c r="BG756" s="3">
        <v>100</v>
      </c>
      <c r="BH756" t="s">
        <v>100</v>
      </c>
      <c r="BI756" t="s">
        <v>13423</v>
      </c>
      <c r="BJ756" t="s">
        <v>13395</v>
      </c>
      <c r="BK756" t="s">
        <v>13395</v>
      </c>
      <c r="BL756" t="s">
        <v>13395</v>
      </c>
      <c r="BM756" t="s">
        <v>13395</v>
      </c>
      <c r="BN756" t="s">
        <v>13395</v>
      </c>
      <c r="BP756" t="s">
        <v>13395</v>
      </c>
      <c r="BQ756" t="s">
        <v>277</v>
      </c>
      <c r="BR756" s="59" t="s">
        <v>277</v>
      </c>
      <c r="BS756" t="s">
        <v>85</v>
      </c>
    </row>
    <row r="757" spans="1:71" ht="12.8" customHeight="1" x14ac:dyDescent="0.2">
      <c r="A757" s="60">
        <v>33514</v>
      </c>
      <c r="B757" s="59" t="s">
        <v>11606</v>
      </c>
      <c r="C757">
        <v>755</v>
      </c>
      <c r="J757">
        <v>3</v>
      </c>
      <c r="K757" t="s">
        <v>156</v>
      </c>
      <c r="L757">
        <v>3509</v>
      </c>
      <c r="M757">
        <v>3514</v>
      </c>
      <c r="N757" t="s">
        <v>732</v>
      </c>
      <c r="O757" t="s">
        <v>3202</v>
      </c>
      <c r="P757" t="s">
        <v>3203</v>
      </c>
      <c r="Q757" t="s">
        <v>3204</v>
      </c>
      <c r="R757" t="s">
        <v>3204</v>
      </c>
      <c r="S757" s="2">
        <v>41.6</v>
      </c>
      <c r="T757" s="2">
        <v>41.6</v>
      </c>
      <c r="U757" s="2">
        <v>0</v>
      </c>
      <c r="V757" s="2">
        <v>0</v>
      </c>
      <c r="W757">
        <v>169</v>
      </c>
      <c r="X757" s="3">
        <v>5</v>
      </c>
      <c r="Y757" s="3">
        <v>4</v>
      </c>
      <c r="Z757" s="3">
        <v>4.0999999999999996</v>
      </c>
      <c r="AA757">
        <v>0</v>
      </c>
      <c r="AB757" s="3">
        <v>0</v>
      </c>
      <c r="AC757">
        <v>0</v>
      </c>
      <c r="AD757" s="3">
        <v>0</v>
      </c>
      <c r="AE757">
        <v>0</v>
      </c>
      <c r="AF757" s="3">
        <v>0</v>
      </c>
      <c r="AG757" s="2">
        <v>41.6</v>
      </c>
      <c r="AH757" s="3">
        <v>100</v>
      </c>
      <c r="AI757" s="2">
        <v>41.6</v>
      </c>
      <c r="AJ757" s="3">
        <v>100</v>
      </c>
      <c r="AK757" t="s">
        <v>1476</v>
      </c>
      <c r="AL757" t="s">
        <v>1477</v>
      </c>
      <c r="AM757" t="s">
        <v>2219</v>
      </c>
      <c r="BG757" s="3">
        <v>100</v>
      </c>
      <c r="BH757" t="s">
        <v>100</v>
      </c>
      <c r="BI757" t="s">
        <v>13423</v>
      </c>
      <c r="BJ757" t="s">
        <v>13395</v>
      </c>
      <c r="BK757" t="s">
        <v>13395</v>
      </c>
      <c r="BL757" t="s">
        <v>13395</v>
      </c>
      <c r="BM757" t="s">
        <v>13395</v>
      </c>
      <c r="BN757" t="s">
        <v>13395</v>
      </c>
      <c r="BP757" t="s">
        <v>13395</v>
      </c>
      <c r="BQ757" t="s">
        <v>277</v>
      </c>
      <c r="BR757" s="59" t="s">
        <v>277</v>
      </c>
      <c r="BS757" t="s">
        <v>85</v>
      </c>
    </row>
    <row r="758" spans="1:71" ht="12.8" customHeight="1" x14ac:dyDescent="0.2">
      <c r="A758" s="60">
        <v>33515</v>
      </c>
      <c r="B758" s="59" t="s">
        <v>11607</v>
      </c>
      <c r="C758">
        <v>756</v>
      </c>
      <c r="J758">
        <v>3</v>
      </c>
      <c r="K758" t="s">
        <v>156</v>
      </c>
      <c r="L758">
        <v>3511</v>
      </c>
      <c r="M758">
        <v>3515</v>
      </c>
      <c r="N758" t="s">
        <v>732</v>
      </c>
      <c r="O758" t="s">
        <v>3205</v>
      </c>
      <c r="P758" t="s">
        <v>3206</v>
      </c>
      <c r="Q758" t="s">
        <v>3207</v>
      </c>
      <c r="R758" t="s">
        <v>3208</v>
      </c>
      <c r="S758" s="2">
        <v>34.6</v>
      </c>
      <c r="T758" s="2">
        <v>34.6</v>
      </c>
      <c r="U758" s="2">
        <v>0</v>
      </c>
      <c r="V758" s="2">
        <v>0</v>
      </c>
      <c r="W758">
        <v>139</v>
      </c>
      <c r="X758" s="3">
        <v>4</v>
      </c>
      <c r="Y758" s="3">
        <v>4</v>
      </c>
      <c r="Z758" s="3">
        <v>4</v>
      </c>
      <c r="AA758">
        <v>0</v>
      </c>
      <c r="AB758" s="3">
        <v>0</v>
      </c>
      <c r="AC758">
        <v>0</v>
      </c>
      <c r="AD758" s="3">
        <v>0</v>
      </c>
      <c r="AE758">
        <v>0</v>
      </c>
      <c r="AF758" s="3">
        <v>0</v>
      </c>
      <c r="AG758" s="2">
        <v>34.6</v>
      </c>
      <c r="AH758" s="3">
        <v>100</v>
      </c>
      <c r="AI758" s="2">
        <v>34.6</v>
      </c>
      <c r="AJ758" s="3">
        <v>100</v>
      </c>
      <c r="AK758" t="s">
        <v>1476</v>
      </c>
      <c r="AL758" t="s">
        <v>1477</v>
      </c>
      <c r="AM758" t="s">
        <v>2220</v>
      </c>
      <c r="AN758" t="s">
        <v>2219</v>
      </c>
      <c r="BG758" s="3">
        <v>100</v>
      </c>
      <c r="BH758" t="s">
        <v>100</v>
      </c>
      <c r="BI758" t="s">
        <v>13423</v>
      </c>
      <c r="BJ758" t="s">
        <v>13395</v>
      </c>
      <c r="BK758" t="s">
        <v>13395</v>
      </c>
      <c r="BL758" t="s">
        <v>13395</v>
      </c>
      <c r="BM758" t="s">
        <v>13395</v>
      </c>
      <c r="BN758" t="s">
        <v>13395</v>
      </c>
      <c r="BP758" t="s">
        <v>13395</v>
      </c>
      <c r="BQ758" t="s">
        <v>277</v>
      </c>
      <c r="BR758" s="59" t="s">
        <v>277</v>
      </c>
      <c r="BS758" t="s">
        <v>85</v>
      </c>
    </row>
    <row r="759" spans="1:71" ht="12.8" customHeight="1" x14ac:dyDescent="0.2">
      <c r="A759" s="60">
        <v>33516</v>
      </c>
      <c r="B759" s="59" t="s">
        <v>11608</v>
      </c>
      <c r="C759">
        <v>757</v>
      </c>
      <c r="J759">
        <v>3</v>
      </c>
      <c r="K759" t="s">
        <v>156</v>
      </c>
      <c r="L759">
        <v>3517</v>
      </c>
      <c r="M759">
        <v>3516</v>
      </c>
      <c r="N759" t="s">
        <v>860</v>
      </c>
      <c r="O759" t="s">
        <v>3209</v>
      </c>
      <c r="P759" t="s">
        <v>3210</v>
      </c>
      <c r="Q759" t="s">
        <v>3211</v>
      </c>
      <c r="R759" t="s">
        <v>3077</v>
      </c>
      <c r="S759" s="2">
        <v>757.5</v>
      </c>
      <c r="T759" s="2">
        <v>757.5</v>
      </c>
      <c r="U759" s="2">
        <v>0</v>
      </c>
      <c r="V759" s="2">
        <v>0</v>
      </c>
      <c r="W759">
        <v>1521</v>
      </c>
      <c r="X759" s="3">
        <v>2.7</v>
      </c>
      <c r="Y759" s="3">
        <v>2</v>
      </c>
      <c r="Z759" s="3">
        <v>2</v>
      </c>
      <c r="AA759">
        <v>0</v>
      </c>
      <c r="AB759" s="3">
        <v>0</v>
      </c>
      <c r="AC759">
        <v>0</v>
      </c>
      <c r="AD759" s="3">
        <v>0</v>
      </c>
      <c r="AE759">
        <v>0</v>
      </c>
      <c r="AF759" s="3">
        <v>0</v>
      </c>
      <c r="AG759" s="2">
        <v>0</v>
      </c>
      <c r="AH759" s="3">
        <v>0</v>
      </c>
      <c r="AI759" s="2">
        <v>757.5</v>
      </c>
      <c r="AJ759" s="3">
        <v>100</v>
      </c>
      <c r="AK759" t="s">
        <v>3212</v>
      </c>
      <c r="AL759" t="s">
        <v>1213</v>
      </c>
      <c r="AM759" t="s">
        <v>2242</v>
      </c>
      <c r="AN759" t="s">
        <v>2281</v>
      </c>
      <c r="BG759" s="3">
        <v>100</v>
      </c>
      <c r="BH759" t="s">
        <v>100</v>
      </c>
      <c r="BI759" t="s">
        <v>13423</v>
      </c>
      <c r="BJ759" t="s">
        <v>13395</v>
      </c>
      <c r="BK759" t="s">
        <v>13395</v>
      </c>
      <c r="BL759" t="s">
        <v>13395</v>
      </c>
      <c r="BM759" t="s">
        <v>13395</v>
      </c>
      <c r="BN759" t="s">
        <v>13395</v>
      </c>
      <c r="BP759" t="s">
        <v>13395</v>
      </c>
      <c r="BQ759" t="s">
        <v>277</v>
      </c>
      <c r="BR759" s="59" t="s">
        <v>277</v>
      </c>
      <c r="BS759" t="s">
        <v>85</v>
      </c>
    </row>
    <row r="760" spans="1:71" ht="12.8" customHeight="1" x14ac:dyDescent="0.2">
      <c r="A760" s="60">
        <v>41001</v>
      </c>
      <c r="B760" s="59" t="s">
        <v>11609</v>
      </c>
      <c r="C760">
        <v>758</v>
      </c>
      <c r="J760">
        <v>4</v>
      </c>
      <c r="K760" t="s">
        <v>68</v>
      </c>
      <c r="L760">
        <v>1001</v>
      </c>
      <c r="M760">
        <v>1001</v>
      </c>
      <c r="N760" t="s">
        <v>415</v>
      </c>
      <c r="O760" t="s">
        <v>3213</v>
      </c>
      <c r="P760" t="s">
        <v>3214</v>
      </c>
      <c r="Q760" t="s">
        <v>3215</v>
      </c>
      <c r="R760" t="s">
        <v>3216</v>
      </c>
      <c r="S760" s="2">
        <v>2232</v>
      </c>
      <c r="T760" s="2">
        <v>2232</v>
      </c>
      <c r="U760" s="2">
        <v>0</v>
      </c>
      <c r="V760" s="2">
        <v>0</v>
      </c>
      <c r="W760">
        <v>12213</v>
      </c>
      <c r="X760" s="3">
        <v>20.399999999999999</v>
      </c>
      <c r="Y760" s="3">
        <v>3.9</v>
      </c>
      <c r="Z760" s="3">
        <v>5.5</v>
      </c>
      <c r="AA760">
        <v>1</v>
      </c>
      <c r="AB760" s="3">
        <v>4.1999999999998199</v>
      </c>
      <c r="AC760">
        <v>0</v>
      </c>
      <c r="AD760" s="3">
        <v>0</v>
      </c>
      <c r="AE760">
        <v>1</v>
      </c>
      <c r="AF760" s="3">
        <v>0</v>
      </c>
      <c r="AG760" s="2">
        <v>1313.4</v>
      </c>
      <c r="AH760" s="3">
        <v>58.8</v>
      </c>
      <c r="AI760" s="2">
        <v>2133.1999999999998</v>
      </c>
      <c r="AJ760" s="3">
        <v>95.6</v>
      </c>
      <c r="AK760" t="s">
        <v>3217</v>
      </c>
      <c r="AL760" t="s">
        <v>1600</v>
      </c>
      <c r="AM760" t="s">
        <v>3218</v>
      </c>
      <c r="AN760" t="s">
        <v>3219</v>
      </c>
      <c r="AO760" t="s">
        <v>3220</v>
      </c>
      <c r="AP760" t="s">
        <v>3221</v>
      </c>
      <c r="AQ760" t="s">
        <v>3222</v>
      </c>
      <c r="BG760" s="3">
        <v>95.6</v>
      </c>
      <c r="BH760" t="s">
        <v>82</v>
      </c>
      <c r="BI760" t="s">
        <v>13421</v>
      </c>
      <c r="BJ760" t="s">
        <v>13395</v>
      </c>
      <c r="BK760" t="s">
        <v>13395</v>
      </c>
      <c r="BL760" t="s">
        <v>13395</v>
      </c>
      <c r="BM760" t="s">
        <v>13395</v>
      </c>
      <c r="BN760" t="s">
        <v>129</v>
      </c>
      <c r="BO760" s="59" t="s">
        <v>129</v>
      </c>
      <c r="BP760" t="s">
        <v>10806</v>
      </c>
      <c r="BQ760" t="s">
        <v>129</v>
      </c>
      <c r="BR760" s="59" t="s">
        <v>129</v>
      </c>
      <c r="BS760" t="s">
        <v>85</v>
      </c>
    </row>
    <row r="761" spans="1:71" ht="12.8" customHeight="1" x14ac:dyDescent="0.2">
      <c r="A761" s="60">
        <v>42001</v>
      </c>
      <c r="B761" s="59" t="s">
        <v>11610</v>
      </c>
      <c r="C761">
        <v>759</v>
      </c>
      <c r="J761">
        <v>4</v>
      </c>
      <c r="K761" t="s">
        <v>135</v>
      </c>
      <c r="L761">
        <v>2002</v>
      </c>
      <c r="M761">
        <v>2001</v>
      </c>
      <c r="N761" t="s">
        <v>3223</v>
      </c>
      <c r="O761" t="s">
        <v>3224</v>
      </c>
      <c r="P761" t="s">
        <v>3225</v>
      </c>
      <c r="Q761" t="s">
        <v>3226</v>
      </c>
      <c r="R761" t="s">
        <v>3227</v>
      </c>
      <c r="S761" s="2">
        <v>1032.0999999999999</v>
      </c>
      <c r="T761" s="2">
        <v>1032.0999999999999</v>
      </c>
      <c r="U761" s="2">
        <v>0</v>
      </c>
      <c r="V761" s="2">
        <v>0</v>
      </c>
      <c r="W761">
        <v>12643</v>
      </c>
      <c r="X761" s="3">
        <v>20</v>
      </c>
      <c r="Y761" s="3">
        <v>12</v>
      </c>
      <c r="Z761" s="3">
        <v>12.2</v>
      </c>
      <c r="AA761">
        <v>0</v>
      </c>
      <c r="AB761" s="3">
        <v>0</v>
      </c>
      <c r="AC761">
        <v>0</v>
      </c>
      <c r="AD761" s="3">
        <v>0</v>
      </c>
      <c r="AE761">
        <v>0</v>
      </c>
      <c r="AF761" s="3">
        <v>0</v>
      </c>
      <c r="AG761" s="2">
        <v>1032.0999999999999</v>
      </c>
      <c r="AH761" s="3">
        <v>100</v>
      </c>
      <c r="AI761" s="2">
        <v>1032.0999999999999</v>
      </c>
      <c r="AJ761" s="3">
        <v>100</v>
      </c>
      <c r="AK761" t="s">
        <v>74</v>
      </c>
      <c r="AL761" t="s">
        <v>75</v>
      </c>
      <c r="AM761" t="s">
        <v>3219</v>
      </c>
      <c r="AN761" t="s">
        <v>3228</v>
      </c>
      <c r="BG761" s="3">
        <v>100</v>
      </c>
      <c r="BH761" t="s">
        <v>100</v>
      </c>
      <c r="BI761" t="s">
        <v>13421</v>
      </c>
      <c r="BJ761" t="s">
        <v>101</v>
      </c>
      <c r="BK761" t="s">
        <v>13427</v>
      </c>
      <c r="BL761" t="s">
        <v>82</v>
      </c>
      <c r="BM761" t="s">
        <v>13431</v>
      </c>
      <c r="BN761" t="s">
        <v>277</v>
      </c>
      <c r="BO761" s="59" t="s">
        <v>277</v>
      </c>
      <c r="BP761" t="s">
        <v>10806</v>
      </c>
      <c r="BQ761" t="s">
        <v>84</v>
      </c>
      <c r="BR761" s="59" t="s">
        <v>84</v>
      </c>
      <c r="BS761" t="s">
        <v>85</v>
      </c>
    </row>
    <row r="762" spans="1:71" ht="12.8" customHeight="1" x14ac:dyDescent="0.2">
      <c r="A762" s="60">
        <v>42002</v>
      </c>
      <c r="B762" s="59" t="s">
        <v>11611</v>
      </c>
      <c r="C762">
        <v>760</v>
      </c>
      <c r="J762">
        <v>4</v>
      </c>
      <c r="K762" t="s">
        <v>135</v>
      </c>
      <c r="L762">
        <v>2001</v>
      </c>
      <c r="M762">
        <v>2002</v>
      </c>
      <c r="N762" t="s">
        <v>415</v>
      </c>
      <c r="O762" t="s">
        <v>3229</v>
      </c>
      <c r="P762" t="s">
        <v>3230</v>
      </c>
      <c r="Q762" t="s">
        <v>3231</v>
      </c>
      <c r="R762" t="s">
        <v>3232</v>
      </c>
      <c r="S762" s="2">
        <v>508.4</v>
      </c>
      <c r="T762" s="2">
        <v>508.4</v>
      </c>
      <c r="U762" s="2">
        <v>0</v>
      </c>
      <c r="V762" s="2">
        <v>0</v>
      </c>
      <c r="W762">
        <v>6551</v>
      </c>
      <c r="X762" s="3">
        <v>22.8</v>
      </c>
      <c r="Y762" s="3">
        <v>12</v>
      </c>
      <c r="Z762" s="3">
        <v>12.9</v>
      </c>
      <c r="AA762">
        <v>0</v>
      </c>
      <c r="AB762" s="3">
        <v>0</v>
      </c>
      <c r="AC762">
        <v>0</v>
      </c>
      <c r="AD762" s="3">
        <v>0</v>
      </c>
      <c r="AE762">
        <v>0</v>
      </c>
      <c r="AF762" s="3">
        <v>0</v>
      </c>
      <c r="AG762" s="2">
        <v>508.4</v>
      </c>
      <c r="AH762" s="3">
        <v>100</v>
      </c>
      <c r="AI762" s="2">
        <v>508.4</v>
      </c>
      <c r="AJ762" s="3">
        <v>100</v>
      </c>
      <c r="AK762" t="s">
        <v>74</v>
      </c>
      <c r="AL762" t="s">
        <v>75</v>
      </c>
      <c r="AM762" t="s">
        <v>3233</v>
      </c>
      <c r="AN762" t="s">
        <v>3218</v>
      </c>
      <c r="AO762" t="s">
        <v>3219</v>
      </c>
      <c r="BG762" s="3">
        <v>100</v>
      </c>
      <c r="BH762" t="s">
        <v>100</v>
      </c>
      <c r="BI762" t="s">
        <v>13421</v>
      </c>
      <c r="BJ762" t="s">
        <v>101</v>
      </c>
      <c r="BK762" t="s">
        <v>13427</v>
      </c>
      <c r="BL762" t="s">
        <v>13395</v>
      </c>
      <c r="BM762" t="s">
        <v>13395</v>
      </c>
      <c r="BN762" t="s">
        <v>3234</v>
      </c>
      <c r="BO762" s="59" t="s">
        <v>3234</v>
      </c>
      <c r="BP762" t="s">
        <v>10806</v>
      </c>
      <c r="BQ762" t="s">
        <v>102</v>
      </c>
      <c r="BR762" s="59" t="s">
        <v>102</v>
      </c>
      <c r="BS762" t="s">
        <v>85</v>
      </c>
    </row>
    <row r="763" spans="1:71" ht="12.8" customHeight="1" x14ac:dyDescent="0.2">
      <c r="A763" s="60">
        <v>42003</v>
      </c>
      <c r="B763" s="59" t="s">
        <v>11612</v>
      </c>
      <c r="C763">
        <v>761</v>
      </c>
      <c r="J763">
        <v>4</v>
      </c>
      <c r="K763" t="s">
        <v>135</v>
      </c>
      <c r="L763">
        <v>2003</v>
      </c>
      <c r="M763">
        <v>2003</v>
      </c>
      <c r="N763" t="s">
        <v>732</v>
      </c>
      <c r="O763" t="s">
        <v>3235</v>
      </c>
      <c r="P763" t="s">
        <v>3236</v>
      </c>
      <c r="Q763" t="s">
        <v>3237</v>
      </c>
      <c r="R763" t="s">
        <v>3238</v>
      </c>
      <c r="S763" s="2">
        <v>2062.5</v>
      </c>
      <c r="T763" s="2">
        <v>2062.5</v>
      </c>
      <c r="U763" s="2">
        <v>0</v>
      </c>
      <c r="V763" s="2">
        <v>0</v>
      </c>
      <c r="W763">
        <v>11691</v>
      </c>
      <c r="X763" s="3">
        <v>8.8000000000000007</v>
      </c>
      <c r="Y763" s="3">
        <v>4.8</v>
      </c>
      <c r="Z763" s="3">
        <v>5.7</v>
      </c>
      <c r="AA763">
        <v>0</v>
      </c>
      <c r="AB763" s="3">
        <v>0</v>
      </c>
      <c r="AC763">
        <v>0</v>
      </c>
      <c r="AD763" s="3">
        <v>0</v>
      </c>
      <c r="AE763">
        <v>0</v>
      </c>
      <c r="AF763" s="3">
        <v>0</v>
      </c>
      <c r="AG763" s="2">
        <v>2062.5</v>
      </c>
      <c r="AH763" s="3">
        <v>100</v>
      </c>
      <c r="AI763" s="2">
        <v>2062.5</v>
      </c>
      <c r="AJ763" s="3">
        <v>100</v>
      </c>
      <c r="AK763" t="s">
        <v>74</v>
      </c>
      <c r="AL763" t="s">
        <v>75</v>
      </c>
      <c r="AM763" t="s">
        <v>3220</v>
      </c>
      <c r="AN763" t="s">
        <v>3219</v>
      </c>
      <c r="AO763" t="s">
        <v>3239</v>
      </c>
      <c r="AP763" t="s">
        <v>3240</v>
      </c>
      <c r="AQ763" t="s">
        <v>3241</v>
      </c>
      <c r="BG763" s="3">
        <v>100</v>
      </c>
      <c r="BH763" t="s">
        <v>100</v>
      </c>
      <c r="BI763" t="s">
        <v>13421</v>
      </c>
      <c r="BJ763" t="s">
        <v>101</v>
      </c>
      <c r="BK763" t="s">
        <v>13427</v>
      </c>
      <c r="BL763" t="s">
        <v>13395</v>
      </c>
      <c r="BM763" t="s">
        <v>13395</v>
      </c>
      <c r="BN763" t="s">
        <v>3234</v>
      </c>
      <c r="BO763" s="59" t="s">
        <v>3234</v>
      </c>
      <c r="BP763" t="s">
        <v>10806</v>
      </c>
      <c r="BQ763" t="s">
        <v>102</v>
      </c>
      <c r="BR763" s="59" t="s">
        <v>102</v>
      </c>
      <c r="BS763" t="s">
        <v>85</v>
      </c>
    </row>
    <row r="764" spans="1:71" ht="12.8" customHeight="1" x14ac:dyDescent="0.2">
      <c r="A764" s="60">
        <v>43001</v>
      </c>
      <c r="B764" s="59" t="s">
        <v>11613</v>
      </c>
      <c r="C764">
        <v>762</v>
      </c>
      <c r="J764">
        <v>4</v>
      </c>
      <c r="K764" t="s">
        <v>156</v>
      </c>
      <c r="L764">
        <v>3115</v>
      </c>
      <c r="M764">
        <v>3001</v>
      </c>
      <c r="N764" t="s">
        <v>3223</v>
      </c>
      <c r="O764" t="s">
        <v>3242</v>
      </c>
      <c r="P764" t="s">
        <v>3243</v>
      </c>
      <c r="Q764" t="s">
        <v>3244</v>
      </c>
      <c r="R764" t="s">
        <v>3245</v>
      </c>
      <c r="S764" s="2">
        <v>415.6</v>
      </c>
      <c r="T764" s="2">
        <v>415.6</v>
      </c>
      <c r="U764" s="2">
        <v>0</v>
      </c>
      <c r="V764" s="2">
        <v>0</v>
      </c>
      <c r="W764">
        <v>2672</v>
      </c>
      <c r="X764" s="3">
        <v>11</v>
      </c>
      <c r="Y764" s="3">
        <v>6</v>
      </c>
      <c r="Z764" s="3">
        <v>6.4</v>
      </c>
      <c r="AA764">
        <v>0</v>
      </c>
      <c r="AB764" s="3">
        <v>0</v>
      </c>
      <c r="AC764">
        <v>0</v>
      </c>
      <c r="AD764" s="3">
        <v>0</v>
      </c>
      <c r="AE764">
        <v>0</v>
      </c>
      <c r="AF764" s="3">
        <v>0</v>
      </c>
      <c r="AG764" s="2">
        <v>415.6</v>
      </c>
      <c r="AH764" s="3">
        <v>100</v>
      </c>
      <c r="AI764" s="2">
        <v>415.6</v>
      </c>
      <c r="AJ764" s="3">
        <v>100</v>
      </c>
      <c r="AK764" t="s">
        <v>515</v>
      </c>
      <c r="AL764" t="s">
        <v>516</v>
      </c>
      <c r="AM764" t="s">
        <v>3219</v>
      </c>
      <c r="BG764" s="3">
        <v>100</v>
      </c>
      <c r="BH764" t="s">
        <v>82</v>
      </c>
      <c r="BI764" t="s">
        <v>13421</v>
      </c>
      <c r="BJ764" t="s">
        <v>13395</v>
      </c>
      <c r="BK764" t="s">
        <v>13395</v>
      </c>
      <c r="BL764" t="s">
        <v>13395</v>
      </c>
      <c r="BM764" t="s">
        <v>13395</v>
      </c>
      <c r="BN764" t="s">
        <v>277</v>
      </c>
      <c r="BO764" s="59" t="s">
        <v>277</v>
      </c>
      <c r="BP764" t="s">
        <v>10806</v>
      </c>
      <c r="BQ764" t="s">
        <v>84</v>
      </c>
      <c r="BR764" s="59" t="s">
        <v>84</v>
      </c>
      <c r="BS764" t="s">
        <v>85</v>
      </c>
    </row>
    <row r="765" spans="1:71" ht="12.8" customHeight="1" x14ac:dyDescent="0.2">
      <c r="A765" s="60">
        <v>43002</v>
      </c>
      <c r="B765" s="59" t="s">
        <v>11614</v>
      </c>
      <c r="C765">
        <v>763</v>
      </c>
      <c r="J765">
        <v>4</v>
      </c>
      <c r="K765" t="s">
        <v>156</v>
      </c>
      <c r="L765">
        <v>3116</v>
      </c>
      <c r="M765">
        <v>3002</v>
      </c>
      <c r="N765" t="s">
        <v>3223</v>
      </c>
      <c r="O765" t="s">
        <v>3246</v>
      </c>
      <c r="P765" t="s">
        <v>3247</v>
      </c>
      <c r="Q765" t="s">
        <v>3248</v>
      </c>
      <c r="R765" t="s">
        <v>3245</v>
      </c>
      <c r="S765" s="2">
        <v>81</v>
      </c>
      <c r="T765" s="2">
        <v>81</v>
      </c>
      <c r="U765" s="2">
        <v>0</v>
      </c>
      <c r="V765" s="2">
        <v>0</v>
      </c>
      <c r="W765">
        <v>515</v>
      </c>
      <c r="X765" s="3">
        <v>10</v>
      </c>
      <c r="Y765" s="3">
        <v>6</v>
      </c>
      <c r="Z765" s="3">
        <v>6.4</v>
      </c>
      <c r="AA765">
        <v>0</v>
      </c>
      <c r="AB765" s="3">
        <v>0</v>
      </c>
      <c r="AC765">
        <v>0</v>
      </c>
      <c r="AD765" s="3">
        <v>0</v>
      </c>
      <c r="AE765">
        <v>0</v>
      </c>
      <c r="AF765" s="3">
        <v>0</v>
      </c>
      <c r="AG765" s="2">
        <v>81</v>
      </c>
      <c r="AH765" s="3">
        <v>100</v>
      </c>
      <c r="AI765" s="2">
        <v>81</v>
      </c>
      <c r="AJ765" s="3">
        <v>100</v>
      </c>
      <c r="AK765" t="s">
        <v>515</v>
      </c>
      <c r="AL765" t="s">
        <v>516</v>
      </c>
      <c r="AM765" t="s">
        <v>3219</v>
      </c>
      <c r="BG765" s="3">
        <v>100</v>
      </c>
      <c r="BH765" t="s">
        <v>82</v>
      </c>
      <c r="BI765" t="s">
        <v>13421</v>
      </c>
      <c r="BJ765" t="s">
        <v>13395</v>
      </c>
      <c r="BK765" t="s">
        <v>13395</v>
      </c>
      <c r="BL765" t="s">
        <v>13395</v>
      </c>
      <c r="BM765" t="s">
        <v>13395</v>
      </c>
      <c r="BN765" t="s">
        <v>83</v>
      </c>
      <c r="BO765" s="59" t="s">
        <v>83</v>
      </c>
      <c r="BP765" t="s">
        <v>10806</v>
      </c>
      <c r="BQ765" t="s">
        <v>84</v>
      </c>
      <c r="BR765" s="59" t="s">
        <v>84</v>
      </c>
      <c r="BS765" t="s">
        <v>85</v>
      </c>
    </row>
    <row r="766" spans="1:71" ht="12.8" customHeight="1" x14ac:dyDescent="0.2">
      <c r="A766" s="60">
        <v>43003</v>
      </c>
      <c r="B766" s="59" t="s">
        <v>11615</v>
      </c>
      <c r="C766">
        <v>764</v>
      </c>
      <c r="J766">
        <v>4</v>
      </c>
      <c r="K766" t="s">
        <v>156</v>
      </c>
      <c r="L766">
        <v>3129</v>
      </c>
      <c r="M766">
        <v>3003</v>
      </c>
      <c r="N766" t="s">
        <v>3223</v>
      </c>
      <c r="O766" t="s">
        <v>3249</v>
      </c>
      <c r="P766" t="s">
        <v>3250</v>
      </c>
      <c r="Q766" t="s">
        <v>3251</v>
      </c>
      <c r="R766" t="s">
        <v>3252</v>
      </c>
      <c r="S766" s="2">
        <v>215</v>
      </c>
      <c r="T766" s="2">
        <v>215</v>
      </c>
      <c r="U766" s="2">
        <v>0</v>
      </c>
      <c r="V766" s="2">
        <v>0</v>
      </c>
      <c r="W766">
        <v>1386</v>
      </c>
      <c r="X766" s="3">
        <v>10</v>
      </c>
      <c r="Y766" s="3">
        <v>6</v>
      </c>
      <c r="Z766" s="3">
        <v>6.4</v>
      </c>
      <c r="AA766">
        <v>0</v>
      </c>
      <c r="AB766" s="3">
        <v>0</v>
      </c>
      <c r="AC766">
        <v>0</v>
      </c>
      <c r="AD766" s="3">
        <v>0</v>
      </c>
      <c r="AE766">
        <v>0</v>
      </c>
      <c r="AF766" s="3">
        <v>0</v>
      </c>
      <c r="AG766" s="2">
        <v>215</v>
      </c>
      <c r="AH766" s="3">
        <v>100</v>
      </c>
      <c r="AI766" s="2">
        <v>215</v>
      </c>
      <c r="AJ766" s="3">
        <v>100</v>
      </c>
      <c r="AK766" t="s">
        <v>3253</v>
      </c>
      <c r="AL766" t="s">
        <v>3254</v>
      </c>
      <c r="AM766" t="s">
        <v>3219</v>
      </c>
      <c r="BG766" s="3">
        <v>100</v>
      </c>
      <c r="BH766" t="s">
        <v>82</v>
      </c>
      <c r="BI766" t="s">
        <v>13421</v>
      </c>
      <c r="BJ766" t="s">
        <v>13395</v>
      </c>
      <c r="BK766" t="s">
        <v>13395</v>
      </c>
      <c r="BL766" t="s">
        <v>13395</v>
      </c>
      <c r="BM766" t="s">
        <v>13395</v>
      </c>
      <c r="BN766" t="s">
        <v>83</v>
      </c>
      <c r="BO766" s="59" t="s">
        <v>83</v>
      </c>
      <c r="BP766" t="s">
        <v>10806</v>
      </c>
      <c r="BQ766" t="s">
        <v>84</v>
      </c>
      <c r="BR766" s="59" t="s">
        <v>84</v>
      </c>
      <c r="BS766" t="s">
        <v>85</v>
      </c>
    </row>
    <row r="767" spans="1:71" ht="12.8" customHeight="1" x14ac:dyDescent="0.2">
      <c r="A767" s="60">
        <v>43004</v>
      </c>
      <c r="B767" s="59" t="s">
        <v>11616</v>
      </c>
      <c r="C767">
        <v>765</v>
      </c>
      <c r="J767">
        <v>4</v>
      </c>
      <c r="K767" t="s">
        <v>156</v>
      </c>
      <c r="L767">
        <v>3001</v>
      </c>
      <c r="M767">
        <v>3004</v>
      </c>
      <c r="N767" t="s">
        <v>415</v>
      </c>
      <c r="O767" t="s">
        <v>3255</v>
      </c>
      <c r="P767" t="s">
        <v>3256</v>
      </c>
      <c r="Q767" t="s">
        <v>3257</v>
      </c>
      <c r="R767" t="s">
        <v>3258</v>
      </c>
      <c r="S767" s="2">
        <v>1051.5</v>
      </c>
      <c r="T767" s="2">
        <v>1031.9000000000001</v>
      </c>
      <c r="U767" s="2">
        <v>19.600000000000001</v>
      </c>
      <c r="V767" s="2">
        <v>0</v>
      </c>
      <c r="W767">
        <v>6934</v>
      </c>
      <c r="X767" s="3">
        <v>15.5</v>
      </c>
      <c r="Y767" s="3">
        <v>5</v>
      </c>
      <c r="Z767" s="3">
        <v>6.9</v>
      </c>
      <c r="AA767">
        <v>0</v>
      </c>
      <c r="AB767" s="3">
        <v>0</v>
      </c>
      <c r="AC767">
        <v>0</v>
      </c>
      <c r="AD767" s="3">
        <v>0</v>
      </c>
      <c r="AE767">
        <v>0</v>
      </c>
      <c r="AF767" s="3">
        <v>0</v>
      </c>
      <c r="AG767" s="2">
        <v>1031.9000000000001</v>
      </c>
      <c r="AH767" s="3">
        <v>100</v>
      </c>
      <c r="AI767" s="2">
        <v>1031.9000000000001</v>
      </c>
      <c r="AJ767" s="3">
        <v>100</v>
      </c>
      <c r="AK767" t="s">
        <v>74</v>
      </c>
      <c r="AL767" t="s">
        <v>75</v>
      </c>
      <c r="AM767" t="s">
        <v>3233</v>
      </c>
      <c r="AN767" t="s">
        <v>3218</v>
      </c>
      <c r="AO767" t="s">
        <v>3219</v>
      </c>
      <c r="AP767" t="s">
        <v>3228</v>
      </c>
      <c r="BG767" s="3">
        <v>100</v>
      </c>
      <c r="BH767" t="s">
        <v>82</v>
      </c>
      <c r="BI767" t="s">
        <v>13421</v>
      </c>
      <c r="BJ767" t="s">
        <v>13395</v>
      </c>
      <c r="BK767" t="s">
        <v>13395</v>
      </c>
      <c r="BL767" t="s">
        <v>13395</v>
      </c>
      <c r="BM767" t="s">
        <v>13395</v>
      </c>
      <c r="BN767" t="s">
        <v>13395</v>
      </c>
      <c r="BP767" t="s">
        <v>13395</v>
      </c>
      <c r="BQ767" t="s">
        <v>84</v>
      </c>
      <c r="BR767" s="59" t="s">
        <v>84</v>
      </c>
      <c r="BS767" t="s">
        <v>85</v>
      </c>
    </row>
    <row r="768" spans="1:71" ht="12.8" customHeight="1" x14ac:dyDescent="0.2">
      <c r="A768" s="60">
        <v>43005</v>
      </c>
      <c r="B768" s="59" t="s">
        <v>11617</v>
      </c>
      <c r="C768">
        <v>766</v>
      </c>
      <c r="J768">
        <v>4</v>
      </c>
      <c r="K768" t="s">
        <v>156</v>
      </c>
      <c r="L768">
        <v>3002</v>
      </c>
      <c r="M768">
        <v>3005</v>
      </c>
      <c r="N768" t="s">
        <v>415</v>
      </c>
      <c r="O768" t="s">
        <v>3259</v>
      </c>
      <c r="P768" t="s">
        <v>3260</v>
      </c>
      <c r="Q768" t="s">
        <v>3258</v>
      </c>
      <c r="R768" t="s">
        <v>3261</v>
      </c>
      <c r="S768" s="2">
        <v>438.1</v>
      </c>
      <c r="T768" s="2">
        <v>416.8</v>
      </c>
      <c r="U768" s="2">
        <v>21.3</v>
      </c>
      <c r="V768" s="2">
        <v>0</v>
      </c>
      <c r="W768">
        <v>3177</v>
      </c>
      <c r="X768" s="3">
        <v>14.2</v>
      </c>
      <c r="Y768" s="3">
        <v>7.2</v>
      </c>
      <c r="Z768" s="3">
        <v>7.9</v>
      </c>
      <c r="AA768">
        <v>0</v>
      </c>
      <c r="AB768" s="3">
        <v>0</v>
      </c>
      <c r="AC768">
        <v>0</v>
      </c>
      <c r="AD768" s="3">
        <v>0</v>
      </c>
      <c r="AE768">
        <v>0</v>
      </c>
      <c r="AF768" s="3">
        <v>0</v>
      </c>
      <c r="AG768" s="2">
        <v>416.8</v>
      </c>
      <c r="AH768" s="3">
        <v>100</v>
      </c>
      <c r="AI768" s="2">
        <v>416.8</v>
      </c>
      <c r="AJ768" s="3">
        <v>100</v>
      </c>
      <c r="AK768" t="s">
        <v>74</v>
      </c>
      <c r="AL768" t="s">
        <v>75</v>
      </c>
      <c r="AM768" t="s">
        <v>3228</v>
      </c>
      <c r="AN768" t="s">
        <v>3233</v>
      </c>
      <c r="AO768" t="s">
        <v>3218</v>
      </c>
      <c r="BG768" s="3">
        <v>100</v>
      </c>
      <c r="BH768" t="s">
        <v>82</v>
      </c>
      <c r="BI768" t="s">
        <v>13421</v>
      </c>
      <c r="BJ768" t="s">
        <v>13395</v>
      </c>
      <c r="BK768" t="s">
        <v>13395</v>
      </c>
      <c r="BL768" t="s">
        <v>13395</v>
      </c>
      <c r="BM768" t="s">
        <v>13395</v>
      </c>
      <c r="BN768" t="s">
        <v>13395</v>
      </c>
      <c r="BP768" t="s">
        <v>13395</v>
      </c>
      <c r="BQ768" t="s">
        <v>102</v>
      </c>
      <c r="BR768" s="59" t="s">
        <v>102</v>
      </c>
      <c r="BS768" t="s">
        <v>85</v>
      </c>
    </row>
    <row r="769" spans="1:71" ht="12.8" customHeight="1" x14ac:dyDescent="0.2">
      <c r="A769" s="60">
        <v>43006</v>
      </c>
      <c r="B769" s="59" t="s">
        <v>11618</v>
      </c>
      <c r="C769">
        <v>767</v>
      </c>
      <c r="J769">
        <v>4</v>
      </c>
      <c r="K769" t="s">
        <v>156</v>
      </c>
      <c r="L769">
        <v>3006</v>
      </c>
      <c r="M769">
        <v>3006</v>
      </c>
      <c r="N769" t="s">
        <v>415</v>
      </c>
      <c r="O769" t="s">
        <v>3262</v>
      </c>
      <c r="P769" t="s">
        <v>3263</v>
      </c>
      <c r="Q769" t="s">
        <v>3264</v>
      </c>
      <c r="R769" t="s">
        <v>3265</v>
      </c>
      <c r="S769" s="2">
        <v>276.2</v>
      </c>
      <c r="T769" s="2">
        <v>256.8</v>
      </c>
      <c r="U769" s="2">
        <v>19.399999999999999</v>
      </c>
      <c r="V769" s="2">
        <v>0</v>
      </c>
      <c r="W769">
        <v>1927</v>
      </c>
      <c r="X769" s="3">
        <v>16.5</v>
      </c>
      <c r="Y769" s="3">
        <v>6.9</v>
      </c>
      <c r="Z769" s="3">
        <v>8</v>
      </c>
      <c r="AA769">
        <v>0</v>
      </c>
      <c r="AB769" s="3">
        <v>0</v>
      </c>
      <c r="AC769">
        <v>0</v>
      </c>
      <c r="AD769" s="3">
        <v>0</v>
      </c>
      <c r="AE769">
        <v>0</v>
      </c>
      <c r="AF769" s="3">
        <v>0</v>
      </c>
      <c r="AG769" s="2">
        <v>256.8</v>
      </c>
      <c r="AH769" s="3">
        <v>100</v>
      </c>
      <c r="AI769" s="2">
        <v>256.8</v>
      </c>
      <c r="AJ769" s="3">
        <v>100</v>
      </c>
      <c r="AK769" t="s">
        <v>74</v>
      </c>
      <c r="AL769" t="s">
        <v>75</v>
      </c>
      <c r="AM769" t="s">
        <v>3233</v>
      </c>
      <c r="AN769" t="s">
        <v>3218</v>
      </c>
      <c r="BG769" s="3">
        <v>100</v>
      </c>
      <c r="BH769" t="s">
        <v>82</v>
      </c>
      <c r="BI769" t="s">
        <v>13421</v>
      </c>
      <c r="BJ769" t="s">
        <v>13395</v>
      </c>
      <c r="BK769" t="s">
        <v>13395</v>
      </c>
      <c r="BL769" t="s">
        <v>13395</v>
      </c>
      <c r="BM769" t="s">
        <v>13395</v>
      </c>
      <c r="BN769" t="s">
        <v>13395</v>
      </c>
      <c r="BP769" t="s">
        <v>13395</v>
      </c>
      <c r="BQ769" t="s">
        <v>102</v>
      </c>
      <c r="BR769" s="59" t="s">
        <v>102</v>
      </c>
      <c r="BS769" t="s">
        <v>85</v>
      </c>
    </row>
    <row r="770" spans="1:71" ht="12.8" customHeight="1" x14ac:dyDescent="0.2">
      <c r="A770" s="60">
        <v>43007</v>
      </c>
      <c r="B770" s="59" t="s">
        <v>11619</v>
      </c>
      <c r="C770">
        <v>768</v>
      </c>
      <c r="J770">
        <v>4</v>
      </c>
      <c r="K770" t="s">
        <v>156</v>
      </c>
      <c r="L770">
        <v>3003</v>
      </c>
      <c r="M770">
        <v>3007</v>
      </c>
      <c r="N770" t="s">
        <v>415</v>
      </c>
      <c r="O770" t="s">
        <v>3266</v>
      </c>
      <c r="P770" t="s">
        <v>3267</v>
      </c>
      <c r="Q770" t="s">
        <v>3268</v>
      </c>
      <c r="R770" t="s">
        <v>3268</v>
      </c>
      <c r="S770" s="2">
        <v>65</v>
      </c>
      <c r="T770" s="2">
        <v>65</v>
      </c>
      <c r="U770" s="2">
        <v>0</v>
      </c>
      <c r="V770" s="2">
        <v>0</v>
      </c>
      <c r="W770">
        <v>373</v>
      </c>
      <c r="X770" s="3">
        <v>8.6999999999999993</v>
      </c>
      <c r="Y770" s="3">
        <v>5.2</v>
      </c>
      <c r="Z770" s="3">
        <v>5.7</v>
      </c>
      <c r="AA770">
        <v>0</v>
      </c>
      <c r="AB770" s="3">
        <v>0</v>
      </c>
      <c r="AC770">
        <v>0</v>
      </c>
      <c r="AD770" s="3">
        <v>0</v>
      </c>
      <c r="AE770">
        <v>0</v>
      </c>
      <c r="AF770" s="3">
        <v>0</v>
      </c>
      <c r="AG770" s="2">
        <v>65</v>
      </c>
      <c r="AH770" s="3">
        <v>100</v>
      </c>
      <c r="AI770" s="2">
        <v>65</v>
      </c>
      <c r="AJ770" s="3">
        <v>100</v>
      </c>
      <c r="AK770" t="s">
        <v>74</v>
      </c>
      <c r="AL770" t="s">
        <v>75</v>
      </c>
      <c r="AM770" t="s">
        <v>3218</v>
      </c>
      <c r="BG770" s="3">
        <v>100</v>
      </c>
      <c r="BH770" t="s">
        <v>82</v>
      </c>
      <c r="BI770" t="s">
        <v>13421</v>
      </c>
      <c r="BJ770" t="s">
        <v>13395</v>
      </c>
      <c r="BK770" t="s">
        <v>13395</v>
      </c>
      <c r="BL770" t="s">
        <v>13395</v>
      </c>
      <c r="BM770" t="s">
        <v>13395</v>
      </c>
      <c r="BN770" t="s">
        <v>13395</v>
      </c>
      <c r="BP770" t="s">
        <v>13395</v>
      </c>
      <c r="BQ770" t="s">
        <v>102</v>
      </c>
      <c r="BR770" s="59" t="s">
        <v>102</v>
      </c>
      <c r="BS770" t="s">
        <v>85</v>
      </c>
    </row>
    <row r="771" spans="1:71" ht="12.8" customHeight="1" x14ac:dyDescent="0.2">
      <c r="A771" s="60">
        <v>43008</v>
      </c>
      <c r="B771" s="59" t="s">
        <v>11620</v>
      </c>
      <c r="C771">
        <v>769</v>
      </c>
      <c r="J771">
        <v>4</v>
      </c>
      <c r="K771" t="s">
        <v>156</v>
      </c>
      <c r="L771">
        <v>3005</v>
      </c>
      <c r="M771">
        <v>3008</v>
      </c>
      <c r="N771" t="s">
        <v>415</v>
      </c>
      <c r="O771" t="s">
        <v>3269</v>
      </c>
      <c r="P771" t="s">
        <v>3270</v>
      </c>
      <c r="Q771" t="s">
        <v>3271</v>
      </c>
      <c r="R771" t="s">
        <v>3257</v>
      </c>
      <c r="S771" s="2">
        <v>94.1</v>
      </c>
      <c r="T771" s="2">
        <v>94.1</v>
      </c>
      <c r="U771" s="2">
        <v>0</v>
      </c>
      <c r="V771" s="2">
        <v>0</v>
      </c>
      <c r="W771">
        <v>510</v>
      </c>
      <c r="X771" s="3">
        <v>8.4</v>
      </c>
      <c r="Y771" s="3">
        <v>5.2</v>
      </c>
      <c r="Z771" s="3">
        <v>5.4</v>
      </c>
      <c r="AA771">
        <v>0</v>
      </c>
      <c r="AB771" s="3">
        <v>0</v>
      </c>
      <c r="AC771">
        <v>0</v>
      </c>
      <c r="AD771" s="3">
        <v>0</v>
      </c>
      <c r="AE771">
        <v>0</v>
      </c>
      <c r="AF771" s="3">
        <v>0</v>
      </c>
      <c r="AG771" s="2">
        <v>94.1</v>
      </c>
      <c r="AH771" s="3">
        <v>100</v>
      </c>
      <c r="AI771" s="2">
        <v>94.1</v>
      </c>
      <c r="AJ771" s="3">
        <v>100</v>
      </c>
      <c r="AK771" t="s">
        <v>74</v>
      </c>
      <c r="AL771" t="s">
        <v>75</v>
      </c>
      <c r="AM771" t="s">
        <v>3218</v>
      </c>
      <c r="BG771" s="3">
        <v>100</v>
      </c>
      <c r="BH771" t="s">
        <v>82</v>
      </c>
      <c r="BI771" t="s">
        <v>13421</v>
      </c>
      <c r="BJ771" t="s">
        <v>13395</v>
      </c>
      <c r="BK771" t="s">
        <v>13395</v>
      </c>
      <c r="BL771" t="s">
        <v>13395</v>
      </c>
      <c r="BM771" t="s">
        <v>13395</v>
      </c>
      <c r="BN771" t="s">
        <v>13395</v>
      </c>
      <c r="BP771" t="s">
        <v>13395</v>
      </c>
      <c r="BQ771" t="s">
        <v>102</v>
      </c>
      <c r="BR771" s="59" t="s">
        <v>102</v>
      </c>
      <c r="BS771" t="s">
        <v>85</v>
      </c>
    </row>
    <row r="772" spans="1:71" ht="12.8" customHeight="1" x14ac:dyDescent="0.2">
      <c r="A772" s="60">
        <v>43009</v>
      </c>
      <c r="B772" s="59" t="s">
        <v>11621</v>
      </c>
      <c r="C772">
        <v>770</v>
      </c>
      <c r="J772">
        <v>4</v>
      </c>
      <c r="K772" t="s">
        <v>156</v>
      </c>
      <c r="L772">
        <v>3007</v>
      </c>
      <c r="M772">
        <v>3009</v>
      </c>
      <c r="N772" t="s">
        <v>415</v>
      </c>
      <c r="O772" t="s">
        <v>3272</v>
      </c>
      <c r="P772" t="s">
        <v>3273</v>
      </c>
      <c r="Q772" t="s">
        <v>3274</v>
      </c>
      <c r="R772" t="s">
        <v>3275</v>
      </c>
      <c r="S772" s="2">
        <v>70.2</v>
      </c>
      <c r="T772" s="2">
        <v>70.2</v>
      </c>
      <c r="U772" s="2">
        <v>0</v>
      </c>
      <c r="V772" s="2">
        <v>0</v>
      </c>
      <c r="W772">
        <v>365</v>
      </c>
      <c r="X772" s="3">
        <v>7.5</v>
      </c>
      <c r="Y772" s="3">
        <v>5</v>
      </c>
      <c r="Z772" s="3">
        <v>5.2</v>
      </c>
      <c r="AA772">
        <v>0</v>
      </c>
      <c r="AB772" s="3">
        <v>0</v>
      </c>
      <c r="AC772">
        <v>0</v>
      </c>
      <c r="AD772" s="3">
        <v>0</v>
      </c>
      <c r="AE772">
        <v>0</v>
      </c>
      <c r="AF772" s="3">
        <v>0</v>
      </c>
      <c r="AG772" s="2">
        <v>70.2</v>
      </c>
      <c r="AH772" s="3">
        <v>100</v>
      </c>
      <c r="AI772" s="2">
        <v>70.2</v>
      </c>
      <c r="AJ772" s="3">
        <v>100</v>
      </c>
      <c r="AK772" t="s">
        <v>74</v>
      </c>
      <c r="AL772" t="s">
        <v>75</v>
      </c>
      <c r="AM772" t="s">
        <v>3218</v>
      </c>
      <c r="BG772" s="3">
        <v>100</v>
      </c>
      <c r="BH772" t="s">
        <v>82</v>
      </c>
      <c r="BI772" t="s">
        <v>13421</v>
      </c>
      <c r="BJ772" t="s">
        <v>13395</v>
      </c>
      <c r="BK772" t="s">
        <v>13395</v>
      </c>
      <c r="BL772" t="s">
        <v>13395</v>
      </c>
      <c r="BM772" t="s">
        <v>13395</v>
      </c>
      <c r="BN772" t="s">
        <v>13395</v>
      </c>
      <c r="BP772" t="s">
        <v>13395</v>
      </c>
      <c r="BQ772" t="s">
        <v>102</v>
      </c>
      <c r="BR772" s="59" t="s">
        <v>102</v>
      </c>
      <c r="BS772" t="s">
        <v>85</v>
      </c>
    </row>
    <row r="773" spans="1:71" ht="12.8" customHeight="1" x14ac:dyDescent="0.2">
      <c r="A773" s="60">
        <v>43010</v>
      </c>
      <c r="B773" s="59" t="s">
        <v>11622</v>
      </c>
      <c r="C773">
        <v>771</v>
      </c>
      <c r="J773">
        <v>4</v>
      </c>
      <c r="K773" t="s">
        <v>156</v>
      </c>
      <c r="L773">
        <v>3009</v>
      </c>
      <c r="M773">
        <v>3010</v>
      </c>
      <c r="N773" t="s">
        <v>415</v>
      </c>
      <c r="O773" t="s">
        <v>3276</v>
      </c>
      <c r="P773" t="s">
        <v>3277</v>
      </c>
      <c r="Q773" t="s">
        <v>3278</v>
      </c>
      <c r="R773" t="s">
        <v>3279</v>
      </c>
      <c r="S773" s="2">
        <v>136.1</v>
      </c>
      <c r="T773" s="2">
        <v>136.1</v>
      </c>
      <c r="U773" s="2">
        <v>0</v>
      </c>
      <c r="V773" s="2">
        <v>0</v>
      </c>
      <c r="W773">
        <v>746</v>
      </c>
      <c r="X773" s="3">
        <v>7.7</v>
      </c>
      <c r="Y773" s="3">
        <v>5.2</v>
      </c>
      <c r="Z773" s="3">
        <v>5.5</v>
      </c>
      <c r="AA773">
        <v>0</v>
      </c>
      <c r="AB773" s="3">
        <v>0</v>
      </c>
      <c r="AC773">
        <v>0</v>
      </c>
      <c r="AD773" s="3">
        <v>0</v>
      </c>
      <c r="AE773">
        <v>0</v>
      </c>
      <c r="AF773" s="3">
        <v>0</v>
      </c>
      <c r="AG773" s="2">
        <v>136.1</v>
      </c>
      <c r="AH773" s="3">
        <v>100</v>
      </c>
      <c r="AI773" s="2">
        <v>136.1</v>
      </c>
      <c r="AJ773" s="3">
        <v>100</v>
      </c>
      <c r="AK773" t="s">
        <v>74</v>
      </c>
      <c r="AL773" t="s">
        <v>75</v>
      </c>
      <c r="AM773" t="s">
        <v>3219</v>
      </c>
      <c r="AN773" t="s">
        <v>3218</v>
      </c>
      <c r="BG773" s="3">
        <v>100</v>
      </c>
      <c r="BH773" t="s">
        <v>82</v>
      </c>
      <c r="BI773" t="s">
        <v>13421</v>
      </c>
      <c r="BJ773" t="s">
        <v>13395</v>
      </c>
      <c r="BK773" t="s">
        <v>13395</v>
      </c>
      <c r="BL773" t="s">
        <v>13395</v>
      </c>
      <c r="BM773" t="s">
        <v>13395</v>
      </c>
      <c r="BN773" t="s">
        <v>13395</v>
      </c>
      <c r="BP773" t="s">
        <v>13395</v>
      </c>
      <c r="BQ773" t="s">
        <v>102</v>
      </c>
      <c r="BR773" s="59" t="s">
        <v>102</v>
      </c>
      <c r="BS773" t="s">
        <v>85</v>
      </c>
    </row>
    <row r="774" spans="1:71" ht="12.8" customHeight="1" x14ac:dyDescent="0.2">
      <c r="A774" s="60">
        <v>43011</v>
      </c>
      <c r="B774" s="59" t="s">
        <v>11623</v>
      </c>
      <c r="C774">
        <v>772</v>
      </c>
      <c r="J774">
        <v>4</v>
      </c>
      <c r="K774" t="s">
        <v>156</v>
      </c>
      <c r="L774">
        <v>3011</v>
      </c>
      <c r="M774">
        <v>3011</v>
      </c>
      <c r="N774" t="s">
        <v>415</v>
      </c>
      <c r="O774" t="s">
        <v>3280</v>
      </c>
      <c r="P774" t="s">
        <v>3281</v>
      </c>
      <c r="Q774" t="s">
        <v>3282</v>
      </c>
      <c r="R774" t="s">
        <v>3283</v>
      </c>
      <c r="S774" s="2">
        <v>103.4</v>
      </c>
      <c r="T774" s="2">
        <v>103.4</v>
      </c>
      <c r="U774" s="2">
        <v>0</v>
      </c>
      <c r="V774" s="2">
        <v>0</v>
      </c>
      <c r="W774">
        <v>555</v>
      </c>
      <c r="X774" s="3">
        <v>7.2</v>
      </c>
      <c r="Y774" s="3">
        <v>5.2</v>
      </c>
      <c r="Z774" s="3">
        <v>5.4</v>
      </c>
      <c r="AA774">
        <v>0</v>
      </c>
      <c r="AB774" s="3">
        <v>0</v>
      </c>
      <c r="AC774">
        <v>0</v>
      </c>
      <c r="AD774" s="3">
        <v>0</v>
      </c>
      <c r="AE774">
        <v>0</v>
      </c>
      <c r="AF774" s="3">
        <v>0</v>
      </c>
      <c r="AG774" s="2">
        <v>103.4</v>
      </c>
      <c r="AH774" s="3">
        <v>100</v>
      </c>
      <c r="AI774" s="2">
        <v>103.4</v>
      </c>
      <c r="AJ774" s="3">
        <v>100</v>
      </c>
      <c r="AK774" t="s">
        <v>74</v>
      </c>
      <c r="AL774" t="s">
        <v>75</v>
      </c>
      <c r="AM774" t="s">
        <v>3219</v>
      </c>
      <c r="BG774" s="3">
        <v>100</v>
      </c>
      <c r="BH774" t="s">
        <v>82</v>
      </c>
      <c r="BI774" t="s">
        <v>13421</v>
      </c>
      <c r="BJ774" t="s">
        <v>13395</v>
      </c>
      <c r="BK774" t="s">
        <v>13395</v>
      </c>
      <c r="BL774" t="s">
        <v>13395</v>
      </c>
      <c r="BM774" t="s">
        <v>13395</v>
      </c>
      <c r="BN774" t="s">
        <v>13395</v>
      </c>
      <c r="BP774" t="s">
        <v>13395</v>
      </c>
      <c r="BQ774" t="s">
        <v>84</v>
      </c>
      <c r="BR774" s="59" t="s">
        <v>84</v>
      </c>
      <c r="BS774" t="s">
        <v>85</v>
      </c>
    </row>
    <row r="775" spans="1:71" ht="12.8" customHeight="1" x14ac:dyDescent="0.2">
      <c r="A775" s="60">
        <v>43012</v>
      </c>
      <c r="B775" s="59" t="s">
        <v>11624</v>
      </c>
      <c r="C775">
        <v>773</v>
      </c>
      <c r="J775">
        <v>4</v>
      </c>
      <c r="K775" t="s">
        <v>156</v>
      </c>
      <c r="L775">
        <v>3014</v>
      </c>
      <c r="M775">
        <v>3012</v>
      </c>
      <c r="N775" t="s">
        <v>415</v>
      </c>
      <c r="O775" t="s">
        <v>3284</v>
      </c>
      <c r="P775" t="s">
        <v>3285</v>
      </c>
      <c r="Q775" t="s">
        <v>3261</v>
      </c>
      <c r="R775" t="s">
        <v>3286</v>
      </c>
      <c r="S775" s="2">
        <v>98.3</v>
      </c>
      <c r="T775" s="2">
        <v>98.3</v>
      </c>
      <c r="U775" s="2">
        <v>0</v>
      </c>
      <c r="V775" s="2">
        <v>0</v>
      </c>
      <c r="W775">
        <v>536</v>
      </c>
      <c r="X775" s="3">
        <v>11.1</v>
      </c>
      <c r="Y775" s="3">
        <v>5.2</v>
      </c>
      <c r="Z775" s="3">
        <v>5.5</v>
      </c>
      <c r="AA775">
        <v>0</v>
      </c>
      <c r="AB775" s="3">
        <v>0</v>
      </c>
      <c r="AC775">
        <v>0</v>
      </c>
      <c r="AD775" s="3">
        <v>0</v>
      </c>
      <c r="AE775">
        <v>0</v>
      </c>
      <c r="AF775" s="3">
        <v>0</v>
      </c>
      <c r="AG775" s="2">
        <v>98.3</v>
      </c>
      <c r="AH775" s="3">
        <v>100</v>
      </c>
      <c r="AI775" s="2">
        <v>98.3</v>
      </c>
      <c r="AJ775" s="3">
        <v>100</v>
      </c>
      <c r="AK775" t="s">
        <v>74</v>
      </c>
      <c r="AL775" t="s">
        <v>75</v>
      </c>
      <c r="AM775" t="s">
        <v>3218</v>
      </c>
      <c r="BG775" s="3">
        <v>100</v>
      </c>
      <c r="BH775" t="s">
        <v>82</v>
      </c>
      <c r="BI775" t="s">
        <v>13421</v>
      </c>
      <c r="BJ775" t="s">
        <v>13395</v>
      </c>
      <c r="BK775" t="s">
        <v>13395</v>
      </c>
      <c r="BL775" t="s">
        <v>13395</v>
      </c>
      <c r="BM775" t="s">
        <v>13395</v>
      </c>
      <c r="BN775" t="s">
        <v>13395</v>
      </c>
      <c r="BP775" t="s">
        <v>13395</v>
      </c>
      <c r="BQ775" t="s">
        <v>102</v>
      </c>
      <c r="BR775" s="59" t="s">
        <v>102</v>
      </c>
      <c r="BS775" t="s">
        <v>85</v>
      </c>
    </row>
    <row r="776" spans="1:71" ht="12.8" customHeight="1" x14ac:dyDescent="0.2">
      <c r="A776" s="60">
        <v>43013</v>
      </c>
      <c r="B776" s="59" t="s">
        <v>11625</v>
      </c>
      <c r="C776">
        <v>774</v>
      </c>
      <c r="J776">
        <v>4</v>
      </c>
      <c r="K776" t="s">
        <v>156</v>
      </c>
      <c r="L776">
        <v>3015</v>
      </c>
      <c r="M776">
        <v>3013</v>
      </c>
      <c r="N776" t="s">
        <v>415</v>
      </c>
      <c r="O776" t="s">
        <v>3287</v>
      </c>
      <c r="P776" t="s">
        <v>3288</v>
      </c>
      <c r="Q776" t="s">
        <v>3289</v>
      </c>
      <c r="R776" t="s">
        <v>3290</v>
      </c>
      <c r="S776" s="2">
        <v>145.6</v>
      </c>
      <c r="T776" s="2">
        <v>145.6</v>
      </c>
      <c r="U776" s="2">
        <v>0</v>
      </c>
      <c r="V776" s="2">
        <v>0</v>
      </c>
      <c r="W776">
        <v>759</v>
      </c>
      <c r="X776" s="3">
        <v>7.7</v>
      </c>
      <c r="Y776" s="3">
        <v>5.2</v>
      </c>
      <c r="Z776" s="3">
        <v>5.2</v>
      </c>
      <c r="AA776">
        <v>0</v>
      </c>
      <c r="AB776" s="3">
        <v>0</v>
      </c>
      <c r="AC776">
        <v>0</v>
      </c>
      <c r="AD776" s="3">
        <v>0</v>
      </c>
      <c r="AE776">
        <v>0</v>
      </c>
      <c r="AF776" s="3">
        <v>0</v>
      </c>
      <c r="AG776" s="2">
        <v>145.6</v>
      </c>
      <c r="AH776" s="3">
        <v>100</v>
      </c>
      <c r="AI776" s="2">
        <v>145.6</v>
      </c>
      <c r="AJ776" s="3">
        <v>100</v>
      </c>
      <c r="AK776" t="s">
        <v>74</v>
      </c>
      <c r="AL776" t="s">
        <v>75</v>
      </c>
      <c r="AM776" t="s">
        <v>3218</v>
      </c>
      <c r="BG776" s="3">
        <v>100</v>
      </c>
      <c r="BH776" t="s">
        <v>82</v>
      </c>
      <c r="BI776" t="s">
        <v>13421</v>
      </c>
      <c r="BJ776" t="s">
        <v>13395</v>
      </c>
      <c r="BK776" t="s">
        <v>13395</v>
      </c>
      <c r="BL776" t="s">
        <v>13395</v>
      </c>
      <c r="BM776" t="s">
        <v>13395</v>
      </c>
      <c r="BN776" t="s">
        <v>13395</v>
      </c>
      <c r="BP776" t="s">
        <v>13395</v>
      </c>
      <c r="BQ776" t="s">
        <v>102</v>
      </c>
      <c r="BR776" s="59" t="s">
        <v>102</v>
      </c>
      <c r="BS776" t="s">
        <v>85</v>
      </c>
    </row>
    <row r="777" spans="1:71" ht="12.8" customHeight="1" x14ac:dyDescent="0.2">
      <c r="A777" s="60">
        <v>43014</v>
      </c>
      <c r="B777" s="59" t="s">
        <v>11626</v>
      </c>
      <c r="C777">
        <v>775</v>
      </c>
      <c r="J777">
        <v>4</v>
      </c>
      <c r="K777" t="s">
        <v>156</v>
      </c>
      <c r="L777">
        <v>3016</v>
      </c>
      <c r="M777">
        <v>3014</v>
      </c>
      <c r="N777" t="s">
        <v>415</v>
      </c>
      <c r="O777" t="s">
        <v>3291</v>
      </c>
      <c r="P777" t="s">
        <v>3292</v>
      </c>
      <c r="Q777" t="s">
        <v>3293</v>
      </c>
      <c r="R777" t="s">
        <v>3294</v>
      </c>
      <c r="S777" s="2">
        <v>185.4</v>
      </c>
      <c r="T777" s="2">
        <v>179.4</v>
      </c>
      <c r="U777" s="2">
        <v>6</v>
      </c>
      <c r="V777" s="2">
        <v>0</v>
      </c>
      <c r="W777">
        <v>954</v>
      </c>
      <c r="X777" s="3">
        <v>10.5</v>
      </c>
      <c r="Y777" s="3">
        <v>5</v>
      </c>
      <c r="Z777" s="3">
        <v>5.5</v>
      </c>
      <c r="AA777">
        <v>0</v>
      </c>
      <c r="AB777" s="3">
        <v>0</v>
      </c>
      <c r="AC777">
        <v>0</v>
      </c>
      <c r="AD777" s="3">
        <v>0</v>
      </c>
      <c r="AE777">
        <v>0</v>
      </c>
      <c r="AF777" s="3">
        <v>0</v>
      </c>
      <c r="AG777" s="2">
        <v>179.4</v>
      </c>
      <c r="AH777" s="3">
        <v>100</v>
      </c>
      <c r="AI777" s="2">
        <v>179.4</v>
      </c>
      <c r="AJ777" s="3">
        <v>100</v>
      </c>
      <c r="AK777" t="s">
        <v>74</v>
      </c>
      <c r="AL777" t="s">
        <v>75</v>
      </c>
      <c r="AM777" t="s">
        <v>3218</v>
      </c>
      <c r="AN777" t="s">
        <v>3219</v>
      </c>
      <c r="BG777" s="3">
        <v>100</v>
      </c>
      <c r="BH777" t="s">
        <v>82</v>
      </c>
      <c r="BI777" t="s">
        <v>13421</v>
      </c>
      <c r="BJ777" t="s">
        <v>13395</v>
      </c>
      <c r="BK777" t="s">
        <v>13395</v>
      </c>
      <c r="BL777" t="s">
        <v>13395</v>
      </c>
      <c r="BM777" t="s">
        <v>13395</v>
      </c>
      <c r="BN777" t="s">
        <v>13395</v>
      </c>
      <c r="BP777" t="s">
        <v>13395</v>
      </c>
      <c r="BQ777" t="s">
        <v>102</v>
      </c>
      <c r="BR777" s="59" t="s">
        <v>102</v>
      </c>
      <c r="BS777" t="s">
        <v>85</v>
      </c>
    </row>
    <row r="778" spans="1:71" ht="12.8" customHeight="1" x14ac:dyDescent="0.2">
      <c r="A778" s="60">
        <v>43015</v>
      </c>
      <c r="B778" s="59" t="s">
        <v>11627</v>
      </c>
      <c r="C778">
        <v>776</v>
      </c>
      <c r="J778">
        <v>4</v>
      </c>
      <c r="K778" t="s">
        <v>156</v>
      </c>
      <c r="L778">
        <v>3017</v>
      </c>
      <c r="M778">
        <v>3015</v>
      </c>
      <c r="N778" t="s">
        <v>415</v>
      </c>
      <c r="O778" t="s">
        <v>3295</v>
      </c>
      <c r="P778" t="s">
        <v>3296</v>
      </c>
      <c r="Q778" t="s">
        <v>3297</v>
      </c>
      <c r="R778" t="s">
        <v>3298</v>
      </c>
      <c r="S778" s="2">
        <v>359</v>
      </c>
      <c r="T778" s="2">
        <v>350.8</v>
      </c>
      <c r="U778" s="2">
        <v>8.1999999999999993</v>
      </c>
      <c r="V778" s="2">
        <v>0</v>
      </c>
      <c r="W778">
        <v>1902</v>
      </c>
      <c r="X778" s="3">
        <v>11.5</v>
      </c>
      <c r="Y778" s="3">
        <v>5</v>
      </c>
      <c r="Z778" s="3">
        <v>5.6</v>
      </c>
      <c r="AA778">
        <v>0</v>
      </c>
      <c r="AB778" s="3">
        <v>0</v>
      </c>
      <c r="AC778">
        <v>0</v>
      </c>
      <c r="AD778" s="3">
        <v>0</v>
      </c>
      <c r="AE778">
        <v>0</v>
      </c>
      <c r="AF778" s="3">
        <v>0</v>
      </c>
      <c r="AG778" s="2">
        <v>350.8</v>
      </c>
      <c r="AH778" s="3">
        <v>100</v>
      </c>
      <c r="AI778" s="2">
        <v>350.8</v>
      </c>
      <c r="AJ778" s="3">
        <v>100</v>
      </c>
      <c r="AK778" t="s">
        <v>74</v>
      </c>
      <c r="AL778" t="s">
        <v>75</v>
      </c>
      <c r="AM778" t="s">
        <v>3218</v>
      </c>
      <c r="AN778" t="s">
        <v>3219</v>
      </c>
      <c r="BG778" s="3">
        <v>100</v>
      </c>
      <c r="BH778" t="s">
        <v>82</v>
      </c>
      <c r="BI778" t="s">
        <v>13421</v>
      </c>
      <c r="BJ778" t="s">
        <v>13395</v>
      </c>
      <c r="BK778" t="s">
        <v>13395</v>
      </c>
      <c r="BL778" t="s">
        <v>13395</v>
      </c>
      <c r="BM778" t="s">
        <v>13395</v>
      </c>
      <c r="BN778" t="s">
        <v>13395</v>
      </c>
      <c r="BP778" t="s">
        <v>13395</v>
      </c>
      <c r="BQ778" t="s">
        <v>102</v>
      </c>
      <c r="BR778" s="59" t="s">
        <v>102</v>
      </c>
      <c r="BS778" t="s">
        <v>85</v>
      </c>
    </row>
    <row r="779" spans="1:71" ht="12.8" customHeight="1" x14ac:dyDescent="0.2">
      <c r="A779" s="60">
        <v>43016</v>
      </c>
      <c r="B779" s="59" t="s">
        <v>11628</v>
      </c>
      <c r="C779">
        <v>777</v>
      </c>
      <c r="J779">
        <v>4</v>
      </c>
      <c r="K779" t="s">
        <v>156</v>
      </c>
      <c r="L779">
        <v>3136</v>
      </c>
      <c r="M779">
        <v>3016</v>
      </c>
      <c r="N779" t="s">
        <v>415</v>
      </c>
      <c r="O779" t="s">
        <v>3299</v>
      </c>
      <c r="P779" t="s">
        <v>3296</v>
      </c>
      <c r="Q779" t="s">
        <v>3300</v>
      </c>
      <c r="R779" t="s">
        <v>3301</v>
      </c>
      <c r="S779" s="2">
        <v>83.3</v>
      </c>
      <c r="T779" s="2">
        <v>83.3</v>
      </c>
      <c r="U779" s="2">
        <v>0</v>
      </c>
      <c r="V779" s="2">
        <v>0</v>
      </c>
      <c r="W779">
        <v>754</v>
      </c>
      <c r="X779" s="3">
        <v>12.3</v>
      </c>
      <c r="Y779" s="3">
        <v>7.6</v>
      </c>
      <c r="Z779" s="3">
        <v>9.1</v>
      </c>
      <c r="AA779">
        <v>0</v>
      </c>
      <c r="AB779" s="3">
        <v>0</v>
      </c>
      <c r="AC779">
        <v>0</v>
      </c>
      <c r="AD779" s="3">
        <v>0</v>
      </c>
      <c r="AE779">
        <v>0</v>
      </c>
      <c r="AF779" s="3">
        <v>0</v>
      </c>
      <c r="AG779" s="2">
        <v>83.3</v>
      </c>
      <c r="AH779" s="3">
        <v>100</v>
      </c>
      <c r="AI779" s="2">
        <v>83.3</v>
      </c>
      <c r="AJ779" s="3">
        <v>100</v>
      </c>
      <c r="AK779" t="s">
        <v>3302</v>
      </c>
      <c r="AL779" t="s">
        <v>3302</v>
      </c>
      <c r="AM779" t="s">
        <v>3218</v>
      </c>
      <c r="BG779" s="3">
        <v>100</v>
      </c>
      <c r="BH779" t="s">
        <v>82</v>
      </c>
      <c r="BI779" t="s">
        <v>13421</v>
      </c>
      <c r="BJ779" t="s">
        <v>13395</v>
      </c>
      <c r="BK779" t="s">
        <v>13395</v>
      </c>
      <c r="BL779" t="s">
        <v>13395</v>
      </c>
      <c r="BM779" t="s">
        <v>13395</v>
      </c>
      <c r="BN779" t="s">
        <v>13395</v>
      </c>
      <c r="BP779" t="s">
        <v>13395</v>
      </c>
      <c r="BQ779" t="s">
        <v>102</v>
      </c>
      <c r="BR779" s="59" t="s">
        <v>102</v>
      </c>
      <c r="BS779" t="s">
        <v>85</v>
      </c>
    </row>
    <row r="780" spans="1:71" ht="12.8" customHeight="1" x14ac:dyDescent="0.2">
      <c r="A780" s="60">
        <v>43017</v>
      </c>
      <c r="B780" s="59" t="s">
        <v>11629</v>
      </c>
      <c r="C780">
        <v>778</v>
      </c>
      <c r="J780">
        <v>4</v>
      </c>
      <c r="K780" t="s">
        <v>156</v>
      </c>
      <c r="L780">
        <v>3004</v>
      </c>
      <c r="M780">
        <v>3017</v>
      </c>
      <c r="N780" t="s">
        <v>415</v>
      </c>
      <c r="O780" t="s">
        <v>3303</v>
      </c>
      <c r="P780" t="s">
        <v>3304</v>
      </c>
      <c r="Q780" t="s">
        <v>3305</v>
      </c>
      <c r="R780" t="s">
        <v>3305</v>
      </c>
      <c r="S780" s="2">
        <v>62.5</v>
      </c>
      <c r="T780" s="2">
        <v>62.5</v>
      </c>
      <c r="U780" s="2">
        <v>0</v>
      </c>
      <c r="V780" s="2">
        <v>0</v>
      </c>
      <c r="W780">
        <v>338</v>
      </c>
      <c r="X780" s="3">
        <v>7.7</v>
      </c>
      <c r="Y780" s="3">
        <v>5.2</v>
      </c>
      <c r="Z780" s="3">
        <v>5.4</v>
      </c>
      <c r="AA780">
        <v>0</v>
      </c>
      <c r="AB780" s="3">
        <v>0</v>
      </c>
      <c r="AC780">
        <v>0</v>
      </c>
      <c r="AD780" s="3">
        <v>0</v>
      </c>
      <c r="AE780">
        <v>0</v>
      </c>
      <c r="AF780" s="3">
        <v>0</v>
      </c>
      <c r="AG780" s="2">
        <v>62.5</v>
      </c>
      <c r="AH780" s="3">
        <v>100</v>
      </c>
      <c r="AI780" s="2">
        <v>62.5</v>
      </c>
      <c r="AJ780" s="3">
        <v>100</v>
      </c>
      <c r="AK780" t="s">
        <v>74</v>
      </c>
      <c r="AL780" t="s">
        <v>75</v>
      </c>
      <c r="AM780" t="s">
        <v>3233</v>
      </c>
      <c r="AN780" t="s">
        <v>3228</v>
      </c>
      <c r="BG780" s="3">
        <v>100</v>
      </c>
      <c r="BH780" t="s">
        <v>82</v>
      </c>
      <c r="BI780" t="s">
        <v>13421</v>
      </c>
      <c r="BJ780" t="s">
        <v>13395</v>
      </c>
      <c r="BK780" t="s">
        <v>13395</v>
      </c>
      <c r="BL780" t="s">
        <v>13395</v>
      </c>
      <c r="BM780" t="s">
        <v>13395</v>
      </c>
      <c r="BN780" t="s">
        <v>13395</v>
      </c>
      <c r="BP780" t="s">
        <v>13395</v>
      </c>
      <c r="BQ780" t="s">
        <v>102</v>
      </c>
      <c r="BR780" s="59" t="s">
        <v>102</v>
      </c>
      <c r="BS780" t="s">
        <v>85</v>
      </c>
    </row>
    <row r="781" spans="1:71" ht="12.8" customHeight="1" x14ac:dyDescent="0.2">
      <c r="A781" s="60">
        <v>43018</v>
      </c>
      <c r="B781" s="59" t="s">
        <v>11630</v>
      </c>
      <c r="C781">
        <v>779</v>
      </c>
      <c r="J781">
        <v>4</v>
      </c>
      <c r="K781" t="s">
        <v>156</v>
      </c>
      <c r="L781">
        <v>3008</v>
      </c>
      <c r="M781">
        <v>3018</v>
      </c>
      <c r="N781" t="s">
        <v>415</v>
      </c>
      <c r="O781" t="s">
        <v>3306</v>
      </c>
      <c r="P781" t="s">
        <v>3307</v>
      </c>
      <c r="Q781" t="s">
        <v>3308</v>
      </c>
      <c r="R781" t="s">
        <v>3309</v>
      </c>
      <c r="S781" s="2">
        <v>205.8</v>
      </c>
      <c r="T781" s="2">
        <v>197.8</v>
      </c>
      <c r="U781" s="2">
        <v>8</v>
      </c>
      <c r="V781" s="2">
        <v>0</v>
      </c>
      <c r="W781">
        <v>1085</v>
      </c>
      <c r="X781" s="3">
        <v>10.4</v>
      </c>
      <c r="Y781" s="3">
        <v>5.2</v>
      </c>
      <c r="Z781" s="3">
        <v>5.7</v>
      </c>
      <c r="AA781">
        <v>0</v>
      </c>
      <c r="AB781" s="3">
        <v>0</v>
      </c>
      <c r="AC781">
        <v>0</v>
      </c>
      <c r="AD781" s="3">
        <v>0</v>
      </c>
      <c r="AE781">
        <v>0</v>
      </c>
      <c r="AF781" s="3">
        <v>0</v>
      </c>
      <c r="AG781" s="2">
        <v>197.8</v>
      </c>
      <c r="AH781" s="3">
        <v>100</v>
      </c>
      <c r="AI781" s="2">
        <v>197.8</v>
      </c>
      <c r="AJ781" s="3">
        <v>100</v>
      </c>
      <c r="AK781" t="s">
        <v>74</v>
      </c>
      <c r="AL781" t="s">
        <v>75</v>
      </c>
      <c r="AM781" t="s">
        <v>3228</v>
      </c>
      <c r="AN781" t="s">
        <v>3219</v>
      </c>
      <c r="BG781" s="3">
        <v>100</v>
      </c>
      <c r="BH781" t="s">
        <v>82</v>
      </c>
      <c r="BI781" t="s">
        <v>13421</v>
      </c>
      <c r="BJ781" t="s">
        <v>13395</v>
      </c>
      <c r="BK781" t="s">
        <v>13395</v>
      </c>
      <c r="BL781" t="s">
        <v>13395</v>
      </c>
      <c r="BM781" t="s">
        <v>13395</v>
      </c>
      <c r="BN781" t="s">
        <v>13395</v>
      </c>
      <c r="BP781" t="s">
        <v>13395</v>
      </c>
      <c r="BQ781" t="s">
        <v>102</v>
      </c>
      <c r="BR781" s="59" t="s">
        <v>102</v>
      </c>
      <c r="BS781" t="s">
        <v>85</v>
      </c>
    </row>
    <row r="782" spans="1:71" ht="12.8" customHeight="1" x14ac:dyDescent="0.2">
      <c r="A782" s="60">
        <v>43019</v>
      </c>
      <c r="B782" s="59" t="s">
        <v>11631</v>
      </c>
      <c r="C782">
        <v>780</v>
      </c>
      <c r="J782">
        <v>4</v>
      </c>
      <c r="K782" t="s">
        <v>156</v>
      </c>
      <c r="L782">
        <v>3010</v>
      </c>
      <c r="M782">
        <v>3019</v>
      </c>
      <c r="N782" t="s">
        <v>415</v>
      </c>
      <c r="O782" t="s">
        <v>3310</v>
      </c>
      <c r="P782" t="s">
        <v>3311</v>
      </c>
      <c r="Q782" t="s">
        <v>3312</v>
      </c>
      <c r="R782" t="s">
        <v>3313</v>
      </c>
      <c r="S782" s="2">
        <v>259.3</v>
      </c>
      <c r="T782" s="2">
        <v>251.1</v>
      </c>
      <c r="U782" s="2">
        <v>8.1999999999999993</v>
      </c>
      <c r="V782" s="2">
        <v>0</v>
      </c>
      <c r="W782">
        <v>1327</v>
      </c>
      <c r="X782" s="3">
        <v>10</v>
      </c>
      <c r="Y782" s="3">
        <v>5.2</v>
      </c>
      <c r="Z782" s="3">
        <v>5.4</v>
      </c>
      <c r="AA782">
        <v>0</v>
      </c>
      <c r="AB782" s="3">
        <v>0</v>
      </c>
      <c r="AC782">
        <v>0</v>
      </c>
      <c r="AD782" s="3">
        <v>0</v>
      </c>
      <c r="AE782">
        <v>0</v>
      </c>
      <c r="AF782" s="3">
        <v>0</v>
      </c>
      <c r="AG782" s="2">
        <v>251.1</v>
      </c>
      <c r="AH782" s="3">
        <v>100</v>
      </c>
      <c r="AI782" s="2">
        <v>251.1</v>
      </c>
      <c r="AJ782" s="3">
        <v>100</v>
      </c>
      <c r="AK782" t="s">
        <v>74</v>
      </c>
      <c r="AL782" t="s">
        <v>75</v>
      </c>
      <c r="AM782" t="s">
        <v>3228</v>
      </c>
      <c r="AN782" t="s">
        <v>3219</v>
      </c>
      <c r="BG782" s="3">
        <v>100</v>
      </c>
      <c r="BH782" t="s">
        <v>82</v>
      </c>
      <c r="BI782" t="s">
        <v>13421</v>
      </c>
      <c r="BJ782" t="s">
        <v>13395</v>
      </c>
      <c r="BK782" t="s">
        <v>13395</v>
      </c>
      <c r="BL782" t="s">
        <v>13395</v>
      </c>
      <c r="BM782" t="s">
        <v>13395</v>
      </c>
      <c r="BN782" t="s">
        <v>13395</v>
      </c>
      <c r="BP782" t="s">
        <v>13395</v>
      </c>
      <c r="BQ782" t="s">
        <v>102</v>
      </c>
      <c r="BR782" s="59" t="s">
        <v>102</v>
      </c>
      <c r="BS782" t="s">
        <v>85</v>
      </c>
    </row>
    <row r="783" spans="1:71" ht="12.8" customHeight="1" x14ac:dyDescent="0.2">
      <c r="A783" s="60">
        <v>43020</v>
      </c>
      <c r="B783" s="59" t="s">
        <v>11632</v>
      </c>
      <c r="C783">
        <v>781</v>
      </c>
      <c r="J783">
        <v>4</v>
      </c>
      <c r="K783" t="s">
        <v>156</v>
      </c>
      <c r="L783">
        <v>3012</v>
      </c>
      <c r="M783">
        <v>3020</v>
      </c>
      <c r="N783" t="s">
        <v>415</v>
      </c>
      <c r="O783" t="s">
        <v>3314</v>
      </c>
      <c r="P783" t="s">
        <v>3315</v>
      </c>
      <c r="Q783" t="s">
        <v>3316</v>
      </c>
      <c r="R783" t="s">
        <v>3317</v>
      </c>
      <c r="S783" s="2">
        <v>81</v>
      </c>
      <c r="T783" s="2">
        <v>81</v>
      </c>
      <c r="U783" s="2">
        <v>0</v>
      </c>
      <c r="V783" s="2">
        <v>0</v>
      </c>
      <c r="W783">
        <v>422</v>
      </c>
      <c r="X783" s="3">
        <v>7.2</v>
      </c>
      <c r="Y783" s="3">
        <v>5.2</v>
      </c>
      <c r="Z783" s="3">
        <v>5.2</v>
      </c>
      <c r="AA783">
        <v>0</v>
      </c>
      <c r="AB783" s="3">
        <v>0</v>
      </c>
      <c r="AC783">
        <v>0</v>
      </c>
      <c r="AD783" s="3">
        <v>0</v>
      </c>
      <c r="AE783">
        <v>0</v>
      </c>
      <c r="AF783" s="3">
        <v>0</v>
      </c>
      <c r="AG783" s="2">
        <v>81</v>
      </c>
      <c r="AH783" s="3">
        <v>100</v>
      </c>
      <c r="AI783" s="2">
        <v>81</v>
      </c>
      <c r="AJ783" s="3">
        <v>100</v>
      </c>
      <c r="AK783" t="s">
        <v>74</v>
      </c>
      <c r="AL783" t="s">
        <v>75</v>
      </c>
      <c r="AM783" t="s">
        <v>3219</v>
      </c>
      <c r="BG783" s="3">
        <v>100</v>
      </c>
      <c r="BH783" t="s">
        <v>82</v>
      </c>
      <c r="BI783" t="s">
        <v>13421</v>
      </c>
      <c r="BJ783" t="s">
        <v>13395</v>
      </c>
      <c r="BK783" t="s">
        <v>13395</v>
      </c>
      <c r="BL783" t="s">
        <v>13395</v>
      </c>
      <c r="BM783" t="s">
        <v>13395</v>
      </c>
      <c r="BN783" t="s">
        <v>13395</v>
      </c>
      <c r="BP783" t="s">
        <v>13395</v>
      </c>
      <c r="BQ783" t="s">
        <v>102</v>
      </c>
      <c r="BR783" s="59" t="s">
        <v>102</v>
      </c>
      <c r="BS783" t="s">
        <v>85</v>
      </c>
    </row>
    <row r="784" spans="1:71" ht="12.8" customHeight="1" x14ac:dyDescent="0.2">
      <c r="A784" s="60">
        <v>43021</v>
      </c>
      <c r="B784" s="59" t="s">
        <v>11633</v>
      </c>
      <c r="C784">
        <v>782</v>
      </c>
      <c r="J784">
        <v>4</v>
      </c>
      <c r="K784" t="s">
        <v>156</v>
      </c>
      <c r="L784">
        <v>3013</v>
      </c>
      <c r="M784">
        <v>3021</v>
      </c>
      <c r="N784" t="s">
        <v>415</v>
      </c>
      <c r="O784" t="s">
        <v>3318</v>
      </c>
      <c r="P784" t="s">
        <v>3319</v>
      </c>
      <c r="Q784" t="s">
        <v>3320</v>
      </c>
      <c r="R784" t="s">
        <v>3321</v>
      </c>
      <c r="S784" s="2">
        <v>85</v>
      </c>
      <c r="T784" s="2">
        <v>85</v>
      </c>
      <c r="U784" s="2">
        <v>0</v>
      </c>
      <c r="V784" s="2">
        <v>0</v>
      </c>
      <c r="W784">
        <v>438</v>
      </c>
      <c r="X784" s="3">
        <v>7.2</v>
      </c>
      <c r="Y784" s="3">
        <v>5.2</v>
      </c>
      <c r="Z784" s="3">
        <v>5.2</v>
      </c>
      <c r="AA784">
        <v>0</v>
      </c>
      <c r="AB784" s="3">
        <v>0</v>
      </c>
      <c r="AC784">
        <v>0</v>
      </c>
      <c r="AD784" s="3">
        <v>0</v>
      </c>
      <c r="AE784">
        <v>0</v>
      </c>
      <c r="AF784" s="3">
        <v>0</v>
      </c>
      <c r="AG784" s="2">
        <v>85</v>
      </c>
      <c r="AH784" s="3">
        <v>100</v>
      </c>
      <c r="AI784" s="2">
        <v>85</v>
      </c>
      <c r="AJ784" s="3">
        <v>100</v>
      </c>
      <c r="AK784" t="s">
        <v>74</v>
      </c>
      <c r="AL784" t="s">
        <v>75</v>
      </c>
      <c r="AM784" t="s">
        <v>3219</v>
      </c>
      <c r="BG784" s="3">
        <v>100</v>
      </c>
      <c r="BH784" t="s">
        <v>82</v>
      </c>
      <c r="BI784" t="s">
        <v>13421</v>
      </c>
      <c r="BJ784" t="s">
        <v>13395</v>
      </c>
      <c r="BK784" t="s">
        <v>13395</v>
      </c>
      <c r="BL784" t="s">
        <v>13395</v>
      </c>
      <c r="BM784" t="s">
        <v>13395</v>
      </c>
      <c r="BN784" t="s">
        <v>13395</v>
      </c>
      <c r="BP784" t="s">
        <v>13395</v>
      </c>
      <c r="BQ784" t="s">
        <v>102</v>
      </c>
      <c r="BR784" s="59" t="s">
        <v>102</v>
      </c>
      <c r="BS784" t="s">
        <v>85</v>
      </c>
    </row>
    <row r="785" spans="1:71" ht="12.8" customHeight="1" x14ac:dyDescent="0.2">
      <c r="A785" s="60">
        <v>43022</v>
      </c>
      <c r="B785" s="59" t="s">
        <v>11634</v>
      </c>
      <c r="C785">
        <v>783</v>
      </c>
      <c r="J785">
        <v>4</v>
      </c>
      <c r="K785" t="s">
        <v>156</v>
      </c>
      <c r="L785">
        <v>3018</v>
      </c>
      <c r="M785">
        <v>3022</v>
      </c>
      <c r="N785" t="s">
        <v>415</v>
      </c>
      <c r="O785" t="s">
        <v>3322</v>
      </c>
      <c r="P785" t="s">
        <v>3323</v>
      </c>
      <c r="Q785" t="s">
        <v>3324</v>
      </c>
      <c r="R785" t="s">
        <v>3325</v>
      </c>
      <c r="S785" s="2">
        <v>415.3</v>
      </c>
      <c r="T785" s="2">
        <v>397.2</v>
      </c>
      <c r="U785" s="2">
        <v>18.100000000000001</v>
      </c>
      <c r="V785" s="2">
        <v>0</v>
      </c>
      <c r="W785">
        <v>2117</v>
      </c>
      <c r="X785" s="3">
        <v>10</v>
      </c>
      <c r="Y785" s="3">
        <v>5</v>
      </c>
      <c r="Z785" s="3">
        <v>5.5</v>
      </c>
      <c r="AA785">
        <v>0</v>
      </c>
      <c r="AB785" s="3">
        <v>0</v>
      </c>
      <c r="AC785">
        <v>0</v>
      </c>
      <c r="AD785" s="3">
        <v>0</v>
      </c>
      <c r="AE785">
        <v>0</v>
      </c>
      <c r="AF785" s="3">
        <v>0</v>
      </c>
      <c r="AG785" s="2">
        <v>397.2</v>
      </c>
      <c r="AH785" s="3">
        <v>100</v>
      </c>
      <c r="AI785" s="2">
        <v>397.2</v>
      </c>
      <c r="AJ785" s="3">
        <v>100</v>
      </c>
      <c r="AK785" t="s">
        <v>74</v>
      </c>
      <c r="AL785" t="s">
        <v>75</v>
      </c>
      <c r="AM785" t="s">
        <v>3219</v>
      </c>
      <c r="AN785" t="s">
        <v>3218</v>
      </c>
      <c r="AO785" t="s">
        <v>3233</v>
      </c>
      <c r="BG785" s="3">
        <v>100</v>
      </c>
      <c r="BH785" t="s">
        <v>82</v>
      </c>
      <c r="BI785" t="s">
        <v>13421</v>
      </c>
      <c r="BJ785" t="s">
        <v>13395</v>
      </c>
      <c r="BK785" t="s">
        <v>13395</v>
      </c>
      <c r="BL785" t="s">
        <v>13395</v>
      </c>
      <c r="BM785" t="s">
        <v>13395</v>
      </c>
      <c r="BN785" t="s">
        <v>13395</v>
      </c>
      <c r="BP785" t="s">
        <v>13395</v>
      </c>
      <c r="BQ785" t="s">
        <v>102</v>
      </c>
      <c r="BR785" s="59" t="s">
        <v>102</v>
      </c>
      <c r="BS785" t="s">
        <v>85</v>
      </c>
    </row>
    <row r="786" spans="1:71" ht="12.8" customHeight="1" x14ac:dyDescent="0.2">
      <c r="A786" s="60">
        <v>43023</v>
      </c>
      <c r="B786" s="59" t="s">
        <v>11635</v>
      </c>
      <c r="C786">
        <v>784</v>
      </c>
      <c r="J786">
        <v>4</v>
      </c>
      <c r="K786" t="s">
        <v>156</v>
      </c>
      <c r="L786">
        <v>3019</v>
      </c>
      <c r="M786">
        <v>3023</v>
      </c>
      <c r="N786" t="s">
        <v>415</v>
      </c>
      <c r="O786" t="s">
        <v>3326</v>
      </c>
      <c r="P786" t="s">
        <v>3327</v>
      </c>
      <c r="Q786" t="s">
        <v>3328</v>
      </c>
      <c r="R786" t="s">
        <v>3329</v>
      </c>
      <c r="S786" s="2">
        <v>340.6</v>
      </c>
      <c r="T786" s="2">
        <v>324.2</v>
      </c>
      <c r="U786" s="2">
        <v>16.399999999999999</v>
      </c>
      <c r="V786" s="2">
        <v>0</v>
      </c>
      <c r="W786">
        <v>2385</v>
      </c>
      <c r="X786" s="3">
        <v>12.5</v>
      </c>
      <c r="Y786" s="3">
        <v>7.2</v>
      </c>
      <c r="Z786" s="3">
        <v>7.6</v>
      </c>
      <c r="AA786">
        <v>0</v>
      </c>
      <c r="AB786" s="3">
        <v>0</v>
      </c>
      <c r="AC786">
        <v>0</v>
      </c>
      <c r="AD786" s="3">
        <v>0</v>
      </c>
      <c r="AE786">
        <v>0</v>
      </c>
      <c r="AF786" s="3">
        <v>0</v>
      </c>
      <c r="AG786" s="2">
        <v>324.2</v>
      </c>
      <c r="AH786" s="3">
        <v>100</v>
      </c>
      <c r="AI786" s="2">
        <v>324.2</v>
      </c>
      <c r="AJ786" s="3">
        <v>100</v>
      </c>
      <c r="AK786" t="s">
        <v>74</v>
      </c>
      <c r="AL786" t="s">
        <v>75</v>
      </c>
      <c r="AM786" t="s">
        <v>3233</v>
      </c>
      <c r="AN786" t="s">
        <v>3228</v>
      </c>
      <c r="AO786" t="s">
        <v>3219</v>
      </c>
      <c r="BG786" s="3">
        <v>100</v>
      </c>
      <c r="BH786" t="s">
        <v>82</v>
      </c>
      <c r="BI786" t="s">
        <v>13421</v>
      </c>
      <c r="BJ786" t="s">
        <v>13395</v>
      </c>
      <c r="BK786" t="s">
        <v>13395</v>
      </c>
      <c r="BL786" t="s">
        <v>13395</v>
      </c>
      <c r="BM786" t="s">
        <v>13395</v>
      </c>
      <c r="BN786" t="s">
        <v>13395</v>
      </c>
      <c r="BP786" t="s">
        <v>13395</v>
      </c>
      <c r="BQ786" t="s">
        <v>102</v>
      </c>
      <c r="BR786" s="59" t="s">
        <v>102</v>
      </c>
      <c r="BS786" t="s">
        <v>85</v>
      </c>
    </row>
    <row r="787" spans="1:71" ht="12.8" customHeight="1" x14ac:dyDescent="0.2">
      <c r="A787" s="60">
        <v>43024</v>
      </c>
      <c r="B787" s="59" t="s">
        <v>11636</v>
      </c>
      <c r="C787">
        <v>785</v>
      </c>
      <c r="J787">
        <v>4</v>
      </c>
      <c r="K787" t="s">
        <v>156</v>
      </c>
      <c r="L787">
        <v>3020</v>
      </c>
      <c r="M787">
        <v>3024</v>
      </c>
      <c r="N787" t="s">
        <v>415</v>
      </c>
      <c r="O787" t="s">
        <v>3330</v>
      </c>
      <c r="P787" t="s">
        <v>3331</v>
      </c>
      <c r="Q787" t="s">
        <v>3332</v>
      </c>
      <c r="R787" t="s">
        <v>3333</v>
      </c>
      <c r="S787" s="2">
        <v>74.5</v>
      </c>
      <c r="T787" s="2">
        <v>74.5</v>
      </c>
      <c r="U787" s="2">
        <v>0</v>
      </c>
      <c r="V787" s="2">
        <v>0</v>
      </c>
      <c r="W787">
        <v>415</v>
      </c>
      <c r="X787" s="3">
        <v>8.8000000000000007</v>
      </c>
      <c r="Y787" s="3">
        <v>5.2</v>
      </c>
      <c r="Z787" s="3">
        <v>5.6</v>
      </c>
      <c r="AA787">
        <v>0</v>
      </c>
      <c r="AB787" s="3">
        <v>0</v>
      </c>
      <c r="AC787">
        <v>0</v>
      </c>
      <c r="AD787" s="3">
        <v>0</v>
      </c>
      <c r="AE787">
        <v>0</v>
      </c>
      <c r="AF787" s="3">
        <v>0</v>
      </c>
      <c r="AG787" s="2">
        <v>74.5</v>
      </c>
      <c r="AH787" s="3">
        <v>100</v>
      </c>
      <c r="AI787" s="2">
        <v>74.5</v>
      </c>
      <c r="AJ787" s="3">
        <v>100</v>
      </c>
      <c r="AK787" t="s">
        <v>74</v>
      </c>
      <c r="AL787" t="s">
        <v>75</v>
      </c>
      <c r="AM787" t="s">
        <v>3228</v>
      </c>
      <c r="BG787" s="3">
        <v>100</v>
      </c>
      <c r="BH787" t="s">
        <v>82</v>
      </c>
      <c r="BI787" t="s">
        <v>13421</v>
      </c>
      <c r="BJ787" t="s">
        <v>13395</v>
      </c>
      <c r="BK787" t="s">
        <v>13395</v>
      </c>
      <c r="BL787" t="s">
        <v>13395</v>
      </c>
      <c r="BM787" t="s">
        <v>13395</v>
      </c>
      <c r="BN787" t="s">
        <v>13395</v>
      </c>
      <c r="BP787" t="s">
        <v>13395</v>
      </c>
      <c r="BQ787" t="s">
        <v>102</v>
      </c>
      <c r="BR787" s="59" t="s">
        <v>102</v>
      </c>
      <c r="BS787" t="s">
        <v>85</v>
      </c>
    </row>
    <row r="788" spans="1:71" ht="12.8" customHeight="1" x14ac:dyDescent="0.2">
      <c r="A788" s="60">
        <v>43025</v>
      </c>
      <c r="B788" s="59" t="s">
        <v>11637</v>
      </c>
      <c r="C788">
        <v>786</v>
      </c>
      <c r="J788">
        <v>4</v>
      </c>
      <c r="K788" t="s">
        <v>156</v>
      </c>
      <c r="L788">
        <v>3133</v>
      </c>
      <c r="M788">
        <v>3025</v>
      </c>
      <c r="N788" t="s">
        <v>3334</v>
      </c>
      <c r="O788" t="s">
        <v>3335</v>
      </c>
      <c r="P788" t="s">
        <v>3336</v>
      </c>
      <c r="Q788" t="s">
        <v>3337</v>
      </c>
      <c r="R788" t="s">
        <v>3338</v>
      </c>
      <c r="S788" s="2">
        <v>380.5</v>
      </c>
      <c r="T788" s="2">
        <v>380.5</v>
      </c>
      <c r="U788" s="2">
        <v>0</v>
      </c>
      <c r="V788" s="2">
        <v>0</v>
      </c>
      <c r="W788">
        <v>2345</v>
      </c>
      <c r="X788" s="3">
        <v>9</v>
      </c>
      <c r="Y788" s="3">
        <v>5.5</v>
      </c>
      <c r="Z788" s="3">
        <v>6.2</v>
      </c>
      <c r="AA788">
        <v>0</v>
      </c>
      <c r="AB788" s="3">
        <v>0</v>
      </c>
      <c r="AC788">
        <v>0</v>
      </c>
      <c r="AD788" s="3">
        <v>0</v>
      </c>
      <c r="AE788">
        <v>0</v>
      </c>
      <c r="AF788" s="3">
        <v>0</v>
      </c>
      <c r="AG788" s="2">
        <v>380.5</v>
      </c>
      <c r="AH788" s="3">
        <v>100</v>
      </c>
      <c r="AI788" s="2">
        <v>380.5</v>
      </c>
      <c r="AJ788" s="3">
        <v>100</v>
      </c>
      <c r="AK788" t="s">
        <v>1946</v>
      </c>
      <c r="AL788" t="s">
        <v>1947</v>
      </c>
      <c r="AM788" t="s">
        <v>3228</v>
      </c>
      <c r="BG788" s="3">
        <v>100</v>
      </c>
      <c r="BH788" t="s">
        <v>82</v>
      </c>
      <c r="BI788" t="s">
        <v>13421</v>
      </c>
      <c r="BJ788" t="s">
        <v>13395</v>
      </c>
      <c r="BK788" t="s">
        <v>13395</v>
      </c>
      <c r="BL788" t="s">
        <v>13395</v>
      </c>
      <c r="BM788" t="s">
        <v>13395</v>
      </c>
      <c r="BN788" t="s">
        <v>129</v>
      </c>
      <c r="BO788" s="59" t="s">
        <v>129</v>
      </c>
      <c r="BP788" t="s">
        <v>10806</v>
      </c>
      <c r="BQ788" t="s">
        <v>84</v>
      </c>
      <c r="BR788" s="59" t="s">
        <v>84</v>
      </c>
      <c r="BS788" t="s">
        <v>85</v>
      </c>
    </row>
    <row r="789" spans="1:71" ht="12.8" customHeight="1" x14ac:dyDescent="0.2">
      <c r="A789" s="60">
        <v>43026</v>
      </c>
      <c r="B789" s="59" t="s">
        <v>11638</v>
      </c>
      <c r="C789">
        <v>787</v>
      </c>
      <c r="J789">
        <v>4</v>
      </c>
      <c r="K789" t="s">
        <v>156</v>
      </c>
      <c r="L789">
        <v>3134</v>
      </c>
      <c r="M789">
        <v>3026</v>
      </c>
      <c r="N789" t="s">
        <v>3334</v>
      </c>
      <c r="O789" t="s">
        <v>3339</v>
      </c>
      <c r="P789" t="s">
        <v>3340</v>
      </c>
      <c r="Q789" t="s">
        <v>3341</v>
      </c>
      <c r="R789" t="s">
        <v>3342</v>
      </c>
      <c r="S789" s="2">
        <v>152.19999999999999</v>
      </c>
      <c r="T789" s="2">
        <v>152.19999999999999</v>
      </c>
      <c r="U789" s="2">
        <v>0</v>
      </c>
      <c r="V789" s="2">
        <v>0</v>
      </c>
      <c r="W789">
        <v>946</v>
      </c>
      <c r="X789" s="3">
        <v>9.5</v>
      </c>
      <c r="Y789" s="3">
        <v>6</v>
      </c>
      <c r="Z789" s="3">
        <v>6.2</v>
      </c>
      <c r="AA789">
        <v>0</v>
      </c>
      <c r="AB789" s="3">
        <v>0</v>
      </c>
      <c r="AC789">
        <v>0</v>
      </c>
      <c r="AD789" s="3">
        <v>0</v>
      </c>
      <c r="AE789">
        <v>0</v>
      </c>
      <c r="AF789" s="3">
        <v>0</v>
      </c>
      <c r="AG789" s="2">
        <v>152.19999999999999</v>
      </c>
      <c r="AH789" s="3">
        <v>100</v>
      </c>
      <c r="AI789" s="2">
        <v>152.19999999999999</v>
      </c>
      <c r="AJ789" s="3">
        <v>100</v>
      </c>
      <c r="AK789" t="s">
        <v>1946</v>
      </c>
      <c r="AL789" t="s">
        <v>1947</v>
      </c>
      <c r="AM789" t="s">
        <v>3228</v>
      </c>
      <c r="BG789" s="3">
        <v>100</v>
      </c>
      <c r="BH789" t="s">
        <v>82</v>
      </c>
      <c r="BI789" t="s">
        <v>13421</v>
      </c>
      <c r="BJ789" t="s">
        <v>13395</v>
      </c>
      <c r="BK789" t="s">
        <v>13395</v>
      </c>
      <c r="BL789" t="s">
        <v>13395</v>
      </c>
      <c r="BM789" t="s">
        <v>13395</v>
      </c>
      <c r="BN789" t="s">
        <v>129</v>
      </c>
      <c r="BO789" s="59" t="s">
        <v>129</v>
      </c>
      <c r="BP789" t="s">
        <v>10806</v>
      </c>
      <c r="BQ789" t="s">
        <v>84</v>
      </c>
      <c r="BR789" s="59" t="s">
        <v>84</v>
      </c>
      <c r="BS789" t="s">
        <v>85</v>
      </c>
    </row>
    <row r="790" spans="1:71" ht="12.8" customHeight="1" x14ac:dyDescent="0.2">
      <c r="A790" s="60">
        <v>43027</v>
      </c>
      <c r="B790" s="59" t="s">
        <v>11639</v>
      </c>
      <c r="C790">
        <v>788</v>
      </c>
      <c r="J790">
        <v>4</v>
      </c>
      <c r="K790" t="s">
        <v>156</v>
      </c>
      <c r="L790">
        <v>3135</v>
      </c>
      <c r="M790">
        <v>3027</v>
      </c>
      <c r="N790" t="s">
        <v>3334</v>
      </c>
      <c r="O790" t="s">
        <v>3343</v>
      </c>
      <c r="P790" t="s">
        <v>3344</v>
      </c>
      <c r="Q790" t="s">
        <v>3345</v>
      </c>
      <c r="R790" t="s">
        <v>3346</v>
      </c>
      <c r="S790" s="2">
        <v>58</v>
      </c>
      <c r="T790" s="2">
        <v>58</v>
      </c>
      <c r="U790" s="2">
        <v>0</v>
      </c>
      <c r="V790" s="2">
        <v>0</v>
      </c>
      <c r="W790">
        <v>486</v>
      </c>
      <c r="X790" s="3">
        <v>18.5</v>
      </c>
      <c r="Y790" s="3">
        <v>6</v>
      </c>
      <c r="Z790" s="3">
        <v>8.4</v>
      </c>
      <c r="AA790">
        <v>0</v>
      </c>
      <c r="AB790" s="3">
        <v>0</v>
      </c>
      <c r="AC790">
        <v>0</v>
      </c>
      <c r="AD790" s="3">
        <v>0</v>
      </c>
      <c r="AE790">
        <v>0</v>
      </c>
      <c r="AF790" s="3">
        <v>0</v>
      </c>
      <c r="AG790" s="2">
        <v>58</v>
      </c>
      <c r="AH790" s="3">
        <v>100</v>
      </c>
      <c r="AI790" s="2">
        <v>58</v>
      </c>
      <c r="AJ790" s="3">
        <v>100</v>
      </c>
      <c r="AK790" t="s">
        <v>1946</v>
      </c>
      <c r="AL790" t="s">
        <v>1947</v>
      </c>
      <c r="AM790" t="s">
        <v>3228</v>
      </c>
      <c r="BG790" s="3">
        <v>100</v>
      </c>
      <c r="BH790" t="s">
        <v>82</v>
      </c>
      <c r="BI790" t="s">
        <v>13421</v>
      </c>
      <c r="BJ790" t="s">
        <v>13395</v>
      </c>
      <c r="BK790" t="s">
        <v>13395</v>
      </c>
      <c r="BL790" t="s">
        <v>13395</v>
      </c>
      <c r="BM790" t="s">
        <v>13395</v>
      </c>
      <c r="BN790" t="s">
        <v>129</v>
      </c>
      <c r="BO790" s="59" t="s">
        <v>129</v>
      </c>
      <c r="BP790" t="s">
        <v>10806</v>
      </c>
      <c r="BQ790" t="s">
        <v>84</v>
      </c>
      <c r="BR790" s="59" t="s">
        <v>84</v>
      </c>
      <c r="BS790" t="s">
        <v>85</v>
      </c>
    </row>
    <row r="791" spans="1:71" ht="12.8" customHeight="1" x14ac:dyDescent="0.2">
      <c r="A791" s="60">
        <v>43028</v>
      </c>
      <c r="B791" s="59" t="s">
        <v>11640</v>
      </c>
      <c r="C791">
        <v>789</v>
      </c>
      <c r="J791">
        <v>4</v>
      </c>
      <c r="K791" t="s">
        <v>156</v>
      </c>
      <c r="L791">
        <v>3021</v>
      </c>
      <c r="M791">
        <v>3028</v>
      </c>
      <c r="N791" t="s">
        <v>732</v>
      </c>
      <c r="O791" t="s">
        <v>3347</v>
      </c>
      <c r="P791" t="s">
        <v>3348</v>
      </c>
      <c r="Q791" t="s">
        <v>3349</v>
      </c>
      <c r="R791" t="s">
        <v>3350</v>
      </c>
      <c r="S791" s="2">
        <v>742.3</v>
      </c>
      <c r="T791" s="2">
        <v>742.3</v>
      </c>
      <c r="U791" s="2">
        <v>0</v>
      </c>
      <c r="V791" s="2">
        <v>0</v>
      </c>
      <c r="W791">
        <v>4031</v>
      </c>
      <c r="X791" s="3">
        <v>9.1999999999999993</v>
      </c>
      <c r="Y791" s="3">
        <v>4.2</v>
      </c>
      <c r="Z791" s="3">
        <v>5.4</v>
      </c>
      <c r="AA791">
        <v>0</v>
      </c>
      <c r="AB791" s="3">
        <v>0</v>
      </c>
      <c r="AC791">
        <v>0</v>
      </c>
      <c r="AD791" s="3">
        <v>0</v>
      </c>
      <c r="AE791">
        <v>0</v>
      </c>
      <c r="AF791" s="3">
        <v>0</v>
      </c>
      <c r="AG791" s="2">
        <v>742.3</v>
      </c>
      <c r="AH791" s="3">
        <v>100</v>
      </c>
      <c r="AI791" s="2">
        <v>742.3</v>
      </c>
      <c r="AJ791" s="3">
        <v>100</v>
      </c>
      <c r="AK791" t="s">
        <v>74</v>
      </c>
      <c r="AL791" t="s">
        <v>75</v>
      </c>
      <c r="AM791" t="s">
        <v>3219</v>
      </c>
      <c r="AN791" t="s">
        <v>3228</v>
      </c>
      <c r="BG791" s="3">
        <v>100</v>
      </c>
      <c r="BH791" t="s">
        <v>82</v>
      </c>
      <c r="BI791" t="s">
        <v>13421</v>
      </c>
      <c r="BJ791" t="s">
        <v>13395</v>
      </c>
      <c r="BK791" t="s">
        <v>13395</v>
      </c>
      <c r="BL791" t="s">
        <v>13395</v>
      </c>
      <c r="BM791" t="s">
        <v>13395</v>
      </c>
      <c r="BN791" t="s">
        <v>13395</v>
      </c>
      <c r="BP791" t="s">
        <v>13395</v>
      </c>
      <c r="BQ791" t="s">
        <v>102</v>
      </c>
      <c r="BR791" s="59" t="s">
        <v>102</v>
      </c>
      <c r="BS791" t="s">
        <v>85</v>
      </c>
    </row>
    <row r="792" spans="1:71" ht="12.8" customHeight="1" x14ac:dyDescent="0.2">
      <c r="A792" s="60">
        <v>43029</v>
      </c>
      <c r="B792" s="59" t="s">
        <v>11641</v>
      </c>
      <c r="C792">
        <v>790</v>
      </c>
      <c r="J792">
        <v>4</v>
      </c>
      <c r="K792" t="s">
        <v>156</v>
      </c>
      <c r="L792">
        <v>3024</v>
      </c>
      <c r="M792">
        <v>3029</v>
      </c>
      <c r="N792" t="s">
        <v>732</v>
      </c>
      <c r="O792" t="s">
        <v>3351</v>
      </c>
      <c r="P792" t="s">
        <v>3352</v>
      </c>
      <c r="Q792" t="s">
        <v>3353</v>
      </c>
      <c r="R792" t="s">
        <v>3354</v>
      </c>
      <c r="S792" s="2">
        <v>208.7</v>
      </c>
      <c r="T792" s="2">
        <v>208.7</v>
      </c>
      <c r="U792" s="2">
        <v>0</v>
      </c>
      <c r="V792" s="2">
        <v>0</v>
      </c>
      <c r="W792">
        <v>1139</v>
      </c>
      <c r="X792" s="3">
        <v>8.6999999999999993</v>
      </c>
      <c r="Y792" s="3">
        <v>5.2</v>
      </c>
      <c r="Z792" s="3">
        <v>5.5</v>
      </c>
      <c r="AA792">
        <v>0</v>
      </c>
      <c r="AB792" s="3">
        <v>0</v>
      </c>
      <c r="AC792">
        <v>0</v>
      </c>
      <c r="AD792" s="3">
        <v>0</v>
      </c>
      <c r="AE792">
        <v>0</v>
      </c>
      <c r="AF792" s="3">
        <v>0</v>
      </c>
      <c r="AG792" s="2">
        <v>208.7</v>
      </c>
      <c r="AH792" s="3">
        <v>100</v>
      </c>
      <c r="AI792" s="2">
        <v>208.7</v>
      </c>
      <c r="AJ792" s="3">
        <v>100</v>
      </c>
      <c r="AK792" t="s">
        <v>74</v>
      </c>
      <c r="AL792" t="s">
        <v>75</v>
      </c>
      <c r="AM792" t="s">
        <v>3219</v>
      </c>
      <c r="BG792" s="3">
        <v>100</v>
      </c>
      <c r="BH792" t="s">
        <v>82</v>
      </c>
      <c r="BI792" t="s">
        <v>13421</v>
      </c>
      <c r="BJ792" t="s">
        <v>13395</v>
      </c>
      <c r="BK792" t="s">
        <v>13395</v>
      </c>
      <c r="BL792" t="s">
        <v>13395</v>
      </c>
      <c r="BM792" t="s">
        <v>13395</v>
      </c>
      <c r="BN792" t="s">
        <v>13395</v>
      </c>
      <c r="BP792" t="s">
        <v>13395</v>
      </c>
      <c r="BQ792" t="s">
        <v>102</v>
      </c>
      <c r="BR792" s="59" t="s">
        <v>102</v>
      </c>
      <c r="BS792" t="s">
        <v>85</v>
      </c>
    </row>
    <row r="793" spans="1:71" ht="12.8" customHeight="1" x14ac:dyDescent="0.2">
      <c r="A793" s="60">
        <v>43030</v>
      </c>
      <c r="B793" s="59" t="s">
        <v>11642</v>
      </c>
      <c r="C793">
        <v>791</v>
      </c>
      <c r="J793">
        <v>4</v>
      </c>
      <c r="K793" t="s">
        <v>156</v>
      </c>
      <c r="L793">
        <v>3025</v>
      </c>
      <c r="M793">
        <v>3030</v>
      </c>
      <c r="N793" t="s">
        <v>732</v>
      </c>
      <c r="O793" t="s">
        <v>3355</v>
      </c>
      <c r="P793" t="s">
        <v>3356</v>
      </c>
      <c r="Q793" t="s">
        <v>3357</v>
      </c>
      <c r="R793" t="s">
        <v>3358</v>
      </c>
      <c r="S793" s="2">
        <v>151.9</v>
      </c>
      <c r="T793" s="2">
        <v>151.9</v>
      </c>
      <c r="U793" s="2">
        <v>0</v>
      </c>
      <c r="V793" s="2">
        <v>0</v>
      </c>
      <c r="W793">
        <v>815</v>
      </c>
      <c r="X793" s="3">
        <v>11</v>
      </c>
      <c r="Y793" s="3">
        <v>5.2</v>
      </c>
      <c r="Z793" s="3">
        <v>5.4</v>
      </c>
      <c r="AA793">
        <v>0</v>
      </c>
      <c r="AB793" s="3">
        <v>0</v>
      </c>
      <c r="AC793">
        <v>0</v>
      </c>
      <c r="AD793" s="3">
        <v>0</v>
      </c>
      <c r="AE793">
        <v>0</v>
      </c>
      <c r="AF793" s="3">
        <v>0</v>
      </c>
      <c r="AG793" s="2">
        <v>151.9</v>
      </c>
      <c r="AH793" s="3">
        <v>100</v>
      </c>
      <c r="AI793" s="2">
        <v>151.9</v>
      </c>
      <c r="AJ793" s="3">
        <v>100</v>
      </c>
      <c r="AK793" t="s">
        <v>74</v>
      </c>
      <c r="AL793" t="s">
        <v>75</v>
      </c>
      <c r="AM793" t="s">
        <v>3219</v>
      </c>
      <c r="BG793" s="3">
        <v>100</v>
      </c>
      <c r="BH793" t="s">
        <v>82</v>
      </c>
      <c r="BI793" t="s">
        <v>13421</v>
      </c>
      <c r="BJ793" t="s">
        <v>13395</v>
      </c>
      <c r="BK793" t="s">
        <v>13395</v>
      </c>
      <c r="BL793" t="s">
        <v>13395</v>
      </c>
      <c r="BM793" t="s">
        <v>13395</v>
      </c>
      <c r="BN793" t="s">
        <v>13395</v>
      </c>
      <c r="BP793" t="s">
        <v>13395</v>
      </c>
      <c r="BQ793" t="s">
        <v>102</v>
      </c>
      <c r="BR793" s="59" t="s">
        <v>102</v>
      </c>
      <c r="BS793" t="s">
        <v>85</v>
      </c>
    </row>
    <row r="794" spans="1:71" ht="12.8" customHeight="1" x14ac:dyDescent="0.2">
      <c r="A794" s="60">
        <v>43031</v>
      </c>
      <c r="B794" s="59" t="s">
        <v>11643</v>
      </c>
      <c r="C794">
        <v>792</v>
      </c>
      <c r="J794">
        <v>4</v>
      </c>
      <c r="K794" t="s">
        <v>156</v>
      </c>
      <c r="L794">
        <v>3026</v>
      </c>
      <c r="M794">
        <v>3031</v>
      </c>
      <c r="N794" t="s">
        <v>732</v>
      </c>
      <c r="O794" t="s">
        <v>3359</v>
      </c>
      <c r="P794" t="s">
        <v>3360</v>
      </c>
      <c r="Q794" t="s">
        <v>3361</v>
      </c>
      <c r="R794" t="s">
        <v>3362</v>
      </c>
      <c r="S794" s="2">
        <v>58.1</v>
      </c>
      <c r="T794" s="2">
        <v>58.1</v>
      </c>
      <c r="U794" s="2">
        <v>0</v>
      </c>
      <c r="V794" s="2">
        <v>0</v>
      </c>
      <c r="W794">
        <v>335</v>
      </c>
      <c r="X794" s="3">
        <v>9.6999999999999993</v>
      </c>
      <c r="Y794" s="3">
        <v>5.2</v>
      </c>
      <c r="Z794" s="3">
        <v>5.8</v>
      </c>
      <c r="AA794">
        <v>0</v>
      </c>
      <c r="AB794" s="3">
        <v>0</v>
      </c>
      <c r="AC794">
        <v>0</v>
      </c>
      <c r="AD794" s="3">
        <v>0</v>
      </c>
      <c r="AE794">
        <v>0</v>
      </c>
      <c r="AF794" s="3">
        <v>0</v>
      </c>
      <c r="AG794" s="2">
        <v>58.1</v>
      </c>
      <c r="AH794" s="3">
        <v>100</v>
      </c>
      <c r="AI794" s="2">
        <v>58.1</v>
      </c>
      <c r="AJ794" s="3">
        <v>100</v>
      </c>
      <c r="AK794" t="s">
        <v>74</v>
      </c>
      <c r="AL794" t="s">
        <v>75</v>
      </c>
      <c r="AM794" t="s">
        <v>3219</v>
      </c>
      <c r="BG794" s="3">
        <v>100</v>
      </c>
      <c r="BH794" t="s">
        <v>82</v>
      </c>
      <c r="BI794" t="s">
        <v>13421</v>
      </c>
      <c r="BJ794" t="s">
        <v>13395</v>
      </c>
      <c r="BK794" t="s">
        <v>13395</v>
      </c>
      <c r="BL794" t="s">
        <v>13395</v>
      </c>
      <c r="BM794" t="s">
        <v>13395</v>
      </c>
      <c r="BN794" t="s">
        <v>13395</v>
      </c>
      <c r="BP794" t="s">
        <v>13395</v>
      </c>
      <c r="BQ794" t="s">
        <v>102</v>
      </c>
      <c r="BR794" s="59" t="s">
        <v>102</v>
      </c>
      <c r="BS794" t="s">
        <v>85</v>
      </c>
    </row>
    <row r="795" spans="1:71" ht="12.8" customHeight="1" x14ac:dyDescent="0.2">
      <c r="A795" s="60">
        <v>43032</v>
      </c>
      <c r="B795" s="59" t="s">
        <v>11644</v>
      </c>
      <c r="C795">
        <v>793</v>
      </c>
      <c r="J795">
        <v>4</v>
      </c>
      <c r="K795" t="s">
        <v>156</v>
      </c>
      <c r="L795">
        <v>3027</v>
      </c>
      <c r="M795">
        <v>3032</v>
      </c>
      <c r="N795" t="s">
        <v>732</v>
      </c>
      <c r="O795" t="s">
        <v>3363</v>
      </c>
      <c r="P795" t="s">
        <v>3364</v>
      </c>
      <c r="Q795" t="s">
        <v>3365</v>
      </c>
      <c r="R795" t="s">
        <v>3366</v>
      </c>
      <c r="S795" s="2">
        <v>126.8</v>
      </c>
      <c r="T795" s="2">
        <v>126.8</v>
      </c>
      <c r="U795" s="2">
        <v>0</v>
      </c>
      <c r="V795" s="2">
        <v>0</v>
      </c>
      <c r="W795">
        <v>685</v>
      </c>
      <c r="X795" s="3">
        <v>8.6999999999999993</v>
      </c>
      <c r="Y795" s="3">
        <v>5.2</v>
      </c>
      <c r="Z795" s="3">
        <v>5.4</v>
      </c>
      <c r="AA795">
        <v>0</v>
      </c>
      <c r="AB795" s="3">
        <v>0</v>
      </c>
      <c r="AC795">
        <v>0</v>
      </c>
      <c r="AD795" s="3">
        <v>0</v>
      </c>
      <c r="AE795">
        <v>0</v>
      </c>
      <c r="AF795" s="3">
        <v>0</v>
      </c>
      <c r="AG795" s="2">
        <v>126.8</v>
      </c>
      <c r="AH795" s="3">
        <v>100</v>
      </c>
      <c r="AI795" s="2">
        <v>126.8</v>
      </c>
      <c r="AJ795" s="3">
        <v>100</v>
      </c>
      <c r="AK795" t="s">
        <v>74</v>
      </c>
      <c r="AL795" t="s">
        <v>75</v>
      </c>
      <c r="AM795" t="s">
        <v>3219</v>
      </c>
      <c r="BG795" s="3">
        <v>100</v>
      </c>
      <c r="BH795" t="s">
        <v>82</v>
      </c>
      <c r="BI795" t="s">
        <v>13421</v>
      </c>
      <c r="BJ795" t="s">
        <v>13395</v>
      </c>
      <c r="BK795" t="s">
        <v>13395</v>
      </c>
      <c r="BL795" t="s">
        <v>13395</v>
      </c>
      <c r="BM795" t="s">
        <v>13395</v>
      </c>
      <c r="BN795" t="s">
        <v>13395</v>
      </c>
      <c r="BP795" t="s">
        <v>13395</v>
      </c>
      <c r="BQ795" t="s">
        <v>102</v>
      </c>
      <c r="BR795" s="59" t="s">
        <v>102</v>
      </c>
      <c r="BS795" t="s">
        <v>85</v>
      </c>
    </row>
    <row r="796" spans="1:71" ht="12.8" customHeight="1" x14ac:dyDescent="0.2">
      <c r="A796" s="60">
        <v>43033</v>
      </c>
      <c r="B796" s="59" t="s">
        <v>11645</v>
      </c>
      <c r="C796">
        <v>794</v>
      </c>
      <c r="J796">
        <v>4</v>
      </c>
      <c r="K796" t="s">
        <v>156</v>
      </c>
      <c r="L796">
        <v>3028</v>
      </c>
      <c r="M796">
        <v>3033</v>
      </c>
      <c r="N796" t="s">
        <v>732</v>
      </c>
      <c r="O796" t="s">
        <v>3367</v>
      </c>
      <c r="P796" t="s">
        <v>3368</v>
      </c>
      <c r="Q796" t="s">
        <v>3369</v>
      </c>
      <c r="R796" t="s">
        <v>3370</v>
      </c>
      <c r="S796" s="2">
        <v>125.6</v>
      </c>
      <c r="T796" s="2">
        <v>125.6</v>
      </c>
      <c r="U796" s="2">
        <v>0</v>
      </c>
      <c r="V796" s="2">
        <v>0</v>
      </c>
      <c r="W796">
        <v>659</v>
      </c>
      <c r="X796" s="3">
        <v>8.5</v>
      </c>
      <c r="Y796" s="3">
        <v>5.2</v>
      </c>
      <c r="Z796" s="3">
        <v>5.2</v>
      </c>
      <c r="AA796">
        <v>0</v>
      </c>
      <c r="AB796" s="3">
        <v>0</v>
      </c>
      <c r="AC796">
        <v>0</v>
      </c>
      <c r="AD796" s="3">
        <v>0</v>
      </c>
      <c r="AE796">
        <v>0</v>
      </c>
      <c r="AF796" s="3">
        <v>0</v>
      </c>
      <c r="AG796" s="2">
        <v>125.6</v>
      </c>
      <c r="AH796" s="3">
        <v>100</v>
      </c>
      <c r="AI796" s="2">
        <v>125.6</v>
      </c>
      <c r="AJ796" s="3">
        <v>100</v>
      </c>
      <c r="AK796" t="s">
        <v>74</v>
      </c>
      <c r="AL796" t="s">
        <v>75</v>
      </c>
      <c r="AM796" t="s">
        <v>3228</v>
      </c>
      <c r="BG796" s="3">
        <v>100</v>
      </c>
      <c r="BH796" t="s">
        <v>82</v>
      </c>
      <c r="BI796" t="s">
        <v>13421</v>
      </c>
      <c r="BJ796" t="s">
        <v>13395</v>
      </c>
      <c r="BK796" t="s">
        <v>13395</v>
      </c>
      <c r="BL796" t="s">
        <v>13395</v>
      </c>
      <c r="BM796" t="s">
        <v>13395</v>
      </c>
      <c r="BN796" t="s">
        <v>13395</v>
      </c>
      <c r="BP796" t="s">
        <v>13395</v>
      </c>
      <c r="BQ796" t="s">
        <v>102</v>
      </c>
      <c r="BR796" s="59" t="s">
        <v>102</v>
      </c>
      <c r="BS796" t="s">
        <v>85</v>
      </c>
    </row>
    <row r="797" spans="1:71" ht="12.8" customHeight="1" x14ac:dyDescent="0.2">
      <c r="A797" s="60">
        <v>43034</v>
      </c>
      <c r="B797" s="59" t="s">
        <v>11646</v>
      </c>
      <c r="C797">
        <v>795</v>
      </c>
      <c r="J797">
        <v>4</v>
      </c>
      <c r="K797" t="s">
        <v>156</v>
      </c>
      <c r="L797">
        <v>3029</v>
      </c>
      <c r="M797">
        <v>3034</v>
      </c>
      <c r="N797" t="s">
        <v>732</v>
      </c>
      <c r="O797" t="s">
        <v>3371</v>
      </c>
      <c r="P797" t="s">
        <v>3372</v>
      </c>
      <c r="Q797" t="s">
        <v>3373</v>
      </c>
      <c r="R797" t="s">
        <v>3374</v>
      </c>
      <c r="S797" s="2">
        <v>120.2</v>
      </c>
      <c r="T797" s="2">
        <v>120.2</v>
      </c>
      <c r="U797" s="2">
        <v>0</v>
      </c>
      <c r="V797" s="2">
        <v>0</v>
      </c>
      <c r="W797">
        <v>617</v>
      </c>
      <c r="X797" s="3">
        <v>10</v>
      </c>
      <c r="Y797" s="3">
        <v>5.2</v>
      </c>
      <c r="Z797" s="3">
        <v>5.0999999999999996</v>
      </c>
      <c r="AA797">
        <v>0</v>
      </c>
      <c r="AB797" s="3">
        <v>0</v>
      </c>
      <c r="AC797">
        <v>0</v>
      </c>
      <c r="AD797" s="3">
        <v>0</v>
      </c>
      <c r="AE797">
        <v>0</v>
      </c>
      <c r="AF797" s="3">
        <v>0</v>
      </c>
      <c r="AG797" s="2">
        <v>120.2</v>
      </c>
      <c r="AH797" s="3">
        <v>100</v>
      </c>
      <c r="AI797" s="2">
        <v>120.2</v>
      </c>
      <c r="AJ797" s="3">
        <v>100</v>
      </c>
      <c r="AK797" t="s">
        <v>74</v>
      </c>
      <c r="AL797" t="s">
        <v>75</v>
      </c>
      <c r="AM797" t="s">
        <v>3228</v>
      </c>
      <c r="BG797" s="3">
        <v>100</v>
      </c>
      <c r="BH797" t="s">
        <v>82</v>
      </c>
      <c r="BI797" t="s">
        <v>13421</v>
      </c>
      <c r="BJ797" t="s">
        <v>13395</v>
      </c>
      <c r="BK797" t="s">
        <v>13395</v>
      </c>
      <c r="BL797" t="s">
        <v>13395</v>
      </c>
      <c r="BM797" t="s">
        <v>13395</v>
      </c>
      <c r="BN797" t="s">
        <v>13395</v>
      </c>
      <c r="BP797" t="s">
        <v>13395</v>
      </c>
      <c r="BQ797" t="s">
        <v>102</v>
      </c>
      <c r="BR797" s="59" t="s">
        <v>102</v>
      </c>
      <c r="BS797" t="s">
        <v>85</v>
      </c>
    </row>
    <row r="798" spans="1:71" ht="12.8" customHeight="1" x14ac:dyDescent="0.2">
      <c r="A798" s="60">
        <v>43035</v>
      </c>
      <c r="B798" s="59" t="s">
        <v>11647</v>
      </c>
      <c r="C798">
        <v>796</v>
      </c>
      <c r="J798">
        <v>4</v>
      </c>
      <c r="K798" t="s">
        <v>156</v>
      </c>
      <c r="L798">
        <v>3030</v>
      </c>
      <c r="M798">
        <v>3035</v>
      </c>
      <c r="N798" t="s">
        <v>732</v>
      </c>
      <c r="O798" t="s">
        <v>3375</v>
      </c>
      <c r="P798" t="s">
        <v>3376</v>
      </c>
      <c r="Q798" t="s">
        <v>3377</v>
      </c>
      <c r="R798" t="s">
        <v>3378</v>
      </c>
      <c r="S798" s="2">
        <v>82.8</v>
      </c>
      <c r="T798" s="2">
        <v>82.8</v>
      </c>
      <c r="U798" s="2">
        <v>0</v>
      </c>
      <c r="V798" s="2">
        <v>0</v>
      </c>
      <c r="W798">
        <v>431</v>
      </c>
      <c r="X798" s="3">
        <v>8.1999999999999993</v>
      </c>
      <c r="Y798" s="3">
        <v>5.2</v>
      </c>
      <c r="Z798" s="3">
        <v>5.2</v>
      </c>
      <c r="AA798">
        <v>0</v>
      </c>
      <c r="AB798" s="3">
        <v>0</v>
      </c>
      <c r="AC798">
        <v>0</v>
      </c>
      <c r="AD798" s="3">
        <v>0</v>
      </c>
      <c r="AE798">
        <v>0</v>
      </c>
      <c r="AF798" s="3">
        <v>0</v>
      </c>
      <c r="AG798" s="2">
        <v>82.8</v>
      </c>
      <c r="AH798" s="3">
        <v>100</v>
      </c>
      <c r="AI798" s="2">
        <v>82.8</v>
      </c>
      <c r="AJ798" s="3">
        <v>100</v>
      </c>
      <c r="AK798" t="s">
        <v>74</v>
      </c>
      <c r="AL798" t="s">
        <v>75</v>
      </c>
      <c r="AM798" t="s">
        <v>3228</v>
      </c>
      <c r="BG798" s="3">
        <v>100</v>
      </c>
      <c r="BH798" t="s">
        <v>82</v>
      </c>
      <c r="BI798" t="s">
        <v>13421</v>
      </c>
      <c r="BJ798" t="s">
        <v>13395</v>
      </c>
      <c r="BK798" t="s">
        <v>13395</v>
      </c>
      <c r="BL798" t="s">
        <v>13395</v>
      </c>
      <c r="BM798" t="s">
        <v>13395</v>
      </c>
      <c r="BN798" t="s">
        <v>13395</v>
      </c>
      <c r="BP798" t="s">
        <v>13395</v>
      </c>
      <c r="BQ798" t="s">
        <v>102</v>
      </c>
      <c r="BR798" s="59" t="s">
        <v>102</v>
      </c>
      <c r="BS798" t="s">
        <v>85</v>
      </c>
    </row>
    <row r="799" spans="1:71" ht="12.8" customHeight="1" x14ac:dyDescent="0.2">
      <c r="A799" s="60">
        <v>43036</v>
      </c>
      <c r="B799" s="59" t="s">
        <v>11648</v>
      </c>
      <c r="C799">
        <v>797</v>
      </c>
      <c r="J799">
        <v>4</v>
      </c>
      <c r="K799" t="s">
        <v>156</v>
      </c>
      <c r="L799">
        <v>3031</v>
      </c>
      <c r="M799">
        <v>3036</v>
      </c>
      <c r="N799" t="s">
        <v>732</v>
      </c>
      <c r="O799" t="s">
        <v>3379</v>
      </c>
      <c r="P799" t="s">
        <v>3380</v>
      </c>
      <c r="Q799" t="s">
        <v>3381</v>
      </c>
      <c r="R799" t="s">
        <v>3382</v>
      </c>
      <c r="S799" s="2">
        <v>82.4</v>
      </c>
      <c r="T799" s="2">
        <v>82.4</v>
      </c>
      <c r="U799" s="2">
        <v>0</v>
      </c>
      <c r="V799" s="2">
        <v>0</v>
      </c>
      <c r="W799">
        <v>450</v>
      </c>
      <c r="X799" s="3">
        <v>8.1999999999999993</v>
      </c>
      <c r="Y799" s="3">
        <v>5.2</v>
      </c>
      <c r="Z799" s="3">
        <v>5.5</v>
      </c>
      <c r="AA799">
        <v>0</v>
      </c>
      <c r="AB799" s="3">
        <v>0</v>
      </c>
      <c r="AC799">
        <v>0</v>
      </c>
      <c r="AD799" s="3">
        <v>0</v>
      </c>
      <c r="AE799">
        <v>0</v>
      </c>
      <c r="AF799" s="3">
        <v>0</v>
      </c>
      <c r="AG799" s="2">
        <v>82.4</v>
      </c>
      <c r="AH799" s="3">
        <v>100</v>
      </c>
      <c r="AI799" s="2">
        <v>82.4</v>
      </c>
      <c r="AJ799" s="3">
        <v>100</v>
      </c>
      <c r="AK799" t="s">
        <v>74</v>
      </c>
      <c r="AL799" t="s">
        <v>75</v>
      </c>
      <c r="AM799" t="s">
        <v>3228</v>
      </c>
      <c r="BG799" s="3">
        <v>100</v>
      </c>
      <c r="BH799" t="s">
        <v>82</v>
      </c>
      <c r="BI799" t="s">
        <v>13421</v>
      </c>
      <c r="BJ799" t="s">
        <v>13395</v>
      </c>
      <c r="BK799" t="s">
        <v>13395</v>
      </c>
      <c r="BL799" t="s">
        <v>13395</v>
      </c>
      <c r="BM799" t="s">
        <v>13395</v>
      </c>
      <c r="BN799" t="s">
        <v>13395</v>
      </c>
      <c r="BP799" t="s">
        <v>13395</v>
      </c>
      <c r="BQ799" t="s">
        <v>102</v>
      </c>
      <c r="BR799" s="59" t="s">
        <v>102</v>
      </c>
      <c r="BS799" t="s">
        <v>85</v>
      </c>
    </row>
    <row r="800" spans="1:71" ht="12.8" customHeight="1" x14ac:dyDescent="0.2">
      <c r="A800" s="60">
        <v>43037</v>
      </c>
      <c r="B800" s="59" t="s">
        <v>11649</v>
      </c>
      <c r="C800">
        <v>798</v>
      </c>
      <c r="J800">
        <v>4</v>
      </c>
      <c r="K800" t="s">
        <v>156</v>
      </c>
      <c r="L800">
        <v>3032</v>
      </c>
      <c r="M800">
        <v>3037</v>
      </c>
      <c r="N800" t="s">
        <v>732</v>
      </c>
      <c r="O800" t="s">
        <v>3383</v>
      </c>
      <c r="P800" t="s">
        <v>3384</v>
      </c>
      <c r="Q800" t="s">
        <v>3385</v>
      </c>
      <c r="R800" t="s">
        <v>3386</v>
      </c>
      <c r="S800" s="2">
        <v>112.6</v>
      </c>
      <c r="T800" s="2">
        <v>112.6</v>
      </c>
      <c r="U800" s="2">
        <v>0</v>
      </c>
      <c r="V800" s="2">
        <v>0</v>
      </c>
      <c r="W800">
        <v>604</v>
      </c>
      <c r="X800" s="3">
        <v>9.5</v>
      </c>
      <c r="Y800" s="3">
        <v>5.2</v>
      </c>
      <c r="Z800" s="3">
        <v>5.4</v>
      </c>
      <c r="AA800">
        <v>0</v>
      </c>
      <c r="AB800" s="3">
        <v>0</v>
      </c>
      <c r="AC800">
        <v>0</v>
      </c>
      <c r="AD800" s="3">
        <v>0</v>
      </c>
      <c r="AE800">
        <v>0</v>
      </c>
      <c r="AF800" s="3">
        <v>0</v>
      </c>
      <c r="AG800" s="2">
        <v>112.6</v>
      </c>
      <c r="AH800" s="3">
        <v>100</v>
      </c>
      <c r="AI800" s="2">
        <v>112.6</v>
      </c>
      <c r="AJ800" s="3">
        <v>100</v>
      </c>
      <c r="AK800" t="s">
        <v>74</v>
      </c>
      <c r="AL800" t="s">
        <v>75</v>
      </c>
      <c r="AM800" t="s">
        <v>3228</v>
      </c>
      <c r="BG800" s="3">
        <v>100</v>
      </c>
      <c r="BH800" t="s">
        <v>82</v>
      </c>
      <c r="BI800" t="s">
        <v>13421</v>
      </c>
      <c r="BJ800" t="s">
        <v>13395</v>
      </c>
      <c r="BK800" t="s">
        <v>13395</v>
      </c>
      <c r="BL800" t="s">
        <v>13395</v>
      </c>
      <c r="BM800" t="s">
        <v>13395</v>
      </c>
      <c r="BN800" t="s">
        <v>13395</v>
      </c>
      <c r="BP800" t="s">
        <v>13395</v>
      </c>
      <c r="BQ800" t="s">
        <v>102</v>
      </c>
      <c r="BR800" s="59" t="s">
        <v>102</v>
      </c>
      <c r="BS800" t="s">
        <v>85</v>
      </c>
    </row>
    <row r="801" spans="1:71" ht="12.8" customHeight="1" x14ac:dyDescent="0.2">
      <c r="A801" s="60">
        <v>43038</v>
      </c>
      <c r="B801" s="59" t="s">
        <v>11650</v>
      </c>
      <c r="C801">
        <v>799</v>
      </c>
      <c r="J801">
        <v>4</v>
      </c>
      <c r="K801" t="s">
        <v>156</v>
      </c>
      <c r="L801">
        <v>3033</v>
      </c>
      <c r="M801">
        <v>3038</v>
      </c>
      <c r="N801" t="s">
        <v>732</v>
      </c>
      <c r="O801" t="s">
        <v>3387</v>
      </c>
      <c r="P801" t="s">
        <v>3388</v>
      </c>
      <c r="Q801" t="s">
        <v>3389</v>
      </c>
      <c r="R801" t="s">
        <v>3390</v>
      </c>
      <c r="S801" s="2">
        <v>111.5</v>
      </c>
      <c r="T801" s="2">
        <v>111.5</v>
      </c>
      <c r="U801" s="2">
        <v>0</v>
      </c>
      <c r="V801" s="2">
        <v>0</v>
      </c>
      <c r="W801">
        <v>580</v>
      </c>
      <c r="X801" s="3">
        <v>8.1999999999999993</v>
      </c>
      <c r="Y801" s="3">
        <v>5.2</v>
      </c>
      <c r="Z801" s="3">
        <v>5.2</v>
      </c>
      <c r="AA801">
        <v>0</v>
      </c>
      <c r="AB801" s="3">
        <v>0</v>
      </c>
      <c r="AC801">
        <v>0</v>
      </c>
      <c r="AD801" s="3">
        <v>0</v>
      </c>
      <c r="AE801">
        <v>0</v>
      </c>
      <c r="AF801" s="3">
        <v>0</v>
      </c>
      <c r="AG801" s="2">
        <v>111.5</v>
      </c>
      <c r="AH801" s="3">
        <v>100</v>
      </c>
      <c r="AI801" s="2">
        <v>111.5</v>
      </c>
      <c r="AJ801" s="3">
        <v>100</v>
      </c>
      <c r="AK801" t="s">
        <v>74</v>
      </c>
      <c r="AL801" t="s">
        <v>75</v>
      </c>
      <c r="AM801" t="s">
        <v>3228</v>
      </c>
      <c r="BG801" s="3">
        <v>100</v>
      </c>
      <c r="BH801" t="s">
        <v>82</v>
      </c>
      <c r="BI801" t="s">
        <v>13421</v>
      </c>
      <c r="BJ801" t="s">
        <v>13395</v>
      </c>
      <c r="BK801" t="s">
        <v>13395</v>
      </c>
      <c r="BL801" t="s">
        <v>13395</v>
      </c>
      <c r="BM801" t="s">
        <v>13395</v>
      </c>
      <c r="BN801" t="s">
        <v>13395</v>
      </c>
      <c r="BP801" t="s">
        <v>13395</v>
      </c>
      <c r="BQ801" t="s">
        <v>102</v>
      </c>
      <c r="BR801" s="59" t="s">
        <v>102</v>
      </c>
      <c r="BS801" t="s">
        <v>85</v>
      </c>
    </row>
    <row r="802" spans="1:71" ht="12.8" customHeight="1" x14ac:dyDescent="0.2">
      <c r="A802" s="60">
        <v>43039</v>
      </c>
      <c r="B802" s="59" t="s">
        <v>11651</v>
      </c>
      <c r="C802">
        <v>800</v>
      </c>
      <c r="J802">
        <v>4</v>
      </c>
      <c r="K802" t="s">
        <v>156</v>
      </c>
      <c r="L802">
        <v>3034</v>
      </c>
      <c r="M802">
        <v>3039</v>
      </c>
      <c r="N802" t="s">
        <v>732</v>
      </c>
      <c r="O802" t="s">
        <v>3391</v>
      </c>
      <c r="P802" t="s">
        <v>3392</v>
      </c>
      <c r="Q802" t="s">
        <v>3393</v>
      </c>
      <c r="R802" t="s">
        <v>3350</v>
      </c>
      <c r="S802" s="2">
        <v>108.2</v>
      </c>
      <c r="T802" s="2">
        <v>108.2</v>
      </c>
      <c r="U802" s="2">
        <v>0</v>
      </c>
      <c r="V802" s="2">
        <v>0</v>
      </c>
      <c r="W802">
        <v>592</v>
      </c>
      <c r="X802" s="3">
        <v>8.9</v>
      </c>
      <c r="Y802" s="3">
        <v>5.2</v>
      </c>
      <c r="Z802" s="3">
        <v>5.5</v>
      </c>
      <c r="AA802">
        <v>0</v>
      </c>
      <c r="AB802" s="3">
        <v>0</v>
      </c>
      <c r="AC802">
        <v>0</v>
      </c>
      <c r="AD802" s="3">
        <v>0</v>
      </c>
      <c r="AE802">
        <v>0</v>
      </c>
      <c r="AF802" s="3">
        <v>0</v>
      </c>
      <c r="AG802" s="2">
        <v>108.2</v>
      </c>
      <c r="AH802" s="3">
        <v>100</v>
      </c>
      <c r="AI802" s="2">
        <v>108.2</v>
      </c>
      <c r="AJ802" s="3">
        <v>100</v>
      </c>
      <c r="AK802" t="s">
        <v>74</v>
      </c>
      <c r="AL802" t="s">
        <v>75</v>
      </c>
      <c r="AM802" t="s">
        <v>3228</v>
      </c>
      <c r="BG802" s="3">
        <v>100</v>
      </c>
      <c r="BH802" t="s">
        <v>100</v>
      </c>
      <c r="BI802" t="s">
        <v>13421</v>
      </c>
      <c r="BJ802" t="s">
        <v>101</v>
      </c>
      <c r="BK802" t="s">
        <v>13427</v>
      </c>
      <c r="BL802" t="s">
        <v>13395</v>
      </c>
      <c r="BM802" t="s">
        <v>13395</v>
      </c>
      <c r="BN802" t="s">
        <v>13395</v>
      </c>
      <c r="BP802" t="s">
        <v>13395</v>
      </c>
      <c r="BQ802" t="s">
        <v>102</v>
      </c>
      <c r="BR802" s="59" t="s">
        <v>102</v>
      </c>
      <c r="BS802" t="s">
        <v>85</v>
      </c>
    </row>
    <row r="803" spans="1:71" ht="12.8" customHeight="1" x14ac:dyDescent="0.2">
      <c r="A803" s="60">
        <v>43040</v>
      </c>
      <c r="B803" s="59" t="s">
        <v>11652</v>
      </c>
      <c r="C803">
        <v>801</v>
      </c>
      <c r="J803">
        <v>4</v>
      </c>
      <c r="K803" t="s">
        <v>156</v>
      </c>
      <c r="L803">
        <v>3035</v>
      </c>
      <c r="M803">
        <v>3040</v>
      </c>
      <c r="N803" t="s">
        <v>732</v>
      </c>
      <c r="O803" t="s">
        <v>3394</v>
      </c>
      <c r="P803" t="s">
        <v>3395</v>
      </c>
      <c r="Q803" t="s">
        <v>3396</v>
      </c>
      <c r="R803" t="s">
        <v>3397</v>
      </c>
      <c r="S803" s="2">
        <v>281.89999999999998</v>
      </c>
      <c r="T803" s="2">
        <v>281.89999999999998</v>
      </c>
      <c r="U803" s="2">
        <v>0</v>
      </c>
      <c r="V803" s="2">
        <v>0</v>
      </c>
      <c r="W803">
        <v>1535</v>
      </c>
      <c r="X803" s="3">
        <v>11.8</v>
      </c>
      <c r="Y803" s="3">
        <v>5.2</v>
      </c>
      <c r="Z803" s="3">
        <v>5.4</v>
      </c>
      <c r="AA803">
        <v>0</v>
      </c>
      <c r="AB803" s="3">
        <v>0</v>
      </c>
      <c r="AC803">
        <v>0</v>
      </c>
      <c r="AD803" s="3">
        <v>0</v>
      </c>
      <c r="AE803">
        <v>0</v>
      </c>
      <c r="AF803" s="3">
        <v>0</v>
      </c>
      <c r="AG803" s="2">
        <v>281.89999999999998</v>
      </c>
      <c r="AH803" s="3">
        <v>100</v>
      </c>
      <c r="AI803" s="2">
        <v>281.89999999999998</v>
      </c>
      <c r="AJ803" s="3">
        <v>100</v>
      </c>
      <c r="AK803" t="s">
        <v>74</v>
      </c>
      <c r="AL803" t="s">
        <v>75</v>
      </c>
      <c r="AM803" t="s">
        <v>3228</v>
      </c>
      <c r="BG803" s="3">
        <v>100</v>
      </c>
      <c r="BH803" t="s">
        <v>82</v>
      </c>
      <c r="BI803" t="s">
        <v>13421</v>
      </c>
      <c r="BJ803" t="s">
        <v>13395</v>
      </c>
      <c r="BK803" t="s">
        <v>13395</v>
      </c>
      <c r="BL803" t="s">
        <v>13395</v>
      </c>
      <c r="BM803" t="s">
        <v>13395</v>
      </c>
      <c r="BN803" t="s">
        <v>13395</v>
      </c>
      <c r="BP803" t="s">
        <v>13395</v>
      </c>
      <c r="BQ803" t="s">
        <v>102</v>
      </c>
      <c r="BR803" s="59" t="s">
        <v>102</v>
      </c>
      <c r="BS803" t="s">
        <v>85</v>
      </c>
    </row>
    <row r="804" spans="1:71" ht="12.8" customHeight="1" x14ac:dyDescent="0.2">
      <c r="A804" s="60">
        <v>43041</v>
      </c>
      <c r="B804" s="59" t="s">
        <v>11653</v>
      </c>
      <c r="C804">
        <v>802</v>
      </c>
      <c r="J804">
        <v>4</v>
      </c>
      <c r="K804" t="s">
        <v>156</v>
      </c>
      <c r="L804">
        <v>3036</v>
      </c>
      <c r="M804">
        <v>3041</v>
      </c>
      <c r="N804" t="s">
        <v>732</v>
      </c>
      <c r="O804" t="s">
        <v>3398</v>
      </c>
      <c r="P804" t="s">
        <v>3399</v>
      </c>
      <c r="Q804" t="s">
        <v>3400</v>
      </c>
      <c r="R804" t="s">
        <v>3401</v>
      </c>
      <c r="S804" s="2">
        <v>82.4</v>
      </c>
      <c r="T804" s="2">
        <v>82.4</v>
      </c>
      <c r="U804" s="2">
        <v>0</v>
      </c>
      <c r="V804" s="2">
        <v>0</v>
      </c>
      <c r="W804">
        <v>441</v>
      </c>
      <c r="X804" s="3">
        <v>8.1999999999999993</v>
      </c>
      <c r="Y804" s="3">
        <v>5.2</v>
      </c>
      <c r="Z804" s="3">
        <v>5.4</v>
      </c>
      <c r="AA804">
        <v>0</v>
      </c>
      <c r="AB804" s="3">
        <v>0</v>
      </c>
      <c r="AC804">
        <v>0</v>
      </c>
      <c r="AD804" s="3">
        <v>0</v>
      </c>
      <c r="AE804">
        <v>0</v>
      </c>
      <c r="AF804" s="3">
        <v>0</v>
      </c>
      <c r="AG804" s="2">
        <v>82.4</v>
      </c>
      <c r="AH804" s="3">
        <v>100</v>
      </c>
      <c r="AI804" s="2">
        <v>82.4</v>
      </c>
      <c r="AJ804" s="3">
        <v>100</v>
      </c>
      <c r="AK804" t="s">
        <v>74</v>
      </c>
      <c r="AL804" t="s">
        <v>75</v>
      </c>
      <c r="AM804" t="s">
        <v>3228</v>
      </c>
      <c r="BG804" s="3">
        <v>100</v>
      </c>
      <c r="BH804" t="s">
        <v>82</v>
      </c>
      <c r="BI804" t="s">
        <v>13421</v>
      </c>
      <c r="BJ804" t="s">
        <v>13395</v>
      </c>
      <c r="BK804" t="s">
        <v>13395</v>
      </c>
      <c r="BL804" t="s">
        <v>13395</v>
      </c>
      <c r="BM804" t="s">
        <v>13395</v>
      </c>
      <c r="BN804" t="s">
        <v>13395</v>
      </c>
      <c r="BP804" t="s">
        <v>13395</v>
      </c>
      <c r="BQ804" t="s">
        <v>102</v>
      </c>
      <c r="BR804" s="59" t="s">
        <v>102</v>
      </c>
      <c r="BS804" t="s">
        <v>85</v>
      </c>
    </row>
    <row r="805" spans="1:71" ht="12.8" customHeight="1" x14ac:dyDescent="0.2">
      <c r="A805" s="60">
        <v>43042</v>
      </c>
      <c r="B805" s="59" t="s">
        <v>11654</v>
      </c>
      <c r="C805">
        <v>803</v>
      </c>
      <c r="J805">
        <v>4</v>
      </c>
      <c r="K805" t="s">
        <v>156</v>
      </c>
      <c r="L805">
        <v>3037</v>
      </c>
      <c r="M805">
        <v>3042</v>
      </c>
      <c r="N805" t="s">
        <v>732</v>
      </c>
      <c r="O805" t="s">
        <v>3402</v>
      </c>
      <c r="P805" t="s">
        <v>3403</v>
      </c>
      <c r="Q805" t="s">
        <v>3404</v>
      </c>
      <c r="R805" t="s">
        <v>3405</v>
      </c>
      <c r="S805" s="2">
        <v>43.4</v>
      </c>
      <c r="T805" s="2">
        <v>43.4</v>
      </c>
      <c r="U805" s="2">
        <v>0</v>
      </c>
      <c r="V805" s="2">
        <v>0</v>
      </c>
      <c r="W805">
        <v>251</v>
      </c>
      <c r="X805" s="3">
        <v>8.6999999999999993</v>
      </c>
      <c r="Y805" s="3">
        <v>5.2</v>
      </c>
      <c r="Z805" s="3">
        <v>5.8</v>
      </c>
      <c r="AA805">
        <v>0</v>
      </c>
      <c r="AB805" s="3">
        <v>0</v>
      </c>
      <c r="AC805">
        <v>0</v>
      </c>
      <c r="AD805" s="3">
        <v>0</v>
      </c>
      <c r="AE805">
        <v>0</v>
      </c>
      <c r="AF805" s="3">
        <v>0</v>
      </c>
      <c r="AG805" s="2">
        <v>43.4</v>
      </c>
      <c r="AH805" s="3">
        <v>100</v>
      </c>
      <c r="AI805" s="2">
        <v>43.4</v>
      </c>
      <c r="AJ805" s="3">
        <v>100</v>
      </c>
      <c r="AK805" t="s">
        <v>74</v>
      </c>
      <c r="AL805" t="s">
        <v>75</v>
      </c>
      <c r="AM805" t="s">
        <v>3228</v>
      </c>
      <c r="BG805" s="3">
        <v>100</v>
      </c>
      <c r="BH805" t="s">
        <v>82</v>
      </c>
      <c r="BI805" t="s">
        <v>13421</v>
      </c>
      <c r="BJ805" t="s">
        <v>13395</v>
      </c>
      <c r="BK805" t="s">
        <v>13395</v>
      </c>
      <c r="BL805" t="s">
        <v>13395</v>
      </c>
      <c r="BM805" t="s">
        <v>13395</v>
      </c>
      <c r="BN805" t="s">
        <v>13395</v>
      </c>
      <c r="BP805" t="s">
        <v>13395</v>
      </c>
      <c r="BQ805" t="s">
        <v>102</v>
      </c>
      <c r="BR805" s="59" t="s">
        <v>102</v>
      </c>
      <c r="BS805" t="s">
        <v>85</v>
      </c>
    </row>
    <row r="806" spans="1:71" ht="12.8" customHeight="1" x14ac:dyDescent="0.2">
      <c r="A806" s="60">
        <v>43043</v>
      </c>
      <c r="B806" s="59" t="s">
        <v>11655</v>
      </c>
      <c r="C806">
        <v>804</v>
      </c>
      <c r="J806">
        <v>4</v>
      </c>
      <c r="K806" t="s">
        <v>156</v>
      </c>
      <c r="L806">
        <v>3023</v>
      </c>
      <c r="M806">
        <v>3043</v>
      </c>
      <c r="N806" t="s">
        <v>732</v>
      </c>
      <c r="O806" t="s">
        <v>3406</v>
      </c>
      <c r="P806" t="s">
        <v>3407</v>
      </c>
      <c r="Q806" t="s">
        <v>3408</v>
      </c>
      <c r="R806" t="s">
        <v>3409</v>
      </c>
      <c r="S806" s="2">
        <v>143</v>
      </c>
      <c r="T806" s="2">
        <v>143</v>
      </c>
      <c r="U806" s="2">
        <v>0</v>
      </c>
      <c r="V806" s="2">
        <v>0</v>
      </c>
      <c r="W806">
        <v>866</v>
      </c>
      <c r="X806" s="3">
        <v>8.5</v>
      </c>
      <c r="Y806" s="3">
        <v>5.6</v>
      </c>
      <c r="Z806" s="3">
        <v>6.1</v>
      </c>
      <c r="AA806">
        <v>0</v>
      </c>
      <c r="AB806" s="3">
        <v>0</v>
      </c>
      <c r="AC806">
        <v>0</v>
      </c>
      <c r="AD806" s="3">
        <v>0</v>
      </c>
      <c r="AE806">
        <v>0</v>
      </c>
      <c r="AF806" s="3">
        <v>0</v>
      </c>
      <c r="AG806" s="2">
        <v>143</v>
      </c>
      <c r="AH806" s="3">
        <v>100</v>
      </c>
      <c r="AI806" s="2">
        <v>143</v>
      </c>
      <c r="AJ806" s="3">
        <v>100</v>
      </c>
      <c r="AK806" t="s">
        <v>74</v>
      </c>
      <c r="AL806" t="s">
        <v>75</v>
      </c>
      <c r="AM806" t="s">
        <v>3219</v>
      </c>
      <c r="BG806" s="3">
        <v>100</v>
      </c>
      <c r="BH806" t="s">
        <v>82</v>
      </c>
      <c r="BI806" t="s">
        <v>13421</v>
      </c>
      <c r="BJ806" t="s">
        <v>13395</v>
      </c>
      <c r="BK806" t="s">
        <v>13395</v>
      </c>
      <c r="BL806" t="s">
        <v>13395</v>
      </c>
      <c r="BM806" t="s">
        <v>13395</v>
      </c>
      <c r="BN806" t="s">
        <v>13395</v>
      </c>
      <c r="BP806" t="s">
        <v>13395</v>
      </c>
      <c r="BQ806" t="s">
        <v>102</v>
      </c>
      <c r="BR806" s="59" t="s">
        <v>102</v>
      </c>
      <c r="BS806" t="s">
        <v>85</v>
      </c>
    </row>
    <row r="807" spans="1:71" ht="12.8" customHeight="1" x14ac:dyDescent="0.2">
      <c r="A807" s="60">
        <v>43044</v>
      </c>
      <c r="B807" s="59" t="s">
        <v>11656</v>
      </c>
      <c r="C807">
        <v>805</v>
      </c>
      <c r="J807">
        <v>4</v>
      </c>
      <c r="K807" t="s">
        <v>156</v>
      </c>
      <c r="L807">
        <v>3097</v>
      </c>
      <c r="M807">
        <v>3044</v>
      </c>
      <c r="N807" t="s">
        <v>732</v>
      </c>
      <c r="O807" t="s">
        <v>3410</v>
      </c>
      <c r="P807" t="s">
        <v>3411</v>
      </c>
      <c r="Q807" t="s">
        <v>3412</v>
      </c>
      <c r="R807" t="s">
        <v>3413</v>
      </c>
      <c r="S807" s="2">
        <v>605.9</v>
      </c>
      <c r="T807" s="2">
        <v>573.70000000000005</v>
      </c>
      <c r="U807" s="2">
        <v>32.200000000000003</v>
      </c>
      <c r="V807" s="2">
        <v>0</v>
      </c>
      <c r="W807">
        <v>3055</v>
      </c>
      <c r="X807" s="3">
        <v>13.5</v>
      </c>
      <c r="Y807" s="3">
        <v>5.2</v>
      </c>
      <c r="Z807" s="3">
        <v>5.6</v>
      </c>
      <c r="AA807">
        <v>0</v>
      </c>
      <c r="AB807" s="3">
        <v>0</v>
      </c>
      <c r="AC807">
        <v>0</v>
      </c>
      <c r="AD807" s="3">
        <v>0</v>
      </c>
      <c r="AE807">
        <v>0</v>
      </c>
      <c r="AF807" s="3">
        <v>0</v>
      </c>
      <c r="AG807" s="2">
        <v>573.70000000000005</v>
      </c>
      <c r="AH807" s="3">
        <v>100</v>
      </c>
      <c r="AI807" s="2">
        <v>573.70000000000005</v>
      </c>
      <c r="AJ807" s="3">
        <v>100</v>
      </c>
      <c r="AK807" t="s">
        <v>74</v>
      </c>
      <c r="AL807" t="s">
        <v>75</v>
      </c>
      <c r="AM807" t="s">
        <v>3241</v>
      </c>
      <c r="AN807" t="s">
        <v>3414</v>
      </c>
      <c r="AO807" t="s">
        <v>3228</v>
      </c>
      <c r="BG807" s="3">
        <v>100</v>
      </c>
      <c r="BH807" t="s">
        <v>82</v>
      </c>
      <c r="BI807" t="s">
        <v>13421</v>
      </c>
      <c r="BJ807" t="s">
        <v>13395</v>
      </c>
      <c r="BK807" t="s">
        <v>13395</v>
      </c>
      <c r="BL807" t="s">
        <v>13395</v>
      </c>
      <c r="BM807" t="s">
        <v>13395</v>
      </c>
      <c r="BN807" t="s">
        <v>13395</v>
      </c>
      <c r="BP807" t="s">
        <v>13395</v>
      </c>
      <c r="BQ807" t="s">
        <v>102</v>
      </c>
      <c r="BR807" s="59" t="s">
        <v>102</v>
      </c>
      <c r="BS807" t="s">
        <v>85</v>
      </c>
    </row>
    <row r="808" spans="1:71" ht="12.8" customHeight="1" x14ac:dyDescent="0.2">
      <c r="A808" s="60">
        <v>43045</v>
      </c>
      <c r="B808" s="59" t="s">
        <v>11657</v>
      </c>
      <c r="C808">
        <v>806</v>
      </c>
      <c r="J808">
        <v>4</v>
      </c>
      <c r="K808" t="s">
        <v>156</v>
      </c>
      <c r="L808">
        <v>3098</v>
      </c>
      <c r="M808">
        <v>3045</v>
      </c>
      <c r="N808" t="s">
        <v>732</v>
      </c>
      <c r="O808" t="s">
        <v>3415</v>
      </c>
      <c r="P808" t="s">
        <v>3416</v>
      </c>
      <c r="Q808" t="s">
        <v>3417</v>
      </c>
      <c r="R808" t="s">
        <v>3418</v>
      </c>
      <c r="S808" s="2">
        <v>410.1</v>
      </c>
      <c r="T808" s="2">
        <v>394.1</v>
      </c>
      <c r="U808" s="2">
        <v>16</v>
      </c>
      <c r="V808" s="2">
        <v>0</v>
      </c>
      <c r="W808">
        <v>2087</v>
      </c>
      <c r="X808" s="3">
        <v>13.5</v>
      </c>
      <c r="Y808" s="3">
        <v>5.2</v>
      </c>
      <c r="Z808" s="3">
        <v>5.5</v>
      </c>
      <c r="AA808">
        <v>0</v>
      </c>
      <c r="AB808" s="3">
        <v>0</v>
      </c>
      <c r="AC808">
        <v>0</v>
      </c>
      <c r="AD808" s="3">
        <v>0</v>
      </c>
      <c r="AE808">
        <v>0</v>
      </c>
      <c r="AF808" s="3">
        <v>0</v>
      </c>
      <c r="AG808" s="2">
        <v>394.1</v>
      </c>
      <c r="AH808" s="3">
        <v>100</v>
      </c>
      <c r="AI808" s="2">
        <v>394.1</v>
      </c>
      <c r="AJ808" s="3">
        <v>100</v>
      </c>
      <c r="AK808" t="s">
        <v>74</v>
      </c>
      <c r="AL808" t="s">
        <v>75</v>
      </c>
      <c r="AM808" t="s">
        <v>3228</v>
      </c>
      <c r="AN808" t="s">
        <v>3414</v>
      </c>
      <c r="AO808" t="s">
        <v>3241</v>
      </c>
      <c r="BG808" s="3">
        <v>100</v>
      </c>
      <c r="BH808" t="s">
        <v>82</v>
      </c>
      <c r="BI808" t="s">
        <v>13421</v>
      </c>
      <c r="BJ808" t="s">
        <v>13395</v>
      </c>
      <c r="BK808" t="s">
        <v>13395</v>
      </c>
      <c r="BL808" t="s">
        <v>13395</v>
      </c>
      <c r="BM808" t="s">
        <v>13395</v>
      </c>
      <c r="BN808" t="s">
        <v>13395</v>
      </c>
      <c r="BP808" t="s">
        <v>13395</v>
      </c>
      <c r="BQ808" t="s">
        <v>102</v>
      </c>
      <c r="BR808" s="59" t="s">
        <v>102</v>
      </c>
      <c r="BS808" t="s">
        <v>85</v>
      </c>
    </row>
    <row r="809" spans="1:71" ht="12.8" customHeight="1" x14ac:dyDescent="0.2">
      <c r="A809" s="60">
        <v>43046</v>
      </c>
      <c r="B809" s="59" t="s">
        <v>11658</v>
      </c>
      <c r="C809">
        <v>807</v>
      </c>
      <c r="J809">
        <v>4</v>
      </c>
      <c r="K809" t="s">
        <v>156</v>
      </c>
      <c r="L809">
        <v>3099</v>
      </c>
      <c r="M809">
        <v>3046</v>
      </c>
      <c r="N809" t="s">
        <v>732</v>
      </c>
      <c r="O809" t="s">
        <v>3419</v>
      </c>
      <c r="P809" t="s">
        <v>3420</v>
      </c>
      <c r="Q809" t="s">
        <v>3421</v>
      </c>
      <c r="R809" t="s">
        <v>3422</v>
      </c>
      <c r="S809" s="2">
        <v>664.5</v>
      </c>
      <c r="T809" s="2">
        <v>664.5</v>
      </c>
      <c r="U809" s="2">
        <v>0</v>
      </c>
      <c r="V809" s="2">
        <v>0</v>
      </c>
      <c r="W809">
        <v>6449</v>
      </c>
      <c r="X809" s="3">
        <v>16</v>
      </c>
      <c r="Y809" s="3">
        <v>9</v>
      </c>
      <c r="Z809" s="3">
        <v>9.6999999999999993</v>
      </c>
      <c r="AA809">
        <v>0</v>
      </c>
      <c r="AB809" s="3">
        <v>0</v>
      </c>
      <c r="AC809">
        <v>0</v>
      </c>
      <c r="AD809" s="3">
        <v>0</v>
      </c>
      <c r="AE809">
        <v>0</v>
      </c>
      <c r="AF809" s="3">
        <v>0</v>
      </c>
      <c r="AG809" s="2">
        <v>664.5</v>
      </c>
      <c r="AH809" s="3">
        <v>100</v>
      </c>
      <c r="AI809" s="2">
        <v>664.5</v>
      </c>
      <c r="AJ809" s="3">
        <v>100</v>
      </c>
      <c r="AK809" t="s">
        <v>74</v>
      </c>
      <c r="AL809" t="s">
        <v>75</v>
      </c>
      <c r="AM809" t="s">
        <v>3241</v>
      </c>
      <c r="AN809" t="s">
        <v>3240</v>
      </c>
      <c r="AO809" t="s">
        <v>3228</v>
      </c>
      <c r="BG809" s="3">
        <v>100</v>
      </c>
      <c r="BH809" t="s">
        <v>82</v>
      </c>
      <c r="BI809" t="s">
        <v>13421</v>
      </c>
      <c r="BJ809" t="s">
        <v>13395</v>
      </c>
      <c r="BK809" t="s">
        <v>13395</v>
      </c>
      <c r="BL809" t="s">
        <v>13395</v>
      </c>
      <c r="BM809" t="s">
        <v>13395</v>
      </c>
      <c r="BN809" t="s">
        <v>13395</v>
      </c>
      <c r="BP809" t="s">
        <v>13395</v>
      </c>
      <c r="BQ809" t="s">
        <v>102</v>
      </c>
      <c r="BR809" s="59" t="s">
        <v>102</v>
      </c>
      <c r="BS809" t="s">
        <v>85</v>
      </c>
    </row>
    <row r="810" spans="1:71" ht="12.8" customHeight="1" x14ac:dyDescent="0.2">
      <c r="A810" s="60">
        <v>43047</v>
      </c>
      <c r="B810" s="59" t="s">
        <v>11659</v>
      </c>
      <c r="C810">
        <v>808</v>
      </c>
      <c r="J810">
        <v>4</v>
      </c>
      <c r="K810" t="s">
        <v>156</v>
      </c>
      <c r="L810">
        <v>3100</v>
      </c>
      <c r="M810">
        <v>3047</v>
      </c>
      <c r="N810" t="s">
        <v>732</v>
      </c>
      <c r="O810" t="s">
        <v>3423</v>
      </c>
      <c r="P810" t="s">
        <v>3424</v>
      </c>
      <c r="Q810" t="s">
        <v>3425</v>
      </c>
      <c r="R810" t="s">
        <v>3426</v>
      </c>
      <c r="S810" s="2">
        <v>185.9</v>
      </c>
      <c r="T810" s="2">
        <v>185.9</v>
      </c>
      <c r="U810" s="2">
        <v>0</v>
      </c>
      <c r="V810" s="2">
        <v>0</v>
      </c>
      <c r="W810">
        <v>1023</v>
      </c>
      <c r="X810" s="3">
        <v>14.5</v>
      </c>
      <c r="Y810" s="3">
        <v>5.2</v>
      </c>
      <c r="Z810" s="3">
        <v>5.5</v>
      </c>
      <c r="AA810">
        <v>0</v>
      </c>
      <c r="AB810" s="3">
        <v>0</v>
      </c>
      <c r="AC810">
        <v>0</v>
      </c>
      <c r="AD810" s="3">
        <v>0</v>
      </c>
      <c r="AE810">
        <v>0</v>
      </c>
      <c r="AF810" s="3">
        <v>0</v>
      </c>
      <c r="AG810" s="2">
        <v>185.9</v>
      </c>
      <c r="AH810" s="3">
        <v>100</v>
      </c>
      <c r="AI810" s="2">
        <v>185.9</v>
      </c>
      <c r="AJ810" s="3">
        <v>100</v>
      </c>
      <c r="AK810" t="s">
        <v>74</v>
      </c>
      <c r="AL810" t="s">
        <v>75</v>
      </c>
      <c r="AM810" t="s">
        <v>3240</v>
      </c>
      <c r="AN810" t="s">
        <v>3241</v>
      </c>
      <c r="BG810" s="3">
        <v>100</v>
      </c>
      <c r="BH810" t="s">
        <v>82</v>
      </c>
      <c r="BI810" t="s">
        <v>13421</v>
      </c>
      <c r="BJ810" t="s">
        <v>13395</v>
      </c>
      <c r="BK810" t="s">
        <v>13395</v>
      </c>
      <c r="BL810" t="s">
        <v>13395</v>
      </c>
      <c r="BM810" t="s">
        <v>13395</v>
      </c>
      <c r="BN810" t="s">
        <v>13395</v>
      </c>
      <c r="BP810" t="s">
        <v>13395</v>
      </c>
      <c r="BQ810" t="s">
        <v>102</v>
      </c>
      <c r="BR810" s="59" t="s">
        <v>102</v>
      </c>
      <c r="BS810" t="s">
        <v>85</v>
      </c>
    </row>
    <row r="811" spans="1:71" ht="12.8" customHeight="1" x14ac:dyDescent="0.2">
      <c r="A811" s="60">
        <v>43048</v>
      </c>
      <c r="B811" s="59" t="s">
        <v>11660</v>
      </c>
      <c r="C811">
        <v>809</v>
      </c>
      <c r="J811">
        <v>4</v>
      </c>
      <c r="K811" t="s">
        <v>156</v>
      </c>
      <c r="L811">
        <v>3101</v>
      </c>
      <c r="M811">
        <v>3048</v>
      </c>
      <c r="N811" t="s">
        <v>732</v>
      </c>
      <c r="O811" t="s">
        <v>3427</v>
      </c>
      <c r="P811" t="s">
        <v>3428</v>
      </c>
      <c r="Q811" t="s">
        <v>3429</v>
      </c>
      <c r="R811" t="s">
        <v>3430</v>
      </c>
      <c r="S811" s="2">
        <v>499.9</v>
      </c>
      <c r="T811" s="2">
        <v>469.8</v>
      </c>
      <c r="U811" s="2">
        <v>30.1</v>
      </c>
      <c r="V811" s="2">
        <v>0</v>
      </c>
      <c r="W811">
        <v>2525</v>
      </c>
      <c r="X811" s="3">
        <v>14</v>
      </c>
      <c r="Y811" s="3">
        <v>5.2</v>
      </c>
      <c r="Z811" s="3">
        <v>5.6</v>
      </c>
      <c r="AA811">
        <v>0</v>
      </c>
      <c r="AB811" s="3">
        <v>0</v>
      </c>
      <c r="AC811">
        <v>0</v>
      </c>
      <c r="AD811" s="3">
        <v>0</v>
      </c>
      <c r="AE811">
        <v>0</v>
      </c>
      <c r="AF811" s="3">
        <v>0</v>
      </c>
      <c r="AG811" s="2">
        <v>469.8</v>
      </c>
      <c r="AH811" s="3">
        <v>100</v>
      </c>
      <c r="AI811" s="2">
        <v>469.8</v>
      </c>
      <c r="AJ811" s="3">
        <v>100</v>
      </c>
      <c r="AK811" t="s">
        <v>74</v>
      </c>
      <c r="AL811" t="s">
        <v>75</v>
      </c>
      <c r="AM811" t="s">
        <v>3241</v>
      </c>
      <c r="AN811" t="s">
        <v>3240</v>
      </c>
      <c r="AO811" t="s">
        <v>3228</v>
      </c>
      <c r="BG811" s="3">
        <v>100</v>
      </c>
      <c r="BH811" t="s">
        <v>82</v>
      </c>
      <c r="BI811" t="s">
        <v>13421</v>
      </c>
      <c r="BJ811" t="s">
        <v>13395</v>
      </c>
      <c r="BK811" t="s">
        <v>13395</v>
      </c>
      <c r="BL811" t="s">
        <v>13395</v>
      </c>
      <c r="BM811" t="s">
        <v>13395</v>
      </c>
      <c r="BN811" t="s">
        <v>13395</v>
      </c>
      <c r="BP811" t="s">
        <v>13395</v>
      </c>
      <c r="BQ811" t="s">
        <v>102</v>
      </c>
      <c r="BR811" s="59" t="s">
        <v>102</v>
      </c>
      <c r="BS811" t="s">
        <v>85</v>
      </c>
    </row>
    <row r="812" spans="1:71" ht="12.8" customHeight="1" x14ac:dyDescent="0.2">
      <c r="A812" s="60">
        <v>43049</v>
      </c>
      <c r="B812" s="59" t="s">
        <v>11661</v>
      </c>
      <c r="C812">
        <v>810</v>
      </c>
      <c r="J812">
        <v>4</v>
      </c>
      <c r="K812" t="s">
        <v>156</v>
      </c>
      <c r="L812">
        <v>3102</v>
      </c>
      <c r="M812">
        <v>3049</v>
      </c>
      <c r="N812" t="s">
        <v>732</v>
      </c>
      <c r="O812" t="s">
        <v>3431</v>
      </c>
      <c r="P812" t="s">
        <v>3432</v>
      </c>
      <c r="Q812" t="s">
        <v>3433</v>
      </c>
      <c r="R812" t="s">
        <v>3434</v>
      </c>
      <c r="S812" s="2">
        <v>209.4</v>
      </c>
      <c r="T812" s="2">
        <v>193.3</v>
      </c>
      <c r="U812" s="2">
        <v>16.100000000000001</v>
      </c>
      <c r="V812" s="2">
        <v>0</v>
      </c>
      <c r="W812">
        <v>1740</v>
      </c>
      <c r="X812" s="3">
        <v>16</v>
      </c>
      <c r="Y812" s="3">
        <v>5.2</v>
      </c>
      <c r="Z812" s="3">
        <v>9.3000000000000007</v>
      </c>
      <c r="AA812">
        <v>0</v>
      </c>
      <c r="AB812" s="3">
        <v>0</v>
      </c>
      <c r="AC812">
        <v>0</v>
      </c>
      <c r="AD812" s="3">
        <v>0</v>
      </c>
      <c r="AE812">
        <v>0</v>
      </c>
      <c r="AF812" s="3">
        <v>0</v>
      </c>
      <c r="AG812" s="2">
        <v>193.3</v>
      </c>
      <c r="AH812" s="3">
        <v>100</v>
      </c>
      <c r="AI812" s="2">
        <v>193.3</v>
      </c>
      <c r="AJ812" s="3">
        <v>100</v>
      </c>
      <c r="AK812" t="s">
        <v>74</v>
      </c>
      <c r="AL812" t="s">
        <v>75</v>
      </c>
      <c r="AM812" t="s">
        <v>3241</v>
      </c>
      <c r="BG812" s="3">
        <v>100</v>
      </c>
      <c r="BH812" t="s">
        <v>82</v>
      </c>
      <c r="BI812" t="s">
        <v>13421</v>
      </c>
      <c r="BJ812" t="s">
        <v>13395</v>
      </c>
      <c r="BK812" t="s">
        <v>13395</v>
      </c>
      <c r="BL812" t="s">
        <v>13395</v>
      </c>
      <c r="BM812" t="s">
        <v>13395</v>
      </c>
      <c r="BN812" t="s">
        <v>13395</v>
      </c>
      <c r="BP812" t="s">
        <v>13395</v>
      </c>
      <c r="BQ812" t="s">
        <v>102</v>
      </c>
      <c r="BR812" s="59" t="s">
        <v>102</v>
      </c>
      <c r="BS812" t="s">
        <v>85</v>
      </c>
    </row>
    <row r="813" spans="1:71" ht="12.8" customHeight="1" x14ac:dyDescent="0.2">
      <c r="A813" s="60">
        <v>43050</v>
      </c>
      <c r="B813" s="59" t="s">
        <v>11662</v>
      </c>
      <c r="C813">
        <v>811</v>
      </c>
      <c r="J813">
        <v>4</v>
      </c>
      <c r="K813" t="s">
        <v>156</v>
      </c>
      <c r="L813">
        <v>3103</v>
      </c>
      <c r="M813">
        <v>3050</v>
      </c>
      <c r="N813" t="s">
        <v>732</v>
      </c>
      <c r="O813" t="s">
        <v>3435</v>
      </c>
      <c r="P813" t="s">
        <v>3436</v>
      </c>
      <c r="Q813" t="s">
        <v>3437</v>
      </c>
      <c r="R813" t="s">
        <v>3437</v>
      </c>
      <c r="S813" s="2">
        <v>52.2</v>
      </c>
      <c r="T813" s="2">
        <v>52.2</v>
      </c>
      <c r="U813" s="2">
        <v>0</v>
      </c>
      <c r="V813" s="2">
        <v>0</v>
      </c>
      <c r="W813">
        <v>299</v>
      </c>
      <c r="X813" s="3">
        <v>9.1999999999999993</v>
      </c>
      <c r="Y813" s="3">
        <v>5.2</v>
      </c>
      <c r="Z813" s="3">
        <v>5.7</v>
      </c>
      <c r="AA813">
        <v>0</v>
      </c>
      <c r="AB813" s="3">
        <v>0</v>
      </c>
      <c r="AC813">
        <v>0</v>
      </c>
      <c r="AD813" s="3">
        <v>0</v>
      </c>
      <c r="AE813">
        <v>0</v>
      </c>
      <c r="AF813" s="3">
        <v>0</v>
      </c>
      <c r="AG813" s="2">
        <v>52.2</v>
      </c>
      <c r="AH813" s="3">
        <v>100</v>
      </c>
      <c r="AI813" s="2">
        <v>52.2</v>
      </c>
      <c r="AJ813" s="3">
        <v>100</v>
      </c>
      <c r="AK813" t="s">
        <v>74</v>
      </c>
      <c r="AL813" t="s">
        <v>75</v>
      </c>
      <c r="AM813" t="s">
        <v>3240</v>
      </c>
      <c r="BG813" s="3">
        <v>100</v>
      </c>
      <c r="BH813" t="s">
        <v>82</v>
      </c>
      <c r="BI813" t="s">
        <v>13421</v>
      </c>
      <c r="BJ813" t="s">
        <v>13395</v>
      </c>
      <c r="BK813" t="s">
        <v>13395</v>
      </c>
      <c r="BL813" t="s">
        <v>13395</v>
      </c>
      <c r="BM813" t="s">
        <v>13395</v>
      </c>
      <c r="BN813" t="s">
        <v>13395</v>
      </c>
      <c r="BP813" t="s">
        <v>13395</v>
      </c>
      <c r="BQ813" t="s">
        <v>102</v>
      </c>
      <c r="BR813" s="59" t="s">
        <v>102</v>
      </c>
      <c r="BS813" t="s">
        <v>85</v>
      </c>
    </row>
    <row r="814" spans="1:71" ht="12.8" customHeight="1" x14ac:dyDescent="0.2">
      <c r="A814" s="60">
        <v>43051</v>
      </c>
      <c r="B814" s="59" t="s">
        <v>11663</v>
      </c>
      <c r="C814">
        <v>812</v>
      </c>
      <c r="J814">
        <v>4</v>
      </c>
      <c r="K814" t="s">
        <v>156</v>
      </c>
      <c r="L814">
        <v>3022</v>
      </c>
      <c r="M814">
        <v>3051</v>
      </c>
      <c r="N814" t="s">
        <v>732</v>
      </c>
      <c r="O814" t="s">
        <v>3438</v>
      </c>
      <c r="P814" t="s">
        <v>3439</v>
      </c>
      <c r="Q814" t="s">
        <v>3440</v>
      </c>
      <c r="R814" t="s">
        <v>3409</v>
      </c>
      <c r="S814" s="2">
        <v>1006.7</v>
      </c>
      <c r="T814" s="2">
        <v>955.6</v>
      </c>
      <c r="U814" s="2">
        <v>51.1</v>
      </c>
      <c r="V814" s="2">
        <v>0</v>
      </c>
      <c r="W814">
        <v>8388</v>
      </c>
      <c r="X814" s="3">
        <v>18</v>
      </c>
      <c r="Y814" s="3">
        <v>5.0999999999999996</v>
      </c>
      <c r="Z814" s="3">
        <v>9.1</v>
      </c>
      <c r="AA814">
        <v>0</v>
      </c>
      <c r="AB814" s="3">
        <v>0</v>
      </c>
      <c r="AC814">
        <v>0</v>
      </c>
      <c r="AD814" s="3">
        <v>0</v>
      </c>
      <c r="AE814">
        <v>0</v>
      </c>
      <c r="AF814" s="3">
        <v>0</v>
      </c>
      <c r="AG814" s="2">
        <v>955.6</v>
      </c>
      <c r="AH814" s="3">
        <v>100</v>
      </c>
      <c r="AI814" s="2">
        <v>955.6</v>
      </c>
      <c r="AJ814" s="3">
        <v>100</v>
      </c>
      <c r="AK814" t="s">
        <v>74</v>
      </c>
      <c r="AL814" t="s">
        <v>75</v>
      </c>
      <c r="AM814" t="s">
        <v>3414</v>
      </c>
      <c r="AN814" t="s">
        <v>3228</v>
      </c>
      <c r="AO814" t="s">
        <v>3219</v>
      </c>
      <c r="BG814" s="3">
        <v>100</v>
      </c>
      <c r="BH814" t="s">
        <v>82</v>
      </c>
      <c r="BI814" t="s">
        <v>13421</v>
      </c>
      <c r="BJ814" t="s">
        <v>13395</v>
      </c>
      <c r="BK814" t="s">
        <v>13395</v>
      </c>
      <c r="BL814" t="s">
        <v>13395</v>
      </c>
      <c r="BM814" t="s">
        <v>13395</v>
      </c>
      <c r="BN814" t="s">
        <v>13395</v>
      </c>
      <c r="BP814" t="s">
        <v>13395</v>
      </c>
      <c r="BQ814" t="s">
        <v>102</v>
      </c>
      <c r="BR814" s="59" t="s">
        <v>102</v>
      </c>
      <c r="BS814" t="s">
        <v>85</v>
      </c>
    </row>
    <row r="815" spans="1:71" ht="12.8" customHeight="1" x14ac:dyDescent="0.2">
      <c r="A815" s="60">
        <v>43052</v>
      </c>
      <c r="B815" s="59" t="s">
        <v>11664</v>
      </c>
      <c r="C815">
        <v>813</v>
      </c>
      <c r="J815">
        <v>4</v>
      </c>
      <c r="K815" t="s">
        <v>156</v>
      </c>
      <c r="L815">
        <v>3104</v>
      </c>
      <c r="M815">
        <v>3052</v>
      </c>
      <c r="N815" t="s">
        <v>732</v>
      </c>
      <c r="O815" t="s">
        <v>3441</v>
      </c>
      <c r="P815" t="s">
        <v>3442</v>
      </c>
      <c r="Q815" t="s">
        <v>3443</v>
      </c>
      <c r="R815" t="s">
        <v>3444</v>
      </c>
      <c r="S815" s="2">
        <v>789.3</v>
      </c>
      <c r="T815" s="2">
        <v>789.3</v>
      </c>
      <c r="U815" s="2">
        <v>0</v>
      </c>
      <c r="V815" s="2">
        <v>0</v>
      </c>
      <c r="W815">
        <v>3197</v>
      </c>
      <c r="X815" s="3">
        <v>5</v>
      </c>
      <c r="Y815" s="3">
        <v>3.8</v>
      </c>
      <c r="Z815" s="3">
        <v>4.0999999999999996</v>
      </c>
      <c r="AA815">
        <v>0</v>
      </c>
      <c r="AB815" s="3">
        <v>0</v>
      </c>
      <c r="AC815">
        <v>0</v>
      </c>
      <c r="AD815" s="3">
        <v>0</v>
      </c>
      <c r="AE815">
        <v>0</v>
      </c>
      <c r="AF815" s="3">
        <v>0</v>
      </c>
      <c r="AG815" s="2">
        <v>554.5</v>
      </c>
      <c r="AH815" s="3">
        <v>70.3</v>
      </c>
      <c r="AI815" s="2">
        <v>789.3</v>
      </c>
      <c r="AJ815" s="3">
        <v>100</v>
      </c>
      <c r="AK815" t="s">
        <v>1946</v>
      </c>
      <c r="AL815" t="s">
        <v>1947</v>
      </c>
      <c r="AM815" t="s">
        <v>3218</v>
      </c>
      <c r="AN815" t="s">
        <v>3445</v>
      </c>
      <c r="AO815" t="s">
        <v>3220</v>
      </c>
      <c r="BG815" s="3">
        <v>100</v>
      </c>
      <c r="BH815" t="s">
        <v>82</v>
      </c>
      <c r="BI815" t="s">
        <v>13421</v>
      </c>
      <c r="BJ815" t="s">
        <v>13395</v>
      </c>
      <c r="BK815" t="s">
        <v>13395</v>
      </c>
      <c r="BL815" t="s">
        <v>13395</v>
      </c>
      <c r="BM815" t="s">
        <v>13395</v>
      </c>
      <c r="BN815" t="s">
        <v>13395</v>
      </c>
      <c r="BP815" t="s">
        <v>13395</v>
      </c>
      <c r="BQ815" t="s">
        <v>84</v>
      </c>
      <c r="BR815" s="59" t="s">
        <v>84</v>
      </c>
      <c r="BS815" t="s">
        <v>85</v>
      </c>
    </row>
    <row r="816" spans="1:71" ht="12.8" customHeight="1" x14ac:dyDescent="0.2">
      <c r="A816" s="60">
        <v>43053</v>
      </c>
      <c r="B816" s="59" t="s">
        <v>11665</v>
      </c>
      <c r="C816">
        <v>814</v>
      </c>
      <c r="J816">
        <v>4</v>
      </c>
      <c r="K816" t="s">
        <v>156</v>
      </c>
      <c r="L816">
        <v>3105</v>
      </c>
      <c r="M816">
        <v>3053</v>
      </c>
      <c r="N816" t="s">
        <v>732</v>
      </c>
      <c r="O816" t="s">
        <v>3446</v>
      </c>
      <c r="P816" t="s">
        <v>3447</v>
      </c>
      <c r="Q816" t="s">
        <v>3448</v>
      </c>
      <c r="R816" t="s">
        <v>3449</v>
      </c>
      <c r="S816" s="2">
        <v>207</v>
      </c>
      <c r="T816" s="2">
        <v>207</v>
      </c>
      <c r="U816" s="2">
        <v>0</v>
      </c>
      <c r="V816" s="2">
        <v>0</v>
      </c>
      <c r="W816">
        <v>1214</v>
      </c>
      <c r="X816" s="3">
        <v>13</v>
      </c>
      <c r="Y816" s="3">
        <v>4.5</v>
      </c>
      <c r="Z816" s="3">
        <v>5.9</v>
      </c>
      <c r="AA816">
        <v>0</v>
      </c>
      <c r="AB816" s="3">
        <v>0</v>
      </c>
      <c r="AC816">
        <v>0</v>
      </c>
      <c r="AD816" s="3">
        <v>0</v>
      </c>
      <c r="AE816">
        <v>0</v>
      </c>
      <c r="AF816" s="3">
        <v>0</v>
      </c>
      <c r="AG816" s="2">
        <v>142.19999999999999</v>
      </c>
      <c r="AH816" s="3">
        <v>68.7</v>
      </c>
      <c r="AI816" s="2">
        <v>207</v>
      </c>
      <c r="AJ816" s="3">
        <v>100</v>
      </c>
      <c r="AK816" t="s">
        <v>74</v>
      </c>
      <c r="AL816" t="s">
        <v>75</v>
      </c>
      <c r="AM816" t="s">
        <v>3219</v>
      </c>
      <c r="BG816" s="3">
        <v>100</v>
      </c>
      <c r="BH816" t="s">
        <v>82</v>
      </c>
      <c r="BI816" t="s">
        <v>13421</v>
      </c>
      <c r="BJ816" t="s">
        <v>13395</v>
      </c>
      <c r="BK816" t="s">
        <v>13395</v>
      </c>
      <c r="BL816" t="s">
        <v>13395</v>
      </c>
      <c r="BM816" t="s">
        <v>13395</v>
      </c>
      <c r="BN816" t="s">
        <v>13395</v>
      </c>
      <c r="BP816" t="s">
        <v>13395</v>
      </c>
      <c r="BQ816" t="s">
        <v>84</v>
      </c>
      <c r="BR816" s="59" t="s">
        <v>84</v>
      </c>
      <c r="BS816" t="s">
        <v>85</v>
      </c>
    </row>
    <row r="817" spans="1:71" ht="12.8" customHeight="1" x14ac:dyDescent="0.2">
      <c r="A817" s="60">
        <v>43054</v>
      </c>
      <c r="B817" s="59" t="s">
        <v>11666</v>
      </c>
      <c r="C817">
        <v>815</v>
      </c>
      <c r="J817">
        <v>4</v>
      </c>
      <c r="K817" t="s">
        <v>156</v>
      </c>
      <c r="L817">
        <v>3106</v>
      </c>
      <c r="M817">
        <v>3054</v>
      </c>
      <c r="N817" t="s">
        <v>732</v>
      </c>
      <c r="O817" t="s">
        <v>3450</v>
      </c>
      <c r="P817" t="s">
        <v>3451</v>
      </c>
      <c r="Q817" t="s">
        <v>3452</v>
      </c>
      <c r="R817" t="s">
        <v>3453</v>
      </c>
      <c r="S817" s="2">
        <v>176.6</v>
      </c>
      <c r="T817" s="2">
        <v>176.6</v>
      </c>
      <c r="U817" s="2">
        <v>0</v>
      </c>
      <c r="V817" s="2">
        <v>0</v>
      </c>
      <c r="W817">
        <v>1038</v>
      </c>
      <c r="X817" s="3">
        <v>8.5</v>
      </c>
      <c r="Y817" s="3">
        <v>5.8</v>
      </c>
      <c r="Z817" s="3">
        <v>5.9</v>
      </c>
      <c r="AA817">
        <v>0</v>
      </c>
      <c r="AB817" s="3">
        <v>0</v>
      </c>
      <c r="AC817">
        <v>0</v>
      </c>
      <c r="AD817" s="3">
        <v>0</v>
      </c>
      <c r="AE817">
        <v>0</v>
      </c>
      <c r="AF817" s="3">
        <v>0</v>
      </c>
      <c r="AG817" s="2">
        <v>176.6</v>
      </c>
      <c r="AH817" s="3">
        <v>100</v>
      </c>
      <c r="AI817" s="2">
        <v>176.6</v>
      </c>
      <c r="AJ817" s="3">
        <v>100</v>
      </c>
      <c r="AK817" t="s">
        <v>74</v>
      </c>
      <c r="AL817" t="s">
        <v>75</v>
      </c>
      <c r="AM817" t="s">
        <v>3219</v>
      </c>
      <c r="BG817" s="3">
        <v>100</v>
      </c>
      <c r="BH817" t="s">
        <v>82</v>
      </c>
      <c r="BI817" t="s">
        <v>13421</v>
      </c>
      <c r="BJ817" t="s">
        <v>13395</v>
      </c>
      <c r="BK817" t="s">
        <v>13395</v>
      </c>
      <c r="BL817" t="s">
        <v>13395</v>
      </c>
      <c r="BM817" t="s">
        <v>13395</v>
      </c>
      <c r="BN817" t="s">
        <v>13395</v>
      </c>
      <c r="BP817" t="s">
        <v>13395</v>
      </c>
      <c r="BQ817" t="s">
        <v>84</v>
      </c>
      <c r="BR817" s="59" t="s">
        <v>84</v>
      </c>
      <c r="BS817" t="s">
        <v>85</v>
      </c>
    </row>
    <row r="818" spans="1:71" ht="12.8" customHeight="1" x14ac:dyDescent="0.2">
      <c r="A818" s="60">
        <v>43055</v>
      </c>
      <c r="B818" s="59" t="s">
        <v>11667</v>
      </c>
      <c r="C818">
        <v>816</v>
      </c>
      <c r="J818">
        <v>4</v>
      </c>
      <c r="K818" t="s">
        <v>156</v>
      </c>
      <c r="L818">
        <v>3107</v>
      </c>
      <c r="M818">
        <v>3055</v>
      </c>
      <c r="N818" t="s">
        <v>732</v>
      </c>
      <c r="O818" t="s">
        <v>3454</v>
      </c>
      <c r="P818" t="s">
        <v>3455</v>
      </c>
      <c r="Q818" t="s">
        <v>3452</v>
      </c>
      <c r="R818" t="s">
        <v>3453</v>
      </c>
      <c r="S818" s="2">
        <v>154.1</v>
      </c>
      <c r="T818" s="2">
        <v>154.1</v>
      </c>
      <c r="U818" s="2">
        <v>0</v>
      </c>
      <c r="V818" s="2">
        <v>0</v>
      </c>
      <c r="W818">
        <v>673</v>
      </c>
      <c r="X818" s="3">
        <v>8</v>
      </c>
      <c r="Y818" s="3">
        <v>4.5</v>
      </c>
      <c r="Z818" s="3">
        <v>4.4000000000000004</v>
      </c>
      <c r="AA818">
        <v>0</v>
      </c>
      <c r="AB818" s="3">
        <v>0</v>
      </c>
      <c r="AC818">
        <v>0</v>
      </c>
      <c r="AD818" s="3">
        <v>0</v>
      </c>
      <c r="AE818">
        <v>0</v>
      </c>
      <c r="AF818" s="3">
        <v>0</v>
      </c>
      <c r="AG818" s="2">
        <v>0</v>
      </c>
      <c r="AH818" s="3">
        <v>0</v>
      </c>
      <c r="AI818" s="2">
        <v>154.1</v>
      </c>
      <c r="AJ818" s="3">
        <v>100</v>
      </c>
      <c r="AK818" t="s">
        <v>74</v>
      </c>
      <c r="AL818" t="s">
        <v>75</v>
      </c>
      <c r="AM818" t="s">
        <v>3219</v>
      </c>
      <c r="BG818" s="3">
        <v>100</v>
      </c>
      <c r="BH818" t="s">
        <v>82</v>
      </c>
      <c r="BI818" t="s">
        <v>13421</v>
      </c>
      <c r="BJ818" t="s">
        <v>13395</v>
      </c>
      <c r="BK818" t="s">
        <v>13395</v>
      </c>
      <c r="BL818" t="s">
        <v>13395</v>
      </c>
      <c r="BM818" t="s">
        <v>13395</v>
      </c>
      <c r="BN818" t="s">
        <v>13395</v>
      </c>
      <c r="BP818" t="s">
        <v>13395</v>
      </c>
      <c r="BQ818" t="s">
        <v>84</v>
      </c>
      <c r="BR818" s="59" t="s">
        <v>84</v>
      </c>
      <c r="BS818" t="s">
        <v>85</v>
      </c>
    </row>
    <row r="819" spans="1:71" ht="12.8" customHeight="1" x14ac:dyDescent="0.2">
      <c r="A819" s="60">
        <v>43056</v>
      </c>
      <c r="B819" s="59" t="s">
        <v>11668</v>
      </c>
      <c r="C819">
        <v>817</v>
      </c>
      <c r="J819">
        <v>4</v>
      </c>
      <c r="K819" t="s">
        <v>156</v>
      </c>
      <c r="L819">
        <v>3108</v>
      </c>
      <c r="M819">
        <v>3056</v>
      </c>
      <c r="N819" t="s">
        <v>732</v>
      </c>
      <c r="O819" t="s">
        <v>3456</v>
      </c>
      <c r="P819" t="s">
        <v>3457</v>
      </c>
      <c r="Q819" t="s">
        <v>3458</v>
      </c>
      <c r="R819" t="s">
        <v>3459</v>
      </c>
      <c r="S819" s="2">
        <v>132.30000000000001</v>
      </c>
      <c r="T819" s="2">
        <v>132.30000000000001</v>
      </c>
      <c r="U819" s="2">
        <v>0</v>
      </c>
      <c r="V819" s="2">
        <v>0</v>
      </c>
      <c r="W819">
        <v>513</v>
      </c>
      <c r="X819" s="3">
        <v>7.5</v>
      </c>
      <c r="Y819" s="3">
        <v>3.5</v>
      </c>
      <c r="Z819" s="3">
        <v>3.9</v>
      </c>
      <c r="AA819">
        <v>0</v>
      </c>
      <c r="AB819" s="3">
        <v>0</v>
      </c>
      <c r="AC819">
        <v>0</v>
      </c>
      <c r="AD819" s="3">
        <v>0</v>
      </c>
      <c r="AE819">
        <v>0</v>
      </c>
      <c r="AF819" s="3">
        <v>0</v>
      </c>
      <c r="AG819" s="2">
        <v>0</v>
      </c>
      <c r="AH819" s="3">
        <v>0</v>
      </c>
      <c r="AI819" s="2">
        <v>132.30000000000001</v>
      </c>
      <c r="AJ819" s="3">
        <v>100</v>
      </c>
      <c r="AK819" t="s">
        <v>74</v>
      </c>
      <c r="AL819" t="s">
        <v>75</v>
      </c>
      <c r="AM819" t="s">
        <v>3219</v>
      </c>
      <c r="BG819" s="3">
        <v>100</v>
      </c>
      <c r="BH819" t="s">
        <v>82</v>
      </c>
      <c r="BI819" t="s">
        <v>13421</v>
      </c>
      <c r="BJ819" t="s">
        <v>13395</v>
      </c>
      <c r="BK819" t="s">
        <v>13395</v>
      </c>
      <c r="BL819" t="s">
        <v>13395</v>
      </c>
      <c r="BM819" t="s">
        <v>13395</v>
      </c>
      <c r="BN819" t="s">
        <v>13395</v>
      </c>
      <c r="BP819" t="s">
        <v>13395</v>
      </c>
      <c r="BQ819" t="s">
        <v>84</v>
      </c>
      <c r="BR819" s="59" t="s">
        <v>84</v>
      </c>
      <c r="BS819" t="s">
        <v>85</v>
      </c>
    </row>
    <row r="820" spans="1:71" ht="12.8" customHeight="1" x14ac:dyDescent="0.2">
      <c r="A820" s="60">
        <v>43057</v>
      </c>
      <c r="B820" s="59" t="s">
        <v>11669</v>
      </c>
      <c r="C820">
        <v>818</v>
      </c>
      <c r="J820">
        <v>4</v>
      </c>
      <c r="K820" t="s">
        <v>156</v>
      </c>
      <c r="L820">
        <v>3109</v>
      </c>
      <c r="M820">
        <v>3057</v>
      </c>
      <c r="N820" t="s">
        <v>732</v>
      </c>
      <c r="O820" t="s">
        <v>3460</v>
      </c>
      <c r="P820" t="s">
        <v>3461</v>
      </c>
      <c r="Q820" t="s">
        <v>3462</v>
      </c>
      <c r="R820" t="s">
        <v>3463</v>
      </c>
      <c r="S820" s="2">
        <v>442.9</v>
      </c>
      <c r="T820" s="2">
        <v>442.9</v>
      </c>
      <c r="U820" s="2">
        <v>0</v>
      </c>
      <c r="V820" s="2">
        <v>0</v>
      </c>
      <c r="W820">
        <v>2257</v>
      </c>
      <c r="X820" s="3">
        <v>10.4</v>
      </c>
      <c r="Y820" s="3">
        <v>3.9</v>
      </c>
      <c r="Z820" s="3">
        <v>5.0999999999999996</v>
      </c>
      <c r="AA820">
        <v>0</v>
      </c>
      <c r="AB820" s="3">
        <v>0</v>
      </c>
      <c r="AC820">
        <v>0</v>
      </c>
      <c r="AD820" s="3">
        <v>0</v>
      </c>
      <c r="AE820">
        <v>0</v>
      </c>
      <c r="AF820" s="3">
        <v>0</v>
      </c>
      <c r="AG820" s="2">
        <v>0</v>
      </c>
      <c r="AH820" s="3">
        <v>0</v>
      </c>
      <c r="AI820" s="2">
        <v>442.9</v>
      </c>
      <c r="AJ820" s="3">
        <v>100</v>
      </c>
      <c r="AK820" t="s">
        <v>74</v>
      </c>
      <c r="AL820" t="s">
        <v>75</v>
      </c>
      <c r="AM820" t="s">
        <v>3219</v>
      </c>
      <c r="AN820" t="s">
        <v>3220</v>
      </c>
      <c r="BG820" s="3">
        <v>100</v>
      </c>
      <c r="BH820" t="s">
        <v>82</v>
      </c>
      <c r="BI820" t="s">
        <v>13421</v>
      </c>
      <c r="BJ820" t="s">
        <v>13395</v>
      </c>
      <c r="BK820" t="s">
        <v>13395</v>
      </c>
      <c r="BL820" t="s">
        <v>13395</v>
      </c>
      <c r="BM820" t="s">
        <v>13395</v>
      </c>
      <c r="BN820" t="s">
        <v>13395</v>
      </c>
      <c r="BP820" t="s">
        <v>13395</v>
      </c>
      <c r="BQ820" t="s">
        <v>84</v>
      </c>
      <c r="BR820" s="59" t="s">
        <v>84</v>
      </c>
      <c r="BS820" t="s">
        <v>85</v>
      </c>
    </row>
    <row r="821" spans="1:71" ht="12.8" customHeight="1" x14ac:dyDescent="0.2">
      <c r="A821" s="60">
        <v>43058</v>
      </c>
      <c r="B821" s="59" t="s">
        <v>11670</v>
      </c>
      <c r="C821">
        <v>819</v>
      </c>
      <c r="J821">
        <v>4</v>
      </c>
      <c r="K821" t="s">
        <v>156</v>
      </c>
      <c r="L821">
        <v>3110</v>
      </c>
      <c r="M821">
        <v>3058</v>
      </c>
      <c r="N821" t="s">
        <v>732</v>
      </c>
      <c r="O821" t="s">
        <v>3464</v>
      </c>
      <c r="P821" t="s">
        <v>3465</v>
      </c>
      <c r="Q821" t="s">
        <v>3466</v>
      </c>
      <c r="R821" t="s">
        <v>3467</v>
      </c>
      <c r="S821" s="2">
        <v>388.7</v>
      </c>
      <c r="T821" s="2">
        <v>388.7</v>
      </c>
      <c r="U821" s="2">
        <v>0</v>
      </c>
      <c r="V821" s="2">
        <v>0</v>
      </c>
      <c r="W821">
        <v>3331</v>
      </c>
      <c r="X821" s="3">
        <v>11.9</v>
      </c>
      <c r="Y821" s="3">
        <v>8.5</v>
      </c>
      <c r="Z821" s="3">
        <v>8.6</v>
      </c>
      <c r="AA821">
        <v>0</v>
      </c>
      <c r="AB821" s="3">
        <v>0</v>
      </c>
      <c r="AC821">
        <v>0</v>
      </c>
      <c r="AD821" s="3">
        <v>0</v>
      </c>
      <c r="AE821">
        <v>0</v>
      </c>
      <c r="AF821" s="3">
        <v>0</v>
      </c>
      <c r="AG821" s="2">
        <v>388.7</v>
      </c>
      <c r="AH821" s="3">
        <v>100</v>
      </c>
      <c r="AI821" s="2">
        <v>388.7</v>
      </c>
      <c r="AJ821" s="3">
        <v>100</v>
      </c>
      <c r="AK821" t="s">
        <v>74</v>
      </c>
      <c r="AL821" t="s">
        <v>75</v>
      </c>
      <c r="AM821" t="s">
        <v>3219</v>
      </c>
      <c r="BG821" s="3">
        <v>100</v>
      </c>
      <c r="BH821" t="s">
        <v>82</v>
      </c>
      <c r="BI821" t="s">
        <v>13421</v>
      </c>
      <c r="BJ821" t="s">
        <v>13395</v>
      </c>
      <c r="BK821" t="s">
        <v>13395</v>
      </c>
      <c r="BL821" t="s">
        <v>13395</v>
      </c>
      <c r="BM821" t="s">
        <v>13395</v>
      </c>
      <c r="BN821" t="s">
        <v>83</v>
      </c>
      <c r="BO821" s="59" t="s">
        <v>83</v>
      </c>
      <c r="BP821" t="s">
        <v>10806</v>
      </c>
      <c r="BQ821" t="s">
        <v>84</v>
      </c>
      <c r="BR821" s="59" t="s">
        <v>84</v>
      </c>
      <c r="BS821" t="s">
        <v>85</v>
      </c>
    </row>
    <row r="822" spans="1:71" ht="12.8" customHeight="1" x14ac:dyDescent="0.2">
      <c r="A822" s="60">
        <v>43059</v>
      </c>
      <c r="B822" s="59" t="s">
        <v>11671</v>
      </c>
      <c r="C822">
        <v>820</v>
      </c>
      <c r="J822">
        <v>4</v>
      </c>
      <c r="K822" t="s">
        <v>156</v>
      </c>
      <c r="L822">
        <v>3111</v>
      </c>
      <c r="M822">
        <v>3059</v>
      </c>
      <c r="N822" t="s">
        <v>732</v>
      </c>
      <c r="O822" t="s">
        <v>3468</v>
      </c>
      <c r="P822" t="s">
        <v>3469</v>
      </c>
      <c r="Q822" t="s">
        <v>3470</v>
      </c>
      <c r="R822" t="s">
        <v>3471</v>
      </c>
      <c r="S822" s="2">
        <v>292.3</v>
      </c>
      <c r="T822" s="2">
        <v>292.3</v>
      </c>
      <c r="U822" s="2">
        <v>0</v>
      </c>
      <c r="V822" s="2">
        <v>0</v>
      </c>
      <c r="W822">
        <v>1362</v>
      </c>
      <c r="X822" s="3">
        <v>5.7</v>
      </c>
      <c r="Y822" s="3">
        <v>4</v>
      </c>
      <c r="Z822" s="3">
        <v>4.7</v>
      </c>
      <c r="AA822">
        <v>0</v>
      </c>
      <c r="AB822" s="3">
        <v>0</v>
      </c>
      <c r="AC822">
        <v>0</v>
      </c>
      <c r="AD822" s="3">
        <v>0</v>
      </c>
      <c r="AE822">
        <v>0</v>
      </c>
      <c r="AF822" s="3">
        <v>0</v>
      </c>
      <c r="AG822" s="2">
        <v>0</v>
      </c>
      <c r="AH822" s="3">
        <v>0</v>
      </c>
      <c r="AI822" s="2">
        <v>292.3</v>
      </c>
      <c r="AJ822" s="3">
        <v>100</v>
      </c>
      <c r="AK822" t="s">
        <v>74</v>
      </c>
      <c r="AL822" t="s">
        <v>75</v>
      </c>
      <c r="AM822" t="s">
        <v>3220</v>
      </c>
      <c r="BG822" s="3">
        <v>100</v>
      </c>
      <c r="BH822" t="s">
        <v>82</v>
      </c>
      <c r="BI822" t="s">
        <v>13421</v>
      </c>
      <c r="BJ822" t="s">
        <v>13395</v>
      </c>
      <c r="BK822" t="s">
        <v>13395</v>
      </c>
      <c r="BL822" t="s">
        <v>13395</v>
      </c>
      <c r="BM822" t="s">
        <v>13395</v>
      </c>
      <c r="BN822" t="s">
        <v>13395</v>
      </c>
      <c r="BP822" t="s">
        <v>13395</v>
      </c>
      <c r="BQ822" t="s">
        <v>84</v>
      </c>
      <c r="BR822" s="59" t="s">
        <v>84</v>
      </c>
      <c r="BS822" t="s">
        <v>85</v>
      </c>
    </row>
    <row r="823" spans="1:71" ht="12.8" customHeight="1" x14ac:dyDescent="0.2">
      <c r="A823" s="60">
        <v>43060</v>
      </c>
      <c r="B823" s="59" t="s">
        <v>11672</v>
      </c>
      <c r="C823">
        <v>821</v>
      </c>
      <c r="J823">
        <v>4</v>
      </c>
      <c r="K823" t="s">
        <v>156</v>
      </c>
      <c r="L823">
        <v>3112</v>
      </c>
      <c r="M823">
        <v>3060</v>
      </c>
      <c r="N823" t="s">
        <v>732</v>
      </c>
      <c r="O823" t="s">
        <v>3472</v>
      </c>
      <c r="P823" t="s">
        <v>3473</v>
      </c>
      <c r="Q823" t="s">
        <v>3474</v>
      </c>
      <c r="R823" t="s">
        <v>3475</v>
      </c>
      <c r="S823" s="2">
        <v>419.5</v>
      </c>
      <c r="T823" s="2">
        <v>419.5</v>
      </c>
      <c r="U823" s="2">
        <v>0</v>
      </c>
      <c r="V823" s="2">
        <v>0</v>
      </c>
      <c r="W823">
        <v>1769</v>
      </c>
      <c r="X823" s="3">
        <v>7.3</v>
      </c>
      <c r="Y823" s="3">
        <v>4.0999999999999996</v>
      </c>
      <c r="Z823" s="3">
        <v>4.2</v>
      </c>
      <c r="AA823">
        <v>0</v>
      </c>
      <c r="AB823" s="3">
        <v>0</v>
      </c>
      <c r="AC823">
        <v>0</v>
      </c>
      <c r="AD823" s="3">
        <v>0</v>
      </c>
      <c r="AE823">
        <v>0</v>
      </c>
      <c r="AF823" s="3">
        <v>0</v>
      </c>
      <c r="AG823" s="2">
        <v>0</v>
      </c>
      <c r="AH823" s="3">
        <v>0</v>
      </c>
      <c r="AI823" s="2">
        <v>419.5</v>
      </c>
      <c r="AJ823" s="3">
        <v>100</v>
      </c>
      <c r="AK823" t="s">
        <v>74</v>
      </c>
      <c r="AL823" t="s">
        <v>75</v>
      </c>
      <c r="AM823" t="s">
        <v>3220</v>
      </c>
      <c r="BG823" s="3">
        <v>100</v>
      </c>
      <c r="BH823" t="s">
        <v>82</v>
      </c>
      <c r="BI823" t="s">
        <v>13421</v>
      </c>
      <c r="BJ823" t="s">
        <v>13395</v>
      </c>
      <c r="BK823" t="s">
        <v>13395</v>
      </c>
      <c r="BL823" t="s">
        <v>13395</v>
      </c>
      <c r="BM823" t="s">
        <v>13395</v>
      </c>
      <c r="BN823" t="s">
        <v>13395</v>
      </c>
      <c r="BP823" t="s">
        <v>13395</v>
      </c>
      <c r="BQ823" t="s">
        <v>84</v>
      </c>
      <c r="BR823" s="59" t="s">
        <v>84</v>
      </c>
      <c r="BS823" t="s">
        <v>85</v>
      </c>
    </row>
    <row r="824" spans="1:71" ht="12.8" customHeight="1" x14ac:dyDescent="0.2">
      <c r="A824" s="60">
        <v>43061</v>
      </c>
      <c r="B824" s="59" t="s">
        <v>11673</v>
      </c>
      <c r="C824">
        <v>822</v>
      </c>
      <c r="J824">
        <v>4</v>
      </c>
      <c r="K824" t="s">
        <v>156</v>
      </c>
      <c r="L824">
        <v>3113</v>
      </c>
      <c r="M824">
        <v>3061</v>
      </c>
      <c r="N824" t="s">
        <v>732</v>
      </c>
      <c r="O824" t="s">
        <v>3476</v>
      </c>
      <c r="P824" t="s">
        <v>3477</v>
      </c>
      <c r="Q824" t="s">
        <v>3478</v>
      </c>
      <c r="R824" t="s">
        <v>3479</v>
      </c>
      <c r="S824" s="2">
        <v>615</v>
      </c>
      <c r="T824" s="2">
        <v>615</v>
      </c>
      <c r="U824" s="2">
        <v>0</v>
      </c>
      <c r="V824" s="2">
        <v>0</v>
      </c>
      <c r="W824">
        <v>2787</v>
      </c>
      <c r="X824" s="3">
        <v>5.3</v>
      </c>
      <c r="Y824" s="3">
        <v>4</v>
      </c>
      <c r="Z824" s="3">
        <v>4.5</v>
      </c>
      <c r="AA824">
        <v>0</v>
      </c>
      <c r="AB824" s="3">
        <v>0</v>
      </c>
      <c r="AC824">
        <v>0</v>
      </c>
      <c r="AD824" s="3">
        <v>0</v>
      </c>
      <c r="AE824">
        <v>0</v>
      </c>
      <c r="AF824" s="3">
        <v>0</v>
      </c>
      <c r="AG824" s="2">
        <v>0</v>
      </c>
      <c r="AH824" s="3">
        <v>0</v>
      </c>
      <c r="AI824" s="2">
        <v>615</v>
      </c>
      <c r="AJ824" s="3">
        <v>100</v>
      </c>
      <c r="AK824" t="s">
        <v>74</v>
      </c>
      <c r="AL824" t="s">
        <v>75</v>
      </c>
      <c r="AM824" t="s">
        <v>3221</v>
      </c>
      <c r="AN824" t="s">
        <v>3220</v>
      </c>
      <c r="BG824" s="3">
        <v>100</v>
      </c>
      <c r="BH824" t="s">
        <v>82</v>
      </c>
      <c r="BI824" t="s">
        <v>13421</v>
      </c>
      <c r="BJ824" t="s">
        <v>13395</v>
      </c>
      <c r="BK824" t="s">
        <v>13395</v>
      </c>
      <c r="BL824" t="s">
        <v>13395</v>
      </c>
      <c r="BM824" t="s">
        <v>13395</v>
      </c>
      <c r="BN824" t="s">
        <v>13395</v>
      </c>
      <c r="BP824" t="s">
        <v>13395</v>
      </c>
      <c r="BQ824" t="s">
        <v>84</v>
      </c>
      <c r="BR824" s="59" t="s">
        <v>84</v>
      </c>
      <c r="BS824" t="s">
        <v>85</v>
      </c>
    </row>
    <row r="825" spans="1:71" ht="12.8" customHeight="1" x14ac:dyDescent="0.2">
      <c r="A825" s="60">
        <v>43062</v>
      </c>
      <c r="B825" s="59" t="s">
        <v>11674</v>
      </c>
      <c r="C825">
        <v>823</v>
      </c>
      <c r="J825">
        <v>4</v>
      </c>
      <c r="K825" t="s">
        <v>156</v>
      </c>
      <c r="L825">
        <v>3114</v>
      </c>
      <c r="M825">
        <v>3062</v>
      </c>
      <c r="N825" t="s">
        <v>732</v>
      </c>
      <c r="O825" t="s">
        <v>3480</v>
      </c>
      <c r="P825" t="s">
        <v>3481</v>
      </c>
      <c r="Q825" t="s">
        <v>3482</v>
      </c>
      <c r="R825" t="s">
        <v>3483</v>
      </c>
      <c r="S825" s="2">
        <v>119.4</v>
      </c>
      <c r="T825" s="2">
        <v>114</v>
      </c>
      <c r="U825" s="2">
        <v>5.4</v>
      </c>
      <c r="V825" s="2">
        <v>0</v>
      </c>
      <c r="W825">
        <v>474</v>
      </c>
      <c r="X825" s="3">
        <v>6.6</v>
      </c>
      <c r="Y825" s="3">
        <v>3.1</v>
      </c>
      <c r="Z825" s="3">
        <v>4.2</v>
      </c>
      <c r="AA825">
        <v>0</v>
      </c>
      <c r="AB825" s="3">
        <v>0</v>
      </c>
      <c r="AC825">
        <v>0</v>
      </c>
      <c r="AD825" s="3">
        <v>0</v>
      </c>
      <c r="AE825">
        <v>0</v>
      </c>
      <c r="AF825" s="3">
        <v>0</v>
      </c>
      <c r="AG825" s="2">
        <v>0</v>
      </c>
      <c r="AH825" s="3">
        <v>0</v>
      </c>
      <c r="AI825" s="2">
        <v>114</v>
      </c>
      <c r="AJ825" s="3">
        <v>100</v>
      </c>
      <c r="AK825" t="s">
        <v>74</v>
      </c>
      <c r="AL825" t="s">
        <v>75</v>
      </c>
      <c r="AM825" t="s">
        <v>3220</v>
      </c>
      <c r="BG825" s="3">
        <v>100</v>
      </c>
      <c r="BH825" t="s">
        <v>82</v>
      </c>
      <c r="BI825" t="s">
        <v>13421</v>
      </c>
      <c r="BJ825" t="s">
        <v>13395</v>
      </c>
      <c r="BK825" t="s">
        <v>13395</v>
      </c>
      <c r="BL825" t="s">
        <v>13395</v>
      </c>
      <c r="BM825" t="s">
        <v>13395</v>
      </c>
      <c r="BN825" t="s">
        <v>13395</v>
      </c>
      <c r="BP825" t="s">
        <v>13395</v>
      </c>
      <c r="BQ825" t="s">
        <v>84</v>
      </c>
      <c r="BR825" s="59" t="s">
        <v>84</v>
      </c>
      <c r="BS825" t="s">
        <v>85</v>
      </c>
    </row>
    <row r="826" spans="1:71" ht="12.8" customHeight="1" x14ac:dyDescent="0.2">
      <c r="A826" s="60">
        <v>43063</v>
      </c>
      <c r="B826" s="59" t="s">
        <v>11675</v>
      </c>
      <c r="C826">
        <v>824</v>
      </c>
      <c r="J826">
        <v>4</v>
      </c>
      <c r="K826" t="s">
        <v>156</v>
      </c>
      <c r="L826">
        <v>3119</v>
      </c>
      <c r="M826">
        <v>3063</v>
      </c>
      <c r="N826" t="s">
        <v>732</v>
      </c>
      <c r="O826" t="s">
        <v>3484</v>
      </c>
      <c r="P826" t="s">
        <v>3485</v>
      </c>
      <c r="Q826" t="s">
        <v>3486</v>
      </c>
      <c r="R826" t="s">
        <v>3487</v>
      </c>
      <c r="S826" s="2">
        <v>96.3</v>
      </c>
      <c r="T826" s="2">
        <v>96.3</v>
      </c>
      <c r="U826" s="2">
        <v>0</v>
      </c>
      <c r="V826" s="2">
        <v>0</v>
      </c>
      <c r="W826">
        <v>654</v>
      </c>
      <c r="X826" s="3">
        <v>10.5</v>
      </c>
      <c r="Y826" s="3">
        <v>4.2</v>
      </c>
      <c r="Z826" s="3">
        <v>6.8</v>
      </c>
      <c r="AA826">
        <v>0</v>
      </c>
      <c r="AB826" s="3">
        <v>0</v>
      </c>
      <c r="AC826">
        <v>0</v>
      </c>
      <c r="AD826" s="3">
        <v>0</v>
      </c>
      <c r="AE826">
        <v>0</v>
      </c>
      <c r="AF826" s="3">
        <v>0</v>
      </c>
      <c r="AG826" s="2">
        <v>50.5</v>
      </c>
      <c r="AH826" s="3">
        <v>52.4</v>
      </c>
      <c r="AI826" s="2">
        <v>96.3</v>
      </c>
      <c r="AJ826" s="3">
        <v>100</v>
      </c>
      <c r="AK826" t="s">
        <v>3488</v>
      </c>
      <c r="AL826" t="s">
        <v>3489</v>
      </c>
      <c r="AM826" t="s">
        <v>3219</v>
      </c>
      <c r="BG826" s="3">
        <v>100</v>
      </c>
      <c r="BH826" t="s">
        <v>82</v>
      </c>
      <c r="BI826" t="s">
        <v>13421</v>
      </c>
      <c r="BJ826" t="s">
        <v>13395</v>
      </c>
      <c r="BK826" t="s">
        <v>13395</v>
      </c>
      <c r="BL826" t="s">
        <v>13395</v>
      </c>
      <c r="BM826" t="s">
        <v>13395</v>
      </c>
      <c r="BN826" t="s">
        <v>13395</v>
      </c>
      <c r="BP826" t="s">
        <v>13395</v>
      </c>
      <c r="BQ826" t="s">
        <v>84</v>
      </c>
      <c r="BR826" s="59" t="s">
        <v>84</v>
      </c>
      <c r="BS826" t="s">
        <v>85</v>
      </c>
    </row>
    <row r="827" spans="1:71" ht="12.8" customHeight="1" x14ac:dyDescent="0.2">
      <c r="A827" s="60">
        <v>43064</v>
      </c>
      <c r="B827" s="59" t="s">
        <v>11676</v>
      </c>
      <c r="C827">
        <v>825</v>
      </c>
      <c r="J827">
        <v>4</v>
      </c>
      <c r="K827" t="s">
        <v>156</v>
      </c>
      <c r="L827">
        <v>3121</v>
      </c>
      <c r="M827">
        <v>3064</v>
      </c>
      <c r="N827" t="s">
        <v>732</v>
      </c>
      <c r="O827" t="s">
        <v>3490</v>
      </c>
      <c r="P827" t="s">
        <v>3491</v>
      </c>
      <c r="Q827" t="s">
        <v>3492</v>
      </c>
      <c r="R827" t="s">
        <v>3493</v>
      </c>
      <c r="S827" s="2">
        <v>239.9</v>
      </c>
      <c r="T827" s="2">
        <v>239.9</v>
      </c>
      <c r="U827" s="2">
        <v>0</v>
      </c>
      <c r="V827" s="2">
        <v>0</v>
      </c>
      <c r="W827">
        <v>870</v>
      </c>
      <c r="X827" s="3">
        <v>4.5999999999999996</v>
      </c>
      <c r="Y827" s="3">
        <v>1.6</v>
      </c>
      <c r="Z827" s="3">
        <v>3.6</v>
      </c>
      <c r="AA827">
        <v>0</v>
      </c>
      <c r="AB827" s="3">
        <v>0</v>
      </c>
      <c r="AC827">
        <v>0</v>
      </c>
      <c r="AD827" s="3">
        <v>0</v>
      </c>
      <c r="AE827">
        <v>0</v>
      </c>
      <c r="AF827" s="3">
        <v>0</v>
      </c>
      <c r="AG827" s="2">
        <v>0</v>
      </c>
      <c r="AH827" s="3">
        <v>0</v>
      </c>
      <c r="AI827" s="2">
        <v>178.6</v>
      </c>
      <c r="AJ827" s="3">
        <v>74.400000000000006</v>
      </c>
      <c r="AK827" t="s">
        <v>1476</v>
      </c>
      <c r="AL827" t="s">
        <v>1477</v>
      </c>
      <c r="AM827" t="s">
        <v>3220</v>
      </c>
      <c r="BG827" s="3">
        <v>74.400000000000006</v>
      </c>
      <c r="BH827" t="s">
        <v>82</v>
      </c>
      <c r="BI827" t="s">
        <v>13421</v>
      </c>
      <c r="BJ827" t="s">
        <v>13395</v>
      </c>
      <c r="BK827" t="s">
        <v>13395</v>
      </c>
      <c r="BL827" t="s">
        <v>13395</v>
      </c>
      <c r="BM827" t="s">
        <v>13395</v>
      </c>
      <c r="BN827" t="s">
        <v>13395</v>
      </c>
      <c r="BP827" t="s">
        <v>13395</v>
      </c>
      <c r="BQ827" t="s">
        <v>84</v>
      </c>
      <c r="BR827" s="59" t="s">
        <v>84</v>
      </c>
      <c r="BS827" t="s">
        <v>85</v>
      </c>
    </row>
    <row r="828" spans="1:71" ht="12.8" customHeight="1" x14ac:dyDescent="0.2">
      <c r="A828" s="60">
        <v>43065</v>
      </c>
      <c r="B828" s="59" t="s">
        <v>11677</v>
      </c>
      <c r="C828">
        <v>826</v>
      </c>
      <c r="J828">
        <v>4</v>
      </c>
      <c r="K828" t="s">
        <v>156</v>
      </c>
      <c r="L828">
        <v>3122</v>
      </c>
      <c r="M828">
        <v>3065</v>
      </c>
      <c r="N828" t="s">
        <v>732</v>
      </c>
      <c r="O828" t="s">
        <v>3494</v>
      </c>
      <c r="P828" t="s">
        <v>3495</v>
      </c>
      <c r="Q828" t="s">
        <v>3496</v>
      </c>
      <c r="R828" t="s">
        <v>3497</v>
      </c>
      <c r="S828" s="2">
        <v>389</v>
      </c>
      <c r="T828" s="2">
        <v>389</v>
      </c>
      <c r="U828" s="2">
        <v>0</v>
      </c>
      <c r="V828" s="2">
        <v>0</v>
      </c>
      <c r="W828">
        <v>1869</v>
      </c>
      <c r="X828" s="3">
        <v>5.7</v>
      </c>
      <c r="Y828" s="3">
        <v>3.5</v>
      </c>
      <c r="Z828" s="3">
        <v>4.8</v>
      </c>
      <c r="AA828">
        <v>0</v>
      </c>
      <c r="AB828" s="3">
        <v>0</v>
      </c>
      <c r="AC828">
        <v>0</v>
      </c>
      <c r="AD828" s="3">
        <v>0</v>
      </c>
      <c r="AE828">
        <v>0</v>
      </c>
      <c r="AF828" s="3">
        <v>0</v>
      </c>
      <c r="AG828" s="2">
        <v>174.4</v>
      </c>
      <c r="AH828" s="3">
        <v>44.8</v>
      </c>
      <c r="AI828" s="2">
        <v>389</v>
      </c>
      <c r="AJ828" s="3">
        <v>100</v>
      </c>
      <c r="AK828" t="s">
        <v>3166</v>
      </c>
      <c r="AL828" t="s">
        <v>3167</v>
      </c>
      <c r="AM828" t="s">
        <v>3221</v>
      </c>
      <c r="AN828" t="s">
        <v>3222</v>
      </c>
      <c r="AO828" t="s">
        <v>3221</v>
      </c>
      <c r="BG828" s="3">
        <v>100</v>
      </c>
      <c r="BH828" t="s">
        <v>82</v>
      </c>
      <c r="BI828" t="s">
        <v>13421</v>
      </c>
      <c r="BJ828" t="s">
        <v>13395</v>
      </c>
      <c r="BK828" t="s">
        <v>13395</v>
      </c>
      <c r="BL828" t="s">
        <v>13395</v>
      </c>
      <c r="BM828" t="s">
        <v>13395</v>
      </c>
      <c r="BN828" t="s">
        <v>13395</v>
      </c>
      <c r="BP828" t="s">
        <v>13395</v>
      </c>
      <c r="BQ828" t="s">
        <v>84</v>
      </c>
      <c r="BR828" s="59" t="s">
        <v>84</v>
      </c>
      <c r="BS828" t="s">
        <v>85</v>
      </c>
    </row>
    <row r="829" spans="1:71" ht="12.8" customHeight="1" x14ac:dyDescent="0.2">
      <c r="A829" s="60">
        <v>43066</v>
      </c>
      <c r="B829" s="59" t="s">
        <v>11678</v>
      </c>
      <c r="C829">
        <v>827</v>
      </c>
      <c r="J829">
        <v>4</v>
      </c>
      <c r="K829" t="s">
        <v>156</v>
      </c>
      <c r="L829">
        <v>3123</v>
      </c>
      <c r="M829">
        <v>3066</v>
      </c>
      <c r="N829" t="s">
        <v>732</v>
      </c>
      <c r="O829" t="s">
        <v>3498</v>
      </c>
      <c r="P829" t="s">
        <v>3499</v>
      </c>
      <c r="Q829" t="s">
        <v>3500</v>
      </c>
      <c r="R829" t="s">
        <v>3501</v>
      </c>
      <c r="S829" s="2">
        <v>118.9</v>
      </c>
      <c r="T829" s="2">
        <v>118.9</v>
      </c>
      <c r="U829" s="2">
        <v>0</v>
      </c>
      <c r="V829" s="2">
        <v>0</v>
      </c>
      <c r="W829">
        <v>569</v>
      </c>
      <c r="X829" s="3">
        <v>9</v>
      </c>
      <c r="Y829" s="3">
        <v>4.5</v>
      </c>
      <c r="Z829" s="3">
        <v>4.8</v>
      </c>
      <c r="AA829">
        <v>0</v>
      </c>
      <c r="AB829" s="3">
        <v>0</v>
      </c>
      <c r="AC829">
        <v>0</v>
      </c>
      <c r="AD829" s="3">
        <v>0</v>
      </c>
      <c r="AE829">
        <v>0</v>
      </c>
      <c r="AF829" s="3">
        <v>0</v>
      </c>
      <c r="AG829" s="2">
        <v>118.9</v>
      </c>
      <c r="AH829" s="3">
        <v>100</v>
      </c>
      <c r="AI829" s="2">
        <v>118.9</v>
      </c>
      <c r="AJ829" s="3">
        <v>100</v>
      </c>
      <c r="AK829" t="s">
        <v>2233</v>
      </c>
      <c r="AL829" t="s">
        <v>2234</v>
      </c>
      <c r="AM829" t="s">
        <v>3219</v>
      </c>
      <c r="BG829" s="3">
        <v>100</v>
      </c>
      <c r="BH829" t="s">
        <v>82</v>
      </c>
      <c r="BI829" t="s">
        <v>13421</v>
      </c>
      <c r="BJ829" t="s">
        <v>13395</v>
      </c>
      <c r="BK829" t="s">
        <v>13395</v>
      </c>
      <c r="BL829" t="s">
        <v>13395</v>
      </c>
      <c r="BM829" t="s">
        <v>13395</v>
      </c>
      <c r="BN829" t="s">
        <v>13395</v>
      </c>
      <c r="BP829" t="s">
        <v>13395</v>
      </c>
      <c r="BQ829" t="s">
        <v>84</v>
      </c>
      <c r="BR829" s="59" t="s">
        <v>84</v>
      </c>
      <c r="BS829" t="s">
        <v>85</v>
      </c>
    </row>
    <row r="830" spans="1:71" ht="12.8" customHeight="1" x14ac:dyDescent="0.2">
      <c r="A830" s="60">
        <v>43067</v>
      </c>
      <c r="B830" s="59" t="s">
        <v>11679</v>
      </c>
      <c r="C830">
        <v>828</v>
      </c>
      <c r="J830">
        <v>4</v>
      </c>
      <c r="K830" t="s">
        <v>156</v>
      </c>
      <c r="L830">
        <v>3124</v>
      </c>
      <c r="M830">
        <v>3067</v>
      </c>
      <c r="N830" t="s">
        <v>732</v>
      </c>
      <c r="O830" t="s">
        <v>3502</v>
      </c>
      <c r="P830" t="s">
        <v>3503</v>
      </c>
      <c r="Q830" t="s">
        <v>3504</v>
      </c>
      <c r="R830" t="s">
        <v>3505</v>
      </c>
      <c r="S830" s="2">
        <v>66.099999999999994</v>
      </c>
      <c r="T830" s="2">
        <v>66.099999999999994</v>
      </c>
      <c r="U830" s="2">
        <v>0</v>
      </c>
      <c r="V830" s="2">
        <v>0</v>
      </c>
      <c r="W830">
        <v>298</v>
      </c>
      <c r="X830" s="3">
        <v>11</v>
      </c>
      <c r="Y830" s="3">
        <v>4.2</v>
      </c>
      <c r="Z830" s="3">
        <v>4.5</v>
      </c>
      <c r="AA830">
        <v>0</v>
      </c>
      <c r="AB830" s="3">
        <v>0</v>
      </c>
      <c r="AC830">
        <v>0</v>
      </c>
      <c r="AD830" s="3">
        <v>0</v>
      </c>
      <c r="AE830">
        <v>0</v>
      </c>
      <c r="AF830" s="3">
        <v>0</v>
      </c>
      <c r="AG830" s="2">
        <v>0</v>
      </c>
      <c r="AH830" s="3">
        <v>0</v>
      </c>
      <c r="AI830" s="2">
        <v>66.099999999999994</v>
      </c>
      <c r="AJ830" s="3">
        <v>100</v>
      </c>
      <c r="AK830" t="s">
        <v>2233</v>
      </c>
      <c r="AL830" t="s">
        <v>2234</v>
      </c>
      <c r="AM830" t="s">
        <v>3219</v>
      </c>
      <c r="BG830" s="3">
        <v>100</v>
      </c>
      <c r="BH830" t="s">
        <v>82</v>
      </c>
      <c r="BI830" t="s">
        <v>13421</v>
      </c>
      <c r="BJ830" t="s">
        <v>13395</v>
      </c>
      <c r="BK830" t="s">
        <v>13395</v>
      </c>
      <c r="BL830" t="s">
        <v>13395</v>
      </c>
      <c r="BM830" t="s">
        <v>13395</v>
      </c>
      <c r="BN830" t="s">
        <v>13395</v>
      </c>
      <c r="BP830" t="s">
        <v>13395</v>
      </c>
      <c r="BQ830" t="s">
        <v>84</v>
      </c>
      <c r="BR830" s="59" t="s">
        <v>84</v>
      </c>
      <c r="BS830" t="s">
        <v>85</v>
      </c>
    </row>
    <row r="831" spans="1:71" ht="12.8" customHeight="1" x14ac:dyDescent="0.2">
      <c r="A831" s="60">
        <v>43068</v>
      </c>
      <c r="B831" s="59" t="s">
        <v>11680</v>
      </c>
      <c r="C831">
        <v>829</v>
      </c>
      <c r="J831">
        <v>4</v>
      </c>
      <c r="K831" t="s">
        <v>156</v>
      </c>
      <c r="L831">
        <v>3125</v>
      </c>
      <c r="M831">
        <v>3068</v>
      </c>
      <c r="N831" t="s">
        <v>732</v>
      </c>
      <c r="O831" t="s">
        <v>3506</v>
      </c>
      <c r="P831" t="s">
        <v>3507</v>
      </c>
      <c r="Q831" t="s">
        <v>3508</v>
      </c>
      <c r="R831" t="s">
        <v>3509</v>
      </c>
      <c r="S831" s="2">
        <v>200.5</v>
      </c>
      <c r="T831" s="2">
        <v>200.5</v>
      </c>
      <c r="U831" s="2">
        <v>0</v>
      </c>
      <c r="V831" s="2">
        <v>0</v>
      </c>
      <c r="W831">
        <v>1130</v>
      </c>
      <c r="X831" s="3">
        <v>9.3000000000000007</v>
      </c>
      <c r="Y831" s="3">
        <v>5</v>
      </c>
      <c r="Z831" s="3">
        <v>5.6</v>
      </c>
      <c r="AA831">
        <v>0</v>
      </c>
      <c r="AB831" s="3">
        <v>0</v>
      </c>
      <c r="AC831">
        <v>0</v>
      </c>
      <c r="AD831" s="3">
        <v>0</v>
      </c>
      <c r="AE831">
        <v>0</v>
      </c>
      <c r="AF831" s="3">
        <v>0</v>
      </c>
      <c r="AG831" s="2">
        <v>200.5</v>
      </c>
      <c r="AH831" s="3">
        <v>100</v>
      </c>
      <c r="AI831" s="2">
        <v>200.5</v>
      </c>
      <c r="AJ831" s="3">
        <v>100</v>
      </c>
      <c r="AK831" t="s">
        <v>2233</v>
      </c>
      <c r="AL831" t="s">
        <v>1190</v>
      </c>
      <c r="AM831" t="s">
        <v>3221</v>
      </c>
      <c r="BG831" s="3">
        <v>100</v>
      </c>
      <c r="BH831" t="s">
        <v>82</v>
      </c>
      <c r="BI831" t="s">
        <v>13421</v>
      </c>
      <c r="BJ831" t="s">
        <v>13395</v>
      </c>
      <c r="BK831" t="s">
        <v>13395</v>
      </c>
      <c r="BL831" t="s">
        <v>13395</v>
      </c>
      <c r="BM831" t="s">
        <v>13395</v>
      </c>
      <c r="BN831" t="s">
        <v>13395</v>
      </c>
      <c r="BP831" t="s">
        <v>13395</v>
      </c>
      <c r="BQ831" t="s">
        <v>84</v>
      </c>
      <c r="BR831" s="59" t="s">
        <v>84</v>
      </c>
      <c r="BS831" t="s">
        <v>85</v>
      </c>
    </row>
    <row r="832" spans="1:71" ht="12.8" customHeight="1" x14ac:dyDescent="0.2">
      <c r="A832" s="60">
        <v>43069</v>
      </c>
      <c r="B832" s="59" t="s">
        <v>11681</v>
      </c>
      <c r="C832">
        <v>830</v>
      </c>
      <c r="J832">
        <v>4</v>
      </c>
      <c r="K832" t="s">
        <v>156</v>
      </c>
      <c r="L832">
        <v>3126</v>
      </c>
      <c r="M832">
        <v>3069</v>
      </c>
      <c r="N832" t="s">
        <v>732</v>
      </c>
      <c r="O832" t="s">
        <v>3510</v>
      </c>
      <c r="P832" t="s">
        <v>3511</v>
      </c>
      <c r="Q832" t="s">
        <v>3512</v>
      </c>
      <c r="R832" t="s">
        <v>3513</v>
      </c>
      <c r="S832" s="2">
        <v>146.80000000000001</v>
      </c>
      <c r="T832" s="2">
        <v>146.80000000000001</v>
      </c>
      <c r="U832" s="2">
        <v>0</v>
      </c>
      <c r="V832" s="2">
        <v>0</v>
      </c>
      <c r="W832">
        <v>820</v>
      </c>
      <c r="X832" s="3">
        <v>6</v>
      </c>
      <c r="Y832" s="3">
        <v>5</v>
      </c>
      <c r="Z832" s="3">
        <v>5.6</v>
      </c>
      <c r="AA832">
        <v>0</v>
      </c>
      <c r="AB832" s="3">
        <v>0</v>
      </c>
      <c r="AC832">
        <v>0</v>
      </c>
      <c r="AD832" s="3">
        <v>0</v>
      </c>
      <c r="AE832">
        <v>0</v>
      </c>
      <c r="AF832" s="3">
        <v>0</v>
      </c>
      <c r="AG832" s="2">
        <v>146.80000000000001</v>
      </c>
      <c r="AH832" s="3">
        <v>100</v>
      </c>
      <c r="AI832" s="2">
        <v>146.80000000000001</v>
      </c>
      <c r="AJ832" s="3">
        <v>100</v>
      </c>
      <c r="AK832" t="s">
        <v>2233</v>
      </c>
      <c r="AL832" t="s">
        <v>2234</v>
      </c>
      <c r="AM832" t="s">
        <v>3220</v>
      </c>
      <c r="AN832" t="s">
        <v>3221</v>
      </c>
      <c r="BG832" s="3">
        <v>100</v>
      </c>
      <c r="BH832" t="s">
        <v>82</v>
      </c>
      <c r="BI832" t="s">
        <v>13421</v>
      </c>
      <c r="BJ832" t="s">
        <v>13395</v>
      </c>
      <c r="BK832" t="s">
        <v>13395</v>
      </c>
      <c r="BL832" t="s">
        <v>13395</v>
      </c>
      <c r="BM832" t="s">
        <v>13395</v>
      </c>
      <c r="BN832" t="s">
        <v>13395</v>
      </c>
      <c r="BP832" t="s">
        <v>13395</v>
      </c>
      <c r="BQ832" t="s">
        <v>84</v>
      </c>
      <c r="BR832" s="59" t="s">
        <v>84</v>
      </c>
      <c r="BS832" t="s">
        <v>85</v>
      </c>
    </row>
    <row r="833" spans="1:71" ht="12.8" customHeight="1" x14ac:dyDescent="0.2">
      <c r="A833" s="60">
        <v>43070</v>
      </c>
      <c r="B833" s="59" t="s">
        <v>11682</v>
      </c>
      <c r="C833">
        <v>831</v>
      </c>
      <c r="J833">
        <v>4</v>
      </c>
      <c r="K833" t="s">
        <v>156</v>
      </c>
      <c r="L833">
        <v>3128</v>
      </c>
      <c r="M833">
        <v>3070</v>
      </c>
      <c r="N833" t="s">
        <v>732</v>
      </c>
      <c r="O833" t="s">
        <v>3514</v>
      </c>
      <c r="P833" t="s">
        <v>3515</v>
      </c>
      <c r="Q833" t="s">
        <v>3516</v>
      </c>
      <c r="R833" t="s">
        <v>3517</v>
      </c>
      <c r="S833" s="2">
        <v>300</v>
      </c>
      <c r="T833" s="2">
        <v>300</v>
      </c>
      <c r="U833" s="2">
        <v>0</v>
      </c>
      <c r="V833" s="2">
        <v>0</v>
      </c>
      <c r="W833">
        <v>1818</v>
      </c>
      <c r="X833" s="3">
        <v>10</v>
      </c>
      <c r="Y833" s="3">
        <v>6</v>
      </c>
      <c r="Z833" s="3">
        <v>6.1</v>
      </c>
      <c r="AA833">
        <v>0</v>
      </c>
      <c r="AB833" s="3">
        <v>0</v>
      </c>
      <c r="AC833">
        <v>0</v>
      </c>
      <c r="AD833" s="3">
        <v>0</v>
      </c>
      <c r="AE833">
        <v>0</v>
      </c>
      <c r="AF833" s="3">
        <v>0</v>
      </c>
      <c r="AG833" s="2">
        <v>300</v>
      </c>
      <c r="AH833" s="3">
        <v>100</v>
      </c>
      <c r="AI833" s="2">
        <v>300</v>
      </c>
      <c r="AJ833" s="3">
        <v>100</v>
      </c>
      <c r="AK833" t="s">
        <v>3253</v>
      </c>
      <c r="AL833" t="s">
        <v>3254</v>
      </c>
      <c r="AM833" t="s">
        <v>3220</v>
      </c>
      <c r="BG833" s="3">
        <v>100</v>
      </c>
      <c r="BH833" t="s">
        <v>82</v>
      </c>
      <c r="BI833" t="s">
        <v>13421</v>
      </c>
      <c r="BJ833" t="s">
        <v>13395</v>
      </c>
      <c r="BK833" t="s">
        <v>13395</v>
      </c>
      <c r="BL833" t="s">
        <v>13395</v>
      </c>
      <c r="BM833" t="s">
        <v>13395</v>
      </c>
      <c r="BN833" t="s">
        <v>13395</v>
      </c>
      <c r="BP833" t="s">
        <v>13395</v>
      </c>
      <c r="BQ833" t="s">
        <v>84</v>
      </c>
      <c r="BR833" s="59" t="s">
        <v>84</v>
      </c>
      <c r="BS833" t="s">
        <v>85</v>
      </c>
    </row>
    <row r="834" spans="1:71" ht="12.8" customHeight="1" x14ac:dyDescent="0.2">
      <c r="A834" s="60">
        <v>43071</v>
      </c>
      <c r="B834" s="59" t="s">
        <v>11683</v>
      </c>
      <c r="C834">
        <v>832</v>
      </c>
      <c r="J834">
        <v>4</v>
      </c>
      <c r="K834" t="s">
        <v>156</v>
      </c>
      <c r="L834">
        <v>3130</v>
      </c>
      <c r="M834">
        <v>3071</v>
      </c>
      <c r="N834" t="s">
        <v>732</v>
      </c>
      <c r="O834" t="s">
        <v>3518</v>
      </c>
      <c r="P834" t="s">
        <v>3519</v>
      </c>
      <c r="Q834" t="s">
        <v>3520</v>
      </c>
      <c r="R834" t="s">
        <v>3521</v>
      </c>
      <c r="S834" s="2">
        <v>395.2</v>
      </c>
      <c r="T834" s="2">
        <v>395.2</v>
      </c>
      <c r="U834" s="2">
        <v>0</v>
      </c>
      <c r="V834" s="2">
        <v>0</v>
      </c>
      <c r="W834">
        <v>2508</v>
      </c>
      <c r="X834" s="3">
        <v>12</v>
      </c>
      <c r="Y834" s="3">
        <v>6</v>
      </c>
      <c r="Z834" s="3">
        <v>6.3</v>
      </c>
      <c r="AA834">
        <v>0</v>
      </c>
      <c r="AB834" s="3">
        <v>0</v>
      </c>
      <c r="AC834">
        <v>0</v>
      </c>
      <c r="AD834" s="3">
        <v>0</v>
      </c>
      <c r="AE834">
        <v>0</v>
      </c>
      <c r="AF834" s="3">
        <v>0</v>
      </c>
      <c r="AG834" s="2">
        <v>395.2</v>
      </c>
      <c r="AH834" s="3">
        <v>100</v>
      </c>
      <c r="AI834" s="2">
        <v>395.2</v>
      </c>
      <c r="AJ834" s="3">
        <v>100</v>
      </c>
      <c r="AK834" t="s">
        <v>611</v>
      </c>
      <c r="AL834" t="s">
        <v>612</v>
      </c>
      <c r="AM834" t="s">
        <v>3220</v>
      </c>
      <c r="AN834" t="s">
        <v>3219</v>
      </c>
      <c r="AO834" t="s">
        <v>3218</v>
      </c>
      <c r="AP834" t="s">
        <v>3219</v>
      </c>
      <c r="BG834" s="3">
        <v>100</v>
      </c>
      <c r="BH834" t="s">
        <v>82</v>
      </c>
      <c r="BI834" t="s">
        <v>13421</v>
      </c>
      <c r="BJ834" t="s">
        <v>13395</v>
      </c>
      <c r="BK834" t="s">
        <v>13395</v>
      </c>
      <c r="BL834" t="s">
        <v>13395</v>
      </c>
      <c r="BM834" t="s">
        <v>13395</v>
      </c>
      <c r="BN834" t="s">
        <v>277</v>
      </c>
      <c r="BO834" s="59" t="s">
        <v>277</v>
      </c>
      <c r="BP834" t="s">
        <v>10806</v>
      </c>
      <c r="BQ834" t="s">
        <v>84</v>
      </c>
      <c r="BR834" s="59" t="s">
        <v>84</v>
      </c>
      <c r="BS834" t="s">
        <v>85</v>
      </c>
    </row>
    <row r="835" spans="1:71" ht="12.8" customHeight="1" x14ac:dyDescent="0.2">
      <c r="A835" s="60">
        <v>43072</v>
      </c>
      <c r="B835" s="59" t="s">
        <v>11684</v>
      </c>
      <c r="C835">
        <v>833</v>
      </c>
      <c r="J835">
        <v>4</v>
      </c>
      <c r="K835" t="s">
        <v>156</v>
      </c>
      <c r="L835">
        <v>3131</v>
      </c>
      <c r="M835">
        <v>3072</v>
      </c>
      <c r="N835" t="s">
        <v>732</v>
      </c>
      <c r="O835" t="s">
        <v>3522</v>
      </c>
      <c r="P835" t="s">
        <v>3523</v>
      </c>
      <c r="Q835" t="s">
        <v>3524</v>
      </c>
      <c r="R835" t="s">
        <v>3525</v>
      </c>
      <c r="S835" s="2">
        <v>70.900000000000006</v>
      </c>
      <c r="T835" s="2">
        <v>70.900000000000006</v>
      </c>
      <c r="U835" s="2">
        <v>0</v>
      </c>
      <c r="V835" s="2">
        <v>0</v>
      </c>
      <c r="W835">
        <v>507</v>
      </c>
      <c r="X835" s="3">
        <v>13.5</v>
      </c>
      <c r="Y835" s="3">
        <v>6</v>
      </c>
      <c r="Z835" s="3">
        <v>7.2</v>
      </c>
      <c r="AA835">
        <v>0</v>
      </c>
      <c r="AB835" s="3">
        <v>0</v>
      </c>
      <c r="AC835">
        <v>0</v>
      </c>
      <c r="AD835" s="3">
        <v>0</v>
      </c>
      <c r="AE835">
        <v>0</v>
      </c>
      <c r="AF835" s="3">
        <v>0</v>
      </c>
      <c r="AG835" s="2">
        <v>70.900000000000006</v>
      </c>
      <c r="AH835" s="3">
        <v>100</v>
      </c>
      <c r="AI835" s="2">
        <v>70.900000000000006</v>
      </c>
      <c r="AJ835" s="3">
        <v>100</v>
      </c>
      <c r="AK835" t="s">
        <v>611</v>
      </c>
      <c r="AL835" t="s">
        <v>612</v>
      </c>
      <c r="AM835" t="s">
        <v>3219</v>
      </c>
      <c r="BG835" s="3">
        <v>100</v>
      </c>
      <c r="BH835" t="s">
        <v>82</v>
      </c>
      <c r="BI835" t="s">
        <v>13421</v>
      </c>
      <c r="BJ835" t="s">
        <v>13395</v>
      </c>
      <c r="BK835" t="s">
        <v>13395</v>
      </c>
      <c r="BL835" t="s">
        <v>13395</v>
      </c>
      <c r="BM835" t="s">
        <v>13395</v>
      </c>
      <c r="BN835" t="s">
        <v>277</v>
      </c>
      <c r="BO835" s="59" t="s">
        <v>277</v>
      </c>
      <c r="BP835" t="s">
        <v>10806</v>
      </c>
      <c r="BQ835" t="s">
        <v>84</v>
      </c>
      <c r="BR835" s="59" t="s">
        <v>84</v>
      </c>
      <c r="BS835" t="s">
        <v>85</v>
      </c>
    </row>
    <row r="836" spans="1:71" ht="12.8" customHeight="1" x14ac:dyDescent="0.2">
      <c r="A836" s="60">
        <v>43073</v>
      </c>
      <c r="B836" s="59" t="s">
        <v>11685</v>
      </c>
      <c r="C836">
        <v>834</v>
      </c>
      <c r="J836">
        <v>4</v>
      </c>
      <c r="K836" t="s">
        <v>156</v>
      </c>
      <c r="L836">
        <v>3132</v>
      </c>
      <c r="M836">
        <v>3073</v>
      </c>
      <c r="N836" t="s">
        <v>732</v>
      </c>
      <c r="O836" t="s">
        <v>3526</v>
      </c>
      <c r="P836" t="s">
        <v>3527</v>
      </c>
      <c r="Q836" t="s">
        <v>3528</v>
      </c>
      <c r="R836" t="s">
        <v>3529</v>
      </c>
      <c r="S836" s="2">
        <v>187.2</v>
      </c>
      <c r="T836" s="2">
        <v>187.2</v>
      </c>
      <c r="U836" s="2">
        <v>0</v>
      </c>
      <c r="V836" s="2">
        <v>0</v>
      </c>
      <c r="W836">
        <v>1165</v>
      </c>
      <c r="X836" s="3">
        <v>10</v>
      </c>
      <c r="Y836" s="3">
        <v>6</v>
      </c>
      <c r="Z836" s="3">
        <v>6.2</v>
      </c>
      <c r="AA836">
        <v>0</v>
      </c>
      <c r="AB836" s="3">
        <v>0</v>
      </c>
      <c r="AC836">
        <v>0</v>
      </c>
      <c r="AD836" s="3">
        <v>0</v>
      </c>
      <c r="AE836">
        <v>0</v>
      </c>
      <c r="AF836" s="3">
        <v>0</v>
      </c>
      <c r="AG836" s="2">
        <v>187.2</v>
      </c>
      <c r="AH836" s="3">
        <v>100</v>
      </c>
      <c r="AI836" s="2">
        <v>187.2</v>
      </c>
      <c r="AJ836" s="3">
        <v>100</v>
      </c>
      <c r="AK836" t="s">
        <v>1514</v>
      </c>
      <c r="AL836" t="s">
        <v>1515</v>
      </c>
      <c r="AM836" t="s">
        <v>3220</v>
      </c>
      <c r="AN836" t="s">
        <v>3221</v>
      </c>
      <c r="BG836" s="3">
        <v>100</v>
      </c>
      <c r="BH836" t="s">
        <v>82</v>
      </c>
      <c r="BI836" t="s">
        <v>13421</v>
      </c>
      <c r="BJ836" t="s">
        <v>13395</v>
      </c>
      <c r="BK836" t="s">
        <v>13395</v>
      </c>
      <c r="BL836" t="s">
        <v>13395</v>
      </c>
      <c r="BM836" t="s">
        <v>13395</v>
      </c>
      <c r="BN836" t="s">
        <v>277</v>
      </c>
      <c r="BO836" s="59" t="s">
        <v>277</v>
      </c>
      <c r="BP836" t="s">
        <v>10806</v>
      </c>
      <c r="BQ836" t="s">
        <v>84</v>
      </c>
      <c r="BR836" s="59" t="s">
        <v>84</v>
      </c>
      <c r="BS836" t="s">
        <v>85</v>
      </c>
    </row>
    <row r="837" spans="1:71" ht="12.8" customHeight="1" x14ac:dyDescent="0.2">
      <c r="A837" s="60">
        <v>43074</v>
      </c>
      <c r="B837" s="59" t="s">
        <v>11686</v>
      </c>
      <c r="C837">
        <v>835</v>
      </c>
      <c r="J837">
        <v>4</v>
      </c>
      <c r="K837" t="s">
        <v>156</v>
      </c>
      <c r="L837">
        <v>3118</v>
      </c>
      <c r="M837">
        <v>3074</v>
      </c>
      <c r="N837" t="s">
        <v>732</v>
      </c>
      <c r="O837" t="s">
        <v>3530</v>
      </c>
      <c r="P837" t="s">
        <v>3531</v>
      </c>
      <c r="Q837" t="s">
        <v>3532</v>
      </c>
      <c r="R837" t="s">
        <v>3533</v>
      </c>
      <c r="S837" s="2">
        <v>794.8</v>
      </c>
      <c r="T837" s="2">
        <v>794.8</v>
      </c>
      <c r="U837" s="2">
        <v>0</v>
      </c>
      <c r="V837" s="2">
        <v>0</v>
      </c>
      <c r="W837">
        <v>4870</v>
      </c>
      <c r="X837" s="3">
        <v>9.6999999999999993</v>
      </c>
      <c r="Y837" s="3">
        <v>5</v>
      </c>
      <c r="Z837" s="3">
        <v>6.1</v>
      </c>
      <c r="AA837">
        <v>0</v>
      </c>
      <c r="AB837" s="3">
        <v>0</v>
      </c>
      <c r="AC837">
        <v>0</v>
      </c>
      <c r="AD837" s="3">
        <v>0</v>
      </c>
      <c r="AE837">
        <v>0</v>
      </c>
      <c r="AF837" s="3">
        <v>0</v>
      </c>
      <c r="AG837" s="2">
        <v>794.8</v>
      </c>
      <c r="AH837" s="3">
        <v>100</v>
      </c>
      <c r="AI837" s="2">
        <v>794.8</v>
      </c>
      <c r="AJ837" s="3">
        <v>100</v>
      </c>
      <c r="AK837" t="s">
        <v>3217</v>
      </c>
      <c r="AL837" t="s">
        <v>1600</v>
      </c>
      <c r="AM837" t="s">
        <v>3220</v>
      </c>
      <c r="AN837" t="s">
        <v>3221</v>
      </c>
      <c r="BG837" s="3">
        <v>100</v>
      </c>
      <c r="BH837" t="s">
        <v>82</v>
      </c>
      <c r="BI837" t="s">
        <v>13421</v>
      </c>
      <c r="BJ837" t="s">
        <v>13395</v>
      </c>
      <c r="BK837" t="s">
        <v>13395</v>
      </c>
      <c r="BL837" t="s">
        <v>13395</v>
      </c>
      <c r="BM837" t="s">
        <v>13395</v>
      </c>
      <c r="BN837" t="s">
        <v>13395</v>
      </c>
      <c r="BP837" t="s">
        <v>13395</v>
      </c>
      <c r="BQ837" t="s">
        <v>84</v>
      </c>
      <c r="BR837" s="59" t="s">
        <v>84</v>
      </c>
      <c r="BS837" t="s">
        <v>85</v>
      </c>
    </row>
    <row r="838" spans="1:71" ht="12.8" customHeight="1" x14ac:dyDescent="0.2">
      <c r="A838" s="60">
        <v>43075</v>
      </c>
      <c r="B838" s="59" t="s">
        <v>11687</v>
      </c>
      <c r="C838">
        <v>836</v>
      </c>
      <c r="J838">
        <v>4</v>
      </c>
      <c r="K838" t="s">
        <v>156</v>
      </c>
      <c r="L838">
        <v>3120</v>
      </c>
      <c r="M838">
        <v>3075</v>
      </c>
      <c r="N838" t="s">
        <v>768</v>
      </c>
      <c r="O838" t="s">
        <v>3534</v>
      </c>
      <c r="P838" t="s">
        <v>3535</v>
      </c>
      <c r="Q838" t="s">
        <v>3536</v>
      </c>
      <c r="R838" t="s">
        <v>3537</v>
      </c>
      <c r="S838" s="2">
        <v>286.3</v>
      </c>
      <c r="T838" s="2">
        <v>286.3</v>
      </c>
      <c r="U838" s="2">
        <v>0</v>
      </c>
      <c r="V838" s="2">
        <v>0</v>
      </c>
      <c r="W838">
        <v>1624</v>
      </c>
      <c r="X838" s="3">
        <v>10</v>
      </c>
      <c r="Y838" s="3">
        <v>5</v>
      </c>
      <c r="Z838" s="3">
        <v>5.7</v>
      </c>
      <c r="AA838">
        <v>0</v>
      </c>
      <c r="AB838" s="3">
        <v>0</v>
      </c>
      <c r="AC838">
        <v>0</v>
      </c>
      <c r="AD838" s="3">
        <v>0</v>
      </c>
      <c r="AE838">
        <v>0</v>
      </c>
      <c r="AF838" s="3">
        <v>0</v>
      </c>
      <c r="AG838" s="2">
        <v>286.3</v>
      </c>
      <c r="AH838" s="3">
        <v>100</v>
      </c>
      <c r="AI838" s="2">
        <v>286.3</v>
      </c>
      <c r="AJ838" s="3">
        <v>100</v>
      </c>
      <c r="AK838" t="s">
        <v>1476</v>
      </c>
      <c r="AL838" t="s">
        <v>1477</v>
      </c>
      <c r="AM838" t="s">
        <v>3221</v>
      </c>
      <c r="BG838" s="3">
        <v>100</v>
      </c>
      <c r="BH838" t="s">
        <v>82</v>
      </c>
      <c r="BI838" t="s">
        <v>13421</v>
      </c>
      <c r="BJ838" t="s">
        <v>13395</v>
      </c>
      <c r="BK838" t="s">
        <v>13395</v>
      </c>
      <c r="BL838" t="s">
        <v>13395</v>
      </c>
      <c r="BM838" t="s">
        <v>13395</v>
      </c>
      <c r="BN838" t="s">
        <v>83</v>
      </c>
      <c r="BO838" s="59" t="s">
        <v>83</v>
      </c>
      <c r="BP838" t="s">
        <v>10806</v>
      </c>
      <c r="BQ838" t="s">
        <v>84</v>
      </c>
      <c r="BR838" s="59" t="s">
        <v>84</v>
      </c>
      <c r="BS838" t="s">
        <v>85</v>
      </c>
    </row>
    <row r="839" spans="1:71" ht="12.8" customHeight="1" x14ac:dyDescent="0.2">
      <c r="A839" s="60">
        <v>43076</v>
      </c>
      <c r="B839" s="59" t="s">
        <v>11688</v>
      </c>
      <c r="C839">
        <v>837</v>
      </c>
      <c r="J839">
        <v>4</v>
      </c>
      <c r="K839" t="s">
        <v>156</v>
      </c>
      <c r="L839">
        <v>3038</v>
      </c>
      <c r="M839">
        <v>3076</v>
      </c>
      <c r="N839" t="s">
        <v>860</v>
      </c>
      <c r="O839" t="s">
        <v>3538</v>
      </c>
      <c r="P839" t="s">
        <v>3539</v>
      </c>
      <c r="Q839" t="s">
        <v>3540</v>
      </c>
      <c r="R839" t="s">
        <v>3541</v>
      </c>
      <c r="S839" s="2">
        <v>2084.8000000000002</v>
      </c>
      <c r="T839" s="2">
        <v>2084.8000000000002</v>
      </c>
      <c r="U839" s="2">
        <v>0</v>
      </c>
      <c r="V839" s="2">
        <v>0</v>
      </c>
      <c r="W839">
        <v>15270</v>
      </c>
      <c r="X839" s="3">
        <v>10.1</v>
      </c>
      <c r="Y839" s="3">
        <v>7</v>
      </c>
      <c r="Z839" s="3">
        <v>7.3</v>
      </c>
      <c r="AA839">
        <v>0</v>
      </c>
      <c r="AB839" s="3">
        <v>0</v>
      </c>
      <c r="AC839">
        <v>0</v>
      </c>
      <c r="AD839" s="3">
        <v>0</v>
      </c>
      <c r="AE839">
        <v>0</v>
      </c>
      <c r="AF839" s="3">
        <v>0</v>
      </c>
      <c r="AG839" s="2">
        <v>2084.8000000000002</v>
      </c>
      <c r="AH839" s="3">
        <v>100</v>
      </c>
      <c r="AI839" s="2">
        <v>2084.8000000000002</v>
      </c>
      <c r="AJ839" s="3">
        <v>100</v>
      </c>
      <c r="AK839" t="s">
        <v>74</v>
      </c>
      <c r="AL839" t="s">
        <v>75</v>
      </c>
      <c r="AM839" t="s">
        <v>3239</v>
      </c>
      <c r="AN839" t="s">
        <v>3219</v>
      </c>
      <c r="AO839" t="s">
        <v>3228</v>
      </c>
      <c r="AP839" t="s">
        <v>3240</v>
      </c>
      <c r="BG839" s="3">
        <v>100</v>
      </c>
      <c r="BH839" t="s">
        <v>100</v>
      </c>
      <c r="BI839" t="s">
        <v>13421</v>
      </c>
      <c r="BJ839" t="s">
        <v>101</v>
      </c>
      <c r="BK839" t="s">
        <v>13427</v>
      </c>
      <c r="BL839" t="s">
        <v>13395</v>
      </c>
      <c r="BM839" t="s">
        <v>13395</v>
      </c>
      <c r="BN839" t="s">
        <v>277</v>
      </c>
      <c r="BO839" s="59" t="s">
        <v>277</v>
      </c>
      <c r="BP839" t="s">
        <v>10806</v>
      </c>
      <c r="BQ839" t="s">
        <v>84</v>
      </c>
      <c r="BR839" s="59" t="s">
        <v>84</v>
      </c>
      <c r="BS839" t="s">
        <v>85</v>
      </c>
    </row>
    <row r="840" spans="1:71" ht="12.8" customHeight="1" x14ac:dyDescent="0.2">
      <c r="A840" s="60">
        <v>43077</v>
      </c>
      <c r="B840" s="59" t="s">
        <v>11689</v>
      </c>
      <c r="C840">
        <v>838</v>
      </c>
      <c r="J840">
        <v>4</v>
      </c>
      <c r="K840" t="s">
        <v>156</v>
      </c>
      <c r="L840">
        <v>3054</v>
      </c>
      <c r="M840">
        <v>3077</v>
      </c>
      <c r="N840" t="s">
        <v>860</v>
      </c>
      <c r="O840" t="s">
        <v>3542</v>
      </c>
      <c r="P840" t="s">
        <v>3543</v>
      </c>
      <c r="Q840" t="s">
        <v>3544</v>
      </c>
      <c r="R840" t="s">
        <v>3545</v>
      </c>
      <c r="S840" s="2">
        <v>593</v>
      </c>
      <c r="T840" s="2">
        <v>572.9</v>
      </c>
      <c r="U840" s="2">
        <v>20.100000000000001</v>
      </c>
      <c r="V840" s="2">
        <v>0</v>
      </c>
      <c r="W840">
        <v>4135</v>
      </c>
      <c r="X840" s="3">
        <v>15</v>
      </c>
      <c r="Y840" s="3">
        <v>7</v>
      </c>
      <c r="Z840" s="3">
        <v>7.3</v>
      </c>
      <c r="AA840">
        <v>0</v>
      </c>
      <c r="AB840" s="3">
        <v>0</v>
      </c>
      <c r="AC840">
        <v>0</v>
      </c>
      <c r="AD840" s="3">
        <v>0</v>
      </c>
      <c r="AE840">
        <v>0</v>
      </c>
      <c r="AF840" s="3">
        <v>0</v>
      </c>
      <c r="AG840" s="2">
        <v>572.9</v>
      </c>
      <c r="AH840" s="3">
        <v>100</v>
      </c>
      <c r="AI840" s="2">
        <v>572.9</v>
      </c>
      <c r="AJ840" s="3">
        <v>100</v>
      </c>
      <c r="AK840" t="s">
        <v>74</v>
      </c>
      <c r="AL840" t="s">
        <v>75</v>
      </c>
      <c r="AM840" t="s">
        <v>3228</v>
      </c>
      <c r="AN840" t="s">
        <v>3219</v>
      </c>
      <c r="AO840" t="s">
        <v>3239</v>
      </c>
      <c r="BG840" s="3">
        <v>100</v>
      </c>
      <c r="BH840" t="s">
        <v>100</v>
      </c>
      <c r="BI840" t="s">
        <v>13421</v>
      </c>
      <c r="BJ840" t="s">
        <v>101</v>
      </c>
      <c r="BK840" t="s">
        <v>13427</v>
      </c>
      <c r="BL840" t="s">
        <v>13395</v>
      </c>
      <c r="BM840" t="s">
        <v>13395</v>
      </c>
      <c r="BN840" t="s">
        <v>102</v>
      </c>
      <c r="BO840" s="59" t="s">
        <v>102</v>
      </c>
      <c r="BP840" t="s">
        <v>10806</v>
      </c>
      <c r="BQ840" t="s">
        <v>102</v>
      </c>
      <c r="BR840" s="59" t="s">
        <v>102</v>
      </c>
      <c r="BS840" t="s">
        <v>85</v>
      </c>
    </row>
    <row r="841" spans="1:71" ht="12.8" customHeight="1" x14ac:dyDescent="0.2">
      <c r="A841" s="60">
        <v>43078</v>
      </c>
      <c r="B841" s="59" t="s">
        <v>11690</v>
      </c>
      <c r="C841">
        <v>839</v>
      </c>
      <c r="J841">
        <v>4</v>
      </c>
      <c r="K841" t="s">
        <v>156</v>
      </c>
      <c r="L841">
        <v>3088</v>
      </c>
      <c r="M841">
        <v>3078</v>
      </c>
      <c r="N841" t="s">
        <v>860</v>
      </c>
      <c r="O841" t="s">
        <v>3546</v>
      </c>
      <c r="P841" t="s">
        <v>3547</v>
      </c>
      <c r="Q841" t="s">
        <v>3548</v>
      </c>
      <c r="R841" t="s">
        <v>3541</v>
      </c>
      <c r="S841" s="2">
        <v>403.4</v>
      </c>
      <c r="T841" s="2">
        <v>395.3</v>
      </c>
      <c r="U841" s="2">
        <v>8.1</v>
      </c>
      <c r="V841" s="2">
        <v>0</v>
      </c>
      <c r="W841">
        <v>3015</v>
      </c>
      <c r="X841" s="3">
        <v>14.5</v>
      </c>
      <c r="Y841" s="3">
        <v>6.9</v>
      </c>
      <c r="Z841" s="3">
        <v>7.8</v>
      </c>
      <c r="AA841">
        <v>0</v>
      </c>
      <c r="AB841" s="3">
        <v>0</v>
      </c>
      <c r="AC841">
        <v>0</v>
      </c>
      <c r="AD841" s="3">
        <v>0</v>
      </c>
      <c r="AE841">
        <v>0</v>
      </c>
      <c r="AF841" s="3">
        <v>0</v>
      </c>
      <c r="AG841" s="2">
        <v>395.3</v>
      </c>
      <c r="AH841" s="3">
        <v>100</v>
      </c>
      <c r="AI841" s="2">
        <v>395.3</v>
      </c>
      <c r="AJ841" s="3">
        <v>100</v>
      </c>
      <c r="AK841" t="s">
        <v>74</v>
      </c>
      <c r="AL841" t="s">
        <v>75</v>
      </c>
      <c r="AM841" t="s">
        <v>3228</v>
      </c>
      <c r="AN841" t="s">
        <v>3240</v>
      </c>
      <c r="BG841" s="3">
        <v>100</v>
      </c>
      <c r="BH841" t="s">
        <v>100</v>
      </c>
      <c r="BI841" t="s">
        <v>13421</v>
      </c>
      <c r="BJ841" t="s">
        <v>101</v>
      </c>
      <c r="BK841" t="s">
        <v>13427</v>
      </c>
      <c r="BL841" t="s">
        <v>13395</v>
      </c>
      <c r="BM841" t="s">
        <v>13395</v>
      </c>
      <c r="BN841" t="s">
        <v>102</v>
      </c>
      <c r="BO841" s="59" t="s">
        <v>102</v>
      </c>
      <c r="BP841" t="s">
        <v>10806</v>
      </c>
      <c r="BQ841" t="s">
        <v>102</v>
      </c>
      <c r="BR841" s="59" t="s">
        <v>102</v>
      </c>
      <c r="BS841" t="s">
        <v>85</v>
      </c>
    </row>
    <row r="842" spans="1:71" ht="12.8" customHeight="1" x14ac:dyDescent="0.2">
      <c r="A842" s="60">
        <v>43079</v>
      </c>
      <c r="B842" s="59" t="s">
        <v>11691</v>
      </c>
      <c r="C842">
        <v>840</v>
      </c>
      <c r="J842">
        <v>4</v>
      </c>
      <c r="K842" t="s">
        <v>156</v>
      </c>
      <c r="L842">
        <v>3039</v>
      </c>
      <c r="M842">
        <v>3079</v>
      </c>
      <c r="N842" t="s">
        <v>860</v>
      </c>
      <c r="O842" t="s">
        <v>3549</v>
      </c>
      <c r="P842" t="s">
        <v>3550</v>
      </c>
      <c r="Q842" t="s">
        <v>3551</v>
      </c>
      <c r="R842" t="s">
        <v>3551</v>
      </c>
      <c r="S842" s="2">
        <v>41.7</v>
      </c>
      <c r="T842" s="2">
        <v>41.7</v>
      </c>
      <c r="U842" s="2">
        <v>0</v>
      </c>
      <c r="V842" s="2">
        <v>0</v>
      </c>
      <c r="W842">
        <v>277</v>
      </c>
      <c r="X842" s="3">
        <v>8.5</v>
      </c>
      <c r="Y842" s="3">
        <v>5.5</v>
      </c>
      <c r="Z842" s="3">
        <v>6.6</v>
      </c>
      <c r="AA842">
        <v>0</v>
      </c>
      <c r="AB842" s="3">
        <v>0</v>
      </c>
      <c r="AC842">
        <v>0</v>
      </c>
      <c r="AD842" s="3">
        <v>0</v>
      </c>
      <c r="AE842">
        <v>0</v>
      </c>
      <c r="AF842" s="3">
        <v>0</v>
      </c>
      <c r="AG842" s="2">
        <v>41.7</v>
      </c>
      <c r="AH842" s="3">
        <v>100</v>
      </c>
      <c r="AI842" s="2">
        <v>41.7</v>
      </c>
      <c r="AJ842" s="3">
        <v>100</v>
      </c>
      <c r="AK842" t="s">
        <v>74</v>
      </c>
      <c r="AL842" t="s">
        <v>75</v>
      </c>
      <c r="AM842" t="s">
        <v>3219</v>
      </c>
      <c r="BG842" s="3">
        <v>100</v>
      </c>
      <c r="BH842" t="s">
        <v>100</v>
      </c>
      <c r="BI842" t="s">
        <v>13421</v>
      </c>
      <c r="BJ842" t="s">
        <v>101</v>
      </c>
      <c r="BK842" t="s">
        <v>13427</v>
      </c>
      <c r="BL842" t="s">
        <v>13395</v>
      </c>
      <c r="BM842" t="s">
        <v>13395</v>
      </c>
      <c r="BN842" t="s">
        <v>13395</v>
      </c>
      <c r="BP842" t="s">
        <v>13395</v>
      </c>
      <c r="BQ842" t="s">
        <v>102</v>
      </c>
      <c r="BR842" s="59" t="s">
        <v>102</v>
      </c>
      <c r="BS842" t="s">
        <v>85</v>
      </c>
    </row>
    <row r="843" spans="1:71" ht="12.8" customHeight="1" x14ac:dyDescent="0.2">
      <c r="A843" s="60">
        <v>43080</v>
      </c>
      <c r="B843" s="59" t="s">
        <v>11692</v>
      </c>
      <c r="C843">
        <v>841</v>
      </c>
      <c r="J843">
        <v>4</v>
      </c>
      <c r="K843" t="s">
        <v>156</v>
      </c>
      <c r="L843">
        <v>3040</v>
      </c>
      <c r="M843">
        <v>3080</v>
      </c>
      <c r="N843" t="s">
        <v>860</v>
      </c>
      <c r="O843" t="s">
        <v>3552</v>
      </c>
      <c r="P843" t="s">
        <v>3553</v>
      </c>
      <c r="Q843" t="s">
        <v>3554</v>
      </c>
      <c r="R843" t="s">
        <v>3555</v>
      </c>
      <c r="S843" s="2">
        <v>49.4</v>
      </c>
      <c r="T843" s="2">
        <v>49.4</v>
      </c>
      <c r="U843" s="2">
        <v>0</v>
      </c>
      <c r="V843" s="2">
        <v>0</v>
      </c>
      <c r="W843">
        <v>290</v>
      </c>
      <c r="X843" s="3">
        <v>8.5</v>
      </c>
      <c r="Y843" s="3">
        <v>5</v>
      </c>
      <c r="Z843" s="3">
        <v>5.9</v>
      </c>
      <c r="AA843">
        <v>0</v>
      </c>
      <c r="AB843" s="3">
        <v>0</v>
      </c>
      <c r="AC843">
        <v>0</v>
      </c>
      <c r="AD843" s="3">
        <v>0</v>
      </c>
      <c r="AE843">
        <v>0</v>
      </c>
      <c r="AF843" s="3">
        <v>0</v>
      </c>
      <c r="AG843" s="2">
        <v>49.4</v>
      </c>
      <c r="AH843" s="3">
        <v>100</v>
      </c>
      <c r="AI843" s="2">
        <v>49.4</v>
      </c>
      <c r="AJ843" s="3">
        <v>100</v>
      </c>
      <c r="AK843" t="s">
        <v>74</v>
      </c>
      <c r="AL843" t="s">
        <v>75</v>
      </c>
      <c r="AM843" t="s">
        <v>3219</v>
      </c>
      <c r="BG843" s="3">
        <v>100</v>
      </c>
      <c r="BH843" t="s">
        <v>82</v>
      </c>
      <c r="BI843" t="s">
        <v>13421</v>
      </c>
      <c r="BJ843" t="s">
        <v>13395</v>
      </c>
      <c r="BK843" t="s">
        <v>13395</v>
      </c>
      <c r="BL843" t="s">
        <v>13395</v>
      </c>
      <c r="BM843" t="s">
        <v>13395</v>
      </c>
      <c r="BN843" t="s">
        <v>13395</v>
      </c>
      <c r="BP843" t="s">
        <v>13395</v>
      </c>
      <c r="BQ843" t="s">
        <v>102</v>
      </c>
      <c r="BR843" s="59" t="s">
        <v>102</v>
      </c>
      <c r="BS843" t="s">
        <v>85</v>
      </c>
    </row>
    <row r="844" spans="1:71" ht="12.8" customHeight="1" x14ac:dyDescent="0.2">
      <c r="A844" s="60">
        <v>43081</v>
      </c>
      <c r="B844" s="59" t="s">
        <v>11693</v>
      </c>
      <c r="C844">
        <v>842</v>
      </c>
      <c r="J844">
        <v>4</v>
      </c>
      <c r="K844" t="s">
        <v>156</v>
      </c>
      <c r="L844">
        <v>3041</v>
      </c>
      <c r="M844">
        <v>3081</v>
      </c>
      <c r="N844" t="s">
        <v>860</v>
      </c>
      <c r="O844" t="s">
        <v>3556</v>
      </c>
      <c r="P844" t="s">
        <v>3557</v>
      </c>
      <c r="Q844" t="s">
        <v>3558</v>
      </c>
      <c r="R844" t="s">
        <v>3559</v>
      </c>
      <c r="S844" s="2">
        <v>150.1</v>
      </c>
      <c r="T844" s="2">
        <v>150.1</v>
      </c>
      <c r="U844" s="2">
        <v>0</v>
      </c>
      <c r="V844" s="2">
        <v>0</v>
      </c>
      <c r="W844">
        <v>861</v>
      </c>
      <c r="X844" s="3">
        <v>8.5</v>
      </c>
      <c r="Y844" s="3">
        <v>5</v>
      </c>
      <c r="Z844" s="3">
        <v>5.7</v>
      </c>
      <c r="AA844">
        <v>0</v>
      </c>
      <c r="AB844" s="3">
        <v>0</v>
      </c>
      <c r="AC844">
        <v>0</v>
      </c>
      <c r="AD844" s="3">
        <v>0</v>
      </c>
      <c r="AE844">
        <v>0</v>
      </c>
      <c r="AF844" s="3">
        <v>0</v>
      </c>
      <c r="AG844" s="2">
        <v>150.1</v>
      </c>
      <c r="AH844" s="3">
        <v>100</v>
      </c>
      <c r="AI844" s="2">
        <v>150.1</v>
      </c>
      <c r="AJ844" s="3">
        <v>100</v>
      </c>
      <c r="AK844" t="s">
        <v>74</v>
      </c>
      <c r="AL844" t="s">
        <v>75</v>
      </c>
      <c r="AM844" t="s">
        <v>3219</v>
      </c>
      <c r="BG844" s="3">
        <v>100</v>
      </c>
      <c r="BH844" t="s">
        <v>82</v>
      </c>
      <c r="BI844" t="s">
        <v>13421</v>
      </c>
      <c r="BJ844" t="s">
        <v>13395</v>
      </c>
      <c r="BK844" t="s">
        <v>13395</v>
      </c>
      <c r="BL844" t="s">
        <v>13395</v>
      </c>
      <c r="BM844" t="s">
        <v>13395</v>
      </c>
      <c r="BN844" t="s">
        <v>13395</v>
      </c>
      <c r="BP844" t="s">
        <v>13395</v>
      </c>
      <c r="BQ844" t="s">
        <v>102</v>
      </c>
      <c r="BR844" s="59" t="s">
        <v>102</v>
      </c>
      <c r="BS844" t="s">
        <v>85</v>
      </c>
    </row>
    <row r="845" spans="1:71" ht="12.8" customHeight="1" x14ac:dyDescent="0.2">
      <c r="A845" s="60">
        <v>43082</v>
      </c>
      <c r="B845" s="59" t="s">
        <v>11694</v>
      </c>
      <c r="C845">
        <v>843</v>
      </c>
      <c r="J845">
        <v>4</v>
      </c>
      <c r="K845" t="s">
        <v>156</v>
      </c>
      <c r="L845">
        <v>3042</v>
      </c>
      <c r="M845">
        <v>3082</v>
      </c>
      <c r="N845" t="s">
        <v>860</v>
      </c>
      <c r="O845" t="s">
        <v>3560</v>
      </c>
      <c r="P845" t="s">
        <v>3561</v>
      </c>
      <c r="Q845" t="s">
        <v>3562</v>
      </c>
      <c r="R845" t="s">
        <v>3563</v>
      </c>
      <c r="S845" s="2">
        <v>150.69999999999999</v>
      </c>
      <c r="T845" s="2">
        <v>150.69999999999999</v>
      </c>
      <c r="U845" s="2">
        <v>0</v>
      </c>
      <c r="V845" s="2">
        <v>0</v>
      </c>
      <c r="W845">
        <v>856</v>
      </c>
      <c r="X845" s="3">
        <v>8.5</v>
      </c>
      <c r="Y845" s="3">
        <v>5</v>
      </c>
      <c r="Z845" s="3">
        <v>5.7</v>
      </c>
      <c r="AA845">
        <v>0</v>
      </c>
      <c r="AB845" s="3">
        <v>0</v>
      </c>
      <c r="AC845">
        <v>0</v>
      </c>
      <c r="AD845" s="3">
        <v>0</v>
      </c>
      <c r="AE845">
        <v>0</v>
      </c>
      <c r="AF845" s="3">
        <v>0</v>
      </c>
      <c r="AG845" s="2">
        <v>150.69999999999999</v>
      </c>
      <c r="AH845" s="3">
        <v>100</v>
      </c>
      <c r="AI845" s="2">
        <v>150.69999999999999</v>
      </c>
      <c r="AJ845" s="3">
        <v>100</v>
      </c>
      <c r="AK845" t="s">
        <v>74</v>
      </c>
      <c r="AL845" t="s">
        <v>75</v>
      </c>
      <c r="AM845" t="s">
        <v>3219</v>
      </c>
      <c r="BG845" s="3">
        <v>100</v>
      </c>
      <c r="BH845" t="s">
        <v>82</v>
      </c>
      <c r="BI845" t="s">
        <v>13421</v>
      </c>
      <c r="BJ845" t="s">
        <v>13395</v>
      </c>
      <c r="BK845" t="s">
        <v>13395</v>
      </c>
      <c r="BL845" t="s">
        <v>13395</v>
      </c>
      <c r="BM845" t="s">
        <v>13395</v>
      </c>
      <c r="BN845" t="s">
        <v>13395</v>
      </c>
      <c r="BP845" t="s">
        <v>13395</v>
      </c>
      <c r="BQ845" t="s">
        <v>102</v>
      </c>
      <c r="BR845" s="59" t="s">
        <v>102</v>
      </c>
      <c r="BS845" t="s">
        <v>85</v>
      </c>
    </row>
    <row r="846" spans="1:71" ht="12.8" customHeight="1" x14ac:dyDescent="0.2">
      <c r="A846" s="60">
        <v>43083</v>
      </c>
      <c r="B846" s="59" t="s">
        <v>11695</v>
      </c>
      <c r="C846">
        <v>844</v>
      </c>
      <c r="J846">
        <v>4</v>
      </c>
      <c r="K846" t="s">
        <v>156</v>
      </c>
      <c r="L846">
        <v>3043</v>
      </c>
      <c r="M846">
        <v>3083</v>
      </c>
      <c r="N846" t="s">
        <v>860</v>
      </c>
      <c r="O846" t="s">
        <v>3564</v>
      </c>
      <c r="P846" t="s">
        <v>3565</v>
      </c>
      <c r="Q846" t="s">
        <v>3566</v>
      </c>
      <c r="R846" t="s">
        <v>3567</v>
      </c>
      <c r="S846" s="2">
        <v>151.4</v>
      </c>
      <c r="T846" s="2">
        <v>151.4</v>
      </c>
      <c r="U846" s="2">
        <v>0</v>
      </c>
      <c r="V846" s="2">
        <v>0</v>
      </c>
      <c r="W846">
        <v>857</v>
      </c>
      <c r="X846" s="3">
        <v>8.5</v>
      </c>
      <c r="Y846" s="3">
        <v>5</v>
      </c>
      <c r="Z846" s="3">
        <v>5.7</v>
      </c>
      <c r="AA846">
        <v>0</v>
      </c>
      <c r="AB846" s="3">
        <v>0</v>
      </c>
      <c r="AC846">
        <v>0</v>
      </c>
      <c r="AD846" s="3">
        <v>0</v>
      </c>
      <c r="AE846">
        <v>0</v>
      </c>
      <c r="AF846" s="3">
        <v>0</v>
      </c>
      <c r="AG846" s="2">
        <v>151.4</v>
      </c>
      <c r="AH846" s="3">
        <v>100</v>
      </c>
      <c r="AI846" s="2">
        <v>151.4</v>
      </c>
      <c r="AJ846" s="3">
        <v>100</v>
      </c>
      <c r="AK846" t="s">
        <v>74</v>
      </c>
      <c r="AL846" t="s">
        <v>75</v>
      </c>
      <c r="AM846" t="s">
        <v>3219</v>
      </c>
      <c r="BG846" s="3">
        <v>100</v>
      </c>
      <c r="BH846" t="s">
        <v>82</v>
      </c>
      <c r="BI846" t="s">
        <v>13421</v>
      </c>
      <c r="BJ846" t="s">
        <v>13395</v>
      </c>
      <c r="BK846" t="s">
        <v>13395</v>
      </c>
      <c r="BL846" t="s">
        <v>13395</v>
      </c>
      <c r="BM846" t="s">
        <v>13395</v>
      </c>
      <c r="BN846" t="s">
        <v>13395</v>
      </c>
      <c r="BP846" t="s">
        <v>13395</v>
      </c>
      <c r="BQ846" t="s">
        <v>102</v>
      </c>
      <c r="BR846" s="59" t="s">
        <v>102</v>
      </c>
      <c r="BS846" t="s">
        <v>85</v>
      </c>
    </row>
    <row r="847" spans="1:71" ht="12.8" customHeight="1" x14ac:dyDescent="0.2">
      <c r="A847" s="60">
        <v>43084</v>
      </c>
      <c r="B847" s="59" t="s">
        <v>11696</v>
      </c>
      <c r="C847">
        <v>845</v>
      </c>
      <c r="J847">
        <v>4</v>
      </c>
      <c r="K847" t="s">
        <v>156</v>
      </c>
      <c r="L847">
        <v>3044</v>
      </c>
      <c r="M847">
        <v>3084</v>
      </c>
      <c r="N847" t="s">
        <v>860</v>
      </c>
      <c r="O847" t="s">
        <v>3568</v>
      </c>
      <c r="P847" t="s">
        <v>3569</v>
      </c>
      <c r="Q847" t="s">
        <v>3570</v>
      </c>
      <c r="R847" t="s">
        <v>3571</v>
      </c>
      <c r="S847" s="2">
        <v>109.5</v>
      </c>
      <c r="T847" s="2">
        <v>109.5</v>
      </c>
      <c r="U847" s="2">
        <v>0</v>
      </c>
      <c r="V847" s="2">
        <v>0</v>
      </c>
      <c r="W847">
        <v>548</v>
      </c>
      <c r="X847" s="3">
        <v>7</v>
      </c>
      <c r="Y847" s="3">
        <v>5</v>
      </c>
      <c r="Z847" s="3">
        <v>5</v>
      </c>
      <c r="AA847">
        <v>0</v>
      </c>
      <c r="AB847" s="3">
        <v>0</v>
      </c>
      <c r="AC847">
        <v>0</v>
      </c>
      <c r="AD847" s="3">
        <v>0</v>
      </c>
      <c r="AE847">
        <v>0</v>
      </c>
      <c r="AF847" s="3">
        <v>0</v>
      </c>
      <c r="AG847" s="2">
        <v>109.5</v>
      </c>
      <c r="AH847" s="3">
        <v>100</v>
      </c>
      <c r="AI847" s="2">
        <v>109.5</v>
      </c>
      <c r="AJ847" s="3">
        <v>100</v>
      </c>
      <c r="AK847" t="s">
        <v>74</v>
      </c>
      <c r="AL847" t="s">
        <v>75</v>
      </c>
      <c r="AM847" t="s">
        <v>3219</v>
      </c>
      <c r="BG847" s="3">
        <v>100</v>
      </c>
      <c r="BH847" t="s">
        <v>82</v>
      </c>
      <c r="BI847" t="s">
        <v>13421</v>
      </c>
      <c r="BJ847" t="s">
        <v>13395</v>
      </c>
      <c r="BK847" t="s">
        <v>13395</v>
      </c>
      <c r="BL847" t="s">
        <v>13395</v>
      </c>
      <c r="BM847" t="s">
        <v>13395</v>
      </c>
      <c r="BN847" t="s">
        <v>13395</v>
      </c>
      <c r="BP847" t="s">
        <v>13395</v>
      </c>
      <c r="BQ847" t="s">
        <v>102</v>
      </c>
      <c r="BR847" s="59" t="s">
        <v>102</v>
      </c>
      <c r="BS847" t="s">
        <v>85</v>
      </c>
    </row>
    <row r="848" spans="1:71" ht="12.8" customHeight="1" x14ac:dyDescent="0.2">
      <c r="A848" s="60">
        <v>43085</v>
      </c>
      <c r="B848" s="59" t="s">
        <v>11697</v>
      </c>
      <c r="C848">
        <v>846</v>
      </c>
      <c r="J848">
        <v>4</v>
      </c>
      <c r="K848" t="s">
        <v>156</v>
      </c>
      <c r="L848">
        <v>3045</v>
      </c>
      <c r="M848">
        <v>3085</v>
      </c>
      <c r="N848" t="s">
        <v>860</v>
      </c>
      <c r="O848" t="s">
        <v>3572</v>
      </c>
      <c r="P848" t="s">
        <v>3573</v>
      </c>
      <c r="Q848" t="s">
        <v>3574</v>
      </c>
      <c r="R848" t="s">
        <v>3575</v>
      </c>
      <c r="S848" s="2">
        <v>87.9</v>
      </c>
      <c r="T848" s="2">
        <v>87.9</v>
      </c>
      <c r="U848" s="2">
        <v>0</v>
      </c>
      <c r="V848" s="2">
        <v>0</v>
      </c>
      <c r="W848">
        <v>488</v>
      </c>
      <c r="X848" s="3">
        <v>8.5</v>
      </c>
      <c r="Y848" s="3">
        <v>5</v>
      </c>
      <c r="Z848" s="3">
        <v>5.6</v>
      </c>
      <c r="AA848">
        <v>0</v>
      </c>
      <c r="AB848" s="3">
        <v>0</v>
      </c>
      <c r="AC848">
        <v>0</v>
      </c>
      <c r="AD848" s="3">
        <v>0</v>
      </c>
      <c r="AE848">
        <v>0</v>
      </c>
      <c r="AF848" s="3">
        <v>0</v>
      </c>
      <c r="AG848" s="2">
        <v>87.9</v>
      </c>
      <c r="AH848" s="3">
        <v>100</v>
      </c>
      <c r="AI848" s="2">
        <v>87.9</v>
      </c>
      <c r="AJ848" s="3">
        <v>100</v>
      </c>
      <c r="AK848" t="s">
        <v>74</v>
      </c>
      <c r="AL848" t="s">
        <v>75</v>
      </c>
      <c r="AM848" t="s">
        <v>3219</v>
      </c>
      <c r="BG848" s="3">
        <v>100</v>
      </c>
      <c r="BH848" t="s">
        <v>82</v>
      </c>
      <c r="BI848" t="s">
        <v>13421</v>
      </c>
      <c r="BJ848" t="s">
        <v>13395</v>
      </c>
      <c r="BK848" t="s">
        <v>13395</v>
      </c>
      <c r="BL848" t="s">
        <v>13395</v>
      </c>
      <c r="BM848" t="s">
        <v>13395</v>
      </c>
      <c r="BN848" t="s">
        <v>13395</v>
      </c>
      <c r="BP848" t="s">
        <v>13395</v>
      </c>
      <c r="BQ848" t="s">
        <v>102</v>
      </c>
      <c r="BR848" s="59" t="s">
        <v>102</v>
      </c>
      <c r="BS848" t="s">
        <v>85</v>
      </c>
    </row>
    <row r="849" spans="1:71" ht="12.8" customHeight="1" x14ac:dyDescent="0.2">
      <c r="A849" s="60">
        <v>43086</v>
      </c>
      <c r="B849" s="59" t="s">
        <v>11698</v>
      </c>
      <c r="C849">
        <v>847</v>
      </c>
      <c r="J849">
        <v>4</v>
      </c>
      <c r="K849" t="s">
        <v>156</v>
      </c>
      <c r="L849">
        <v>3046</v>
      </c>
      <c r="M849">
        <v>3086</v>
      </c>
      <c r="N849" t="s">
        <v>860</v>
      </c>
      <c r="O849" t="s">
        <v>3576</v>
      </c>
      <c r="P849" t="s">
        <v>3577</v>
      </c>
      <c r="Q849" t="s">
        <v>3578</v>
      </c>
      <c r="R849" t="s">
        <v>3579</v>
      </c>
      <c r="S849" s="2">
        <v>84</v>
      </c>
      <c r="T849" s="2">
        <v>84</v>
      </c>
      <c r="U849" s="2">
        <v>0</v>
      </c>
      <c r="V849" s="2">
        <v>0</v>
      </c>
      <c r="W849">
        <v>468</v>
      </c>
      <c r="X849" s="3">
        <v>8.5</v>
      </c>
      <c r="Y849" s="3">
        <v>5</v>
      </c>
      <c r="Z849" s="3">
        <v>5.6</v>
      </c>
      <c r="AA849">
        <v>0</v>
      </c>
      <c r="AB849" s="3">
        <v>0</v>
      </c>
      <c r="AC849">
        <v>0</v>
      </c>
      <c r="AD849" s="3">
        <v>0</v>
      </c>
      <c r="AE849">
        <v>0</v>
      </c>
      <c r="AF849" s="3">
        <v>0</v>
      </c>
      <c r="AG849" s="2">
        <v>84</v>
      </c>
      <c r="AH849" s="3">
        <v>100</v>
      </c>
      <c r="AI849" s="2">
        <v>84</v>
      </c>
      <c r="AJ849" s="3">
        <v>100</v>
      </c>
      <c r="AK849" t="s">
        <v>74</v>
      </c>
      <c r="AL849" t="s">
        <v>75</v>
      </c>
      <c r="AM849" t="s">
        <v>3219</v>
      </c>
      <c r="BG849" s="3">
        <v>100</v>
      </c>
      <c r="BH849" t="s">
        <v>82</v>
      </c>
      <c r="BI849" t="s">
        <v>13421</v>
      </c>
      <c r="BJ849" t="s">
        <v>13395</v>
      </c>
      <c r="BK849" t="s">
        <v>13395</v>
      </c>
      <c r="BL849" t="s">
        <v>13395</v>
      </c>
      <c r="BM849" t="s">
        <v>13395</v>
      </c>
      <c r="BN849" t="s">
        <v>13395</v>
      </c>
      <c r="BP849" t="s">
        <v>13395</v>
      </c>
      <c r="BQ849" t="s">
        <v>102</v>
      </c>
      <c r="BR849" s="59" t="s">
        <v>102</v>
      </c>
      <c r="BS849" t="s">
        <v>85</v>
      </c>
    </row>
    <row r="850" spans="1:71" ht="12.8" customHeight="1" x14ac:dyDescent="0.2">
      <c r="A850" s="60">
        <v>43087</v>
      </c>
      <c r="B850" s="59" t="s">
        <v>11699</v>
      </c>
      <c r="C850">
        <v>848</v>
      </c>
      <c r="J850">
        <v>4</v>
      </c>
      <c r="K850" t="s">
        <v>156</v>
      </c>
      <c r="L850">
        <v>3047</v>
      </c>
      <c r="M850">
        <v>3087</v>
      </c>
      <c r="N850" t="s">
        <v>860</v>
      </c>
      <c r="O850" t="s">
        <v>3580</v>
      </c>
      <c r="P850" t="s">
        <v>3581</v>
      </c>
      <c r="Q850" t="s">
        <v>3582</v>
      </c>
      <c r="R850" t="s">
        <v>3583</v>
      </c>
      <c r="S850" s="2">
        <v>84.3</v>
      </c>
      <c r="T850" s="2">
        <v>84.3</v>
      </c>
      <c r="U850" s="2">
        <v>0</v>
      </c>
      <c r="V850" s="2">
        <v>0</v>
      </c>
      <c r="W850">
        <v>469</v>
      </c>
      <c r="X850" s="3">
        <v>8.5</v>
      </c>
      <c r="Y850" s="3">
        <v>5</v>
      </c>
      <c r="Z850" s="3">
        <v>5.6</v>
      </c>
      <c r="AA850">
        <v>0</v>
      </c>
      <c r="AB850" s="3">
        <v>0</v>
      </c>
      <c r="AC850">
        <v>0</v>
      </c>
      <c r="AD850" s="3">
        <v>0</v>
      </c>
      <c r="AE850">
        <v>0</v>
      </c>
      <c r="AF850" s="3">
        <v>0</v>
      </c>
      <c r="AG850" s="2">
        <v>84.3</v>
      </c>
      <c r="AH850" s="3">
        <v>100</v>
      </c>
      <c r="AI850" s="2">
        <v>84.3</v>
      </c>
      <c r="AJ850" s="3">
        <v>100</v>
      </c>
      <c r="AK850" t="s">
        <v>74</v>
      </c>
      <c r="AL850" t="s">
        <v>75</v>
      </c>
      <c r="AM850" t="s">
        <v>3219</v>
      </c>
      <c r="BG850" s="3">
        <v>100</v>
      </c>
      <c r="BH850" t="s">
        <v>82</v>
      </c>
      <c r="BI850" t="s">
        <v>13421</v>
      </c>
      <c r="BJ850" t="s">
        <v>13395</v>
      </c>
      <c r="BK850" t="s">
        <v>13395</v>
      </c>
      <c r="BL850" t="s">
        <v>13395</v>
      </c>
      <c r="BM850" t="s">
        <v>13395</v>
      </c>
      <c r="BN850" t="s">
        <v>13395</v>
      </c>
      <c r="BP850" t="s">
        <v>13395</v>
      </c>
      <c r="BQ850" t="s">
        <v>102</v>
      </c>
      <c r="BR850" s="59" t="s">
        <v>102</v>
      </c>
      <c r="BS850" t="s">
        <v>85</v>
      </c>
    </row>
    <row r="851" spans="1:71" ht="12.8" customHeight="1" x14ac:dyDescent="0.2">
      <c r="A851" s="60">
        <v>43088</v>
      </c>
      <c r="B851" s="59" t="s">
        <v>11700</v>
      </c>
      <c r="C851">
        <v>849</v>
      </c>
      <c r="J851">
        <v>4</v>
      </c>
      <c r="K851" t="s">
        <v>156</v>
      </c>
      <c r="L851">
        <v>3048</v>
      </c>
      <c r="M851">
        <v>3088</v>
      </c>
      <c r="N851" t="s">
        <v>860</v>
      </c>
      <c r="O851" t="s">
        <v>3584</v>
      </c>
      <c r="P851" t="s">
        <v>3585</v>
      </c>
      <c r="Q851" t="s">
        <v>3586</v>
      </c>
      <c r="R851" t="s">
        <v>3587</v>
      </c>
      <c r="S851" s="2">
        <v>142.5</v>
      </c>
      <c r="T851" s="2">
        <v>142.5</v>
      </c>
      <c r="U851" s="2">
        <v>0</v>
      </c>
      <c r="V851" s="2">
        <v>0</v>
      </c>
      <c r="W851">
        <v>746</v>
      </c>
      <c r="X851" s="3">
        <v>9</v>
      </c>
      <c r="Y851" s="3">
        <v>5</v>
      </c>
      <c r="Z851" s="3">
        <v>5.2</v>
      </c>
      <c r="AA851">
        <v>0</v>
      </c>
      <c r="AB851" s="3">
        <v>0</v>
      </c>
      <c r="AC851">
        <v>0</v>
      </c>
      <c r="AD851" s="3">
        <v>0</v>
      </c>
      <c r="AE851">
        <v>0</v>
      </c>
      <c r="AF851" s="3">
        <v>0</v>
      </c>
      <c r="AG851" s="2">
        <v>142.5</v>
      </c>
      <c r="AH851" s="3">
        <v>100</v>
      </c>
      <c r="AI851" s="2">
        <v>142.5</v>
      </c>
      <c r="AJ851" s="3">
        <v>100</v>
      </c>
      <c r="AK851" t="s">
        <v>74</v>
      </c>
      <c r="AL851" t="s">
        <v>75</v>
      </c>
      <c r="AM851" t="s">
        <v>3219</v>
      </c>
      <c r="BG851" s="3">
        <v>100</v>
      </c>
      <c r="BH851" t="s">
        <v>82</v>
      </c>
      <c r="BI851" t="s">
        <v>13421</v>
      </c>
      <c r="BJ851" t="s">
        <v>13395</v>
      </c>
      <c r="BK851" t="s">
        <v>13395</v>
      </c>
      <c r="BL851" t="s">
        <v>13395</v>
      </c>
      <c r="BM851" t="s">
        <v>13395</v>
      </c>
      <c r="BN851" t="s">
        <v>13395</v>
      </c>
      <c r="BP851" t="s">
        <v>13395</v>
      </c>
      <c r="BQ851" t="s">
        <v>102</v>
      </c>
      <c r="BR851" s="59" t="s">
        <v>102</v>
      </c>
      <c r="BS851" t="s">
        <v>85</v>
      </c>
    </row>
    <row r="852" spans="1:71" ht="12.8" customHeight="1" x14ac:dyDescent="0.2">
      <c r="A852" s="60">
        <v>43089</v>
      </c>
      <c r="B852" s="59" t="s">
        <v>11701</v>
      </c>
      <c r="C852">
        <v>850</v>
      </c>
      <c r="J852">
        <v>4</v>
      </c>
      <c r="K852" t="s">
        <v>156</v>
      </c>
      <c r="L852">
        <v>3049</v>
      </c>
      <c r="M852">
        <v>3089</v>
      </c>
      <c r="N852" t="s">
        <v>860</v>
      </c>
      <c r="O852" t="s">
        <v>3588</v>
      </c>
      <c r="P852" t="s">
        <v>3589</v>
      </c>
      <c r="Q852" t="s">
        <v>3590</v>
      </c>
      <c r="R852" t="s">
        <v>3591</v>
      </c>
      <c r="S852" s="2">
        <v>47.3</v>
      </c>
      <c r="T852" s="2">
        <v>47.3</v>
      </c>
      <c r="U852" s="2">
        <v>0</v>
      </c>
      <c r="V852" s="2">
        <v>0</v>
      </c>
      <c r="W852">
        <v>284</v>
      </c>
      <c r="X852" s="3">
        <v>8.5</v>
      </c>
      <c r="Y852" s="3">
        <v>5</v>
      </c>
      <c r="Z852" s="3">
        <v>6</v>
      </c>
      <c r="AA852">
        <v>0</v>
      </c>
      <c r="AB852" s="3">
        <v>0</v>
      </c>
      <c r="AC852">
        <v>0</v>
      </c>
      <c r="AD852" s="3">
        <v>0</v>
      </c>
      <c r="AE852">
        <v>0</v>
      </c>
      <c r="AF852" s="3">
        <v>0</v>
      </c>
      <c r="AG852" s="2">
        <v>47.3</v>
      </c>
      <c r="AH852" s="3">
        <v>100</v>
      </c>
      <c r="AI852" s="2">
        <v>47.3</v>
      </c>
      <c r="AJ852" s="3">
        <v>100</v>
      </c>
      <c r="AK852" t="s">
        <v>74</v>
      </c>
      <c r="AL852" t="s">
        <v>75</v>
      </c>
      <c r="AM852" t="s">
        <v>3219</v>
      </c>
      <c r="BG852" s="3">
        <v>100</v>
      </c>
      <c r="BH852" t="s">
        <v>82</v>
      </c>
      <c r="BI852" t="s">
        <v>13421</v>
      </c>
      <c r="BJ852" t="s">
        <v>13395</v>
      </c>
      <c r="BK852" t="s">
        <v>13395</v>
      </c>
      <c r="BL852" t="s">
        <v>13395</v>
      </c>
      <c r="BM852" t="s">
        <v>13395</v>
      </c>
      <c r="BN852" t="s">
        <v>13395</v>
      </c>
      <c r="BP852" t="s">
        <v>13395</v>
      </c>
      <c r="BQ852" t="s">
        <v>102</v>
      </c>
      <c r="BR852" s="59" t="s">
        <v>102</v>
      </c>
      <c r="BS852" t="s">
        <v>85</v>
      </c>
    </row>
    <row r="853" spans="1:71" ht="12.8" customHeight="1" x14ac:dyDescent="0.2">
      <c r="A853" s="60">
        <v>43090</v>
      </c>
      <c r="B853" s="59" t="s">
        <v>11702</v>
      </c>
      <c r="C853">
        <v>851</v>
      </c>
      <c r="J853">
        <v>4</v>
      </c>
      <c r="K853" t="s">
        <v>156</v>
      </c>
      <c r="L853">
        <v>3050</v>
      </c>
      <c r="M853">
        <v>3090</v>
      </c>
      <c r="N853" t="s">
        <v>860</v>
      </c>
      <c r="O853" t="s">
        <v>3592</v>
      </c>
      <c r="P853" t="s">
        <v>3593</v>
      </c>
      <c r="Q853" t="s">
        <v>3594</v>
      </c>
      <c r="R853" t="s">
        <v>3595</v>
      </c>
      <c r="S853" s="2">
        <v>92.6</v>
      </c>
      <c r="T853" s="2">
        <v>92.6</v>
      </c>
      <c r="U853" s="2">
        <v>0</v>
      </c>
      <c r="V853" s="2">
        <v>0</v>
      </c>
      <c r="W853">
        <v>501</v>
      </c>
      <c r="X853" s="3">
        <v>9.4</v>
      </c>
      <c r="Y853" s="3">
        <v>5</v>
      </c>
      <c r="Z853" s="3">
        <v>5.4</v>
      </c>
      <c r="AA853">
        <v>0</v>
      </c>
      <c r="AB853" s="3">
        <v>0</v>
      </c>
      <c r="AC853">
        <v>0</v>
      </c>
      <c r="AD853" s="3">
        <v>0</v>
      </c>
      <c r="AE853">
        <v>0</v>
      </c>
      <c r="AF853" s="3">
        <v>0</v>
      </c>
      <c r="AG853" s="2">
        <v>92.6</v>
      </c>
      <c r="AH853" s="3">
        <v>100</v>
      </c>
      <c r="AI853" s="2">
        <v>92.6</v>
      </c>
      <c r="AJ853" s="3">
        <v>100</v>
      </c>
      <c r="AK853" t="s">
        <v>74</v>
      </c>
      <c r="AL853" t="s">
        <v>75</v>
      </c>
      <c r="AM853" t="s">
        <v>3219</v>
      </c>
      <c r="BG853" s="3">
        <v>100</v>
      </c>
      <c r="BH853" t="s">
        <v>82</v>
      </c>
      <c r="BI853" t="s">
        <v>13421</v>
      </c>
      <c r="BJ853" t="s">
        <v>13395</v>
      </c>
      <c r="BK853" t="s">
        <v>13395</v>
      </c>
      <c r="BL853" t="s">
        <v>13395</v>
      </c>
      <c r="BM853" t="s">
        <v>13395</v>
      </c>
      <c r="BN853" t="s">
        <v>13395</v>
      </c>
      <c r="BP853" t="s">
        <v>13395</v>
      </c>
      <c r="BQ853" t="s">
        <v>102</v>
      </c>
      <c r="BR853" s="59" t="s">
        <v>102</v>
      </c>
      <c r="BS853" t="s">
        <v>85</v>
      </c>
    </row>
    <row r="854" spans="1:71" ht="12.8" customHeight="1" x14ac:dyDescent="0.2">
      <c r="A854" s="60">
        <v>43091</v>
      </c>
      <c r="B854" s="59" t="s">
        <v>11703</v>
      </c>
      <c r="C854">
        <v>852</v>
      </c>
      <c r="J854">
        <v>4</v>
      </c>
      <c r="K854" t="s">
        <v>156</v>
      </c>
      <c r="L854">
        <v>3051</v>
      </c>
      <c r="M854">
        <v>3091</v>
      </c>
      <c r="N854" t="s">
        <v>860</v>
      </c>
      <c r="O854" t="s">
        <v>3596</v>
      </c>
      <c r="P854" t="s">
        <v>3597</v>
      </c>
      <c r="Q854" t="s">
        <v>3598</v>
      </c>
      <c r="R854" t="s">
        <v>3599</v>
      </c>
      <c r="S854" s="2">
        <v>71.599999999999994</v>
      </c>
      <c r="T854" s="2">
        <v>71.599999999999994</v>
      </c>
      <c r="U854" s="2">
        <v>0</v>
      </c>
      <c r="V854" s="2">
        <v>0</v>
      </c>
      <c r="W854">
        <v>384</v>
      </c>
      <c r="X854" s="3">
        <v>8.5</v>
      </c>
      <c r="Y854" s="3">
        <v>5</v>
      </c>
      <c r="Z854" s="3">
        <v>5.4</v>
      </c>
      <c r="AA854">
        <v>0</v>
      </c>
      <c r="AB854" s="3">
        <v>0</v>
      </c>
      <c r="AC854">
        <v>0</v>
      </c>
      <c r="AD854" s="3">
        <v>0</v>
      </c>
      <c r="AE854">
        <v>0</v>
      </c>
      <c r="AF854" s="3">
        <v>0</v>
      </c>
      <c r="AG854" s="2">
        <v>71.599999999999994</v>
      </c>
      <c r="AH854" s="3">
        <v>100</v>
      </c>
      <c r="AI854" s="2">
        <v>71.599999999999994</v>
      </c>
      <c r="AJ854" s="3">
        <v>100</v>
      </c>
      <c r="AK854" t="s">
        <v>74</v>
      </c>
      <c r="AL854" t="s">
        <v>75</v>
      </c>
      <c r="AM854" t="s">
        <v>3219</v>
      </c>
      <c r="BG854" s="3">
        <v>100</v>
      </c>
      <c r="BH854" t="s">
        <v>82</v>
      </c>
      <c r="BI854" t="s">
        <v>13421</v>
      </c>
      <c r="BJ854" t="s">
        <v>13395</v>
      </c>
      <c r="BK854" t="s">
        <v>13395</v>
      </c>
      <c r="BL854" t="s">
        <v>13395</v>
      </c>
      <c r="BM854" t="s">
        <v>13395</v>
      </c>
      <c r="BN854" t="s">
        <v>13395</v>
      </c>
      <c r="BP854" t="s">
        <v>13395</v>
      </c>
      <c r="BQ854" t="s">
        <v>102</v>
      </c>
      <c r="BR854" s="59" t="s">
        <v>102</v>
      </c>
      <c r="BS854" t="s">
        <v>85</v>
      </c>
    </row>
    <row r="855" spans="1:71" ht="12.8" customHeight="1" x14ac:dyDescent="0.2">
      <c r="A855" s="60">
        <v>43092</v>
      </c>
      <c r="B855" s="59" t="s">
        <v>11704</v>
      </c>
      <c r="C855">
        <v>853</v>
      </c>
      <c r="J855">
        <v>4</v>
      </c>
      <c r="K855" t="s">
        <v>156</v>
      </c>
      <c r="L855">
        <v>3052</v>
      </c>
      <c r="M855">
        <v>3092</v>
      </c>
      <c r="N855" t="s">
        <v>860</v>
      </c>
      <c r="O855" t="s">
        <v>3600</v>
      </c>
      <c r="P855" t="s">
        <v>3601</v>
      </c>
      <c r="Q855" t="s">
        <v>3602</v>
      </c>
      <c r="R855" t="s">
        <v>3603</v>
      </c>
      <c r="S855" s="2">
        <v>71.599999999999994</v>
      </c>
      <c r="T855" s="2">
        <v>71.599999999999994</v>
      </c>
      <c r="U855" s="2">
        <v>0</v>
      </c>
      <c r="V855" s="2">
        <v>0</v>
      </c>
      <c r="W855">
        <v>397</v>
      </c>
      <c r="X855" s="3">
        <v>8.5</v>
      </c>
      <c r="Y855" s="3">
        <v>5</v>
      </c>
      <c r="Z855" s="3">
        <v>5.5</v>
      </c>
      <c r="AA855">
        <v>0</v>
      </c>
      <c r="AB855" s="3">
        <v>0</v>
      </c>
      <c r="AC855">
        <v>0</v>
      </c>
      <c r="AD855" s="3">
        <v>0</v>
      </c>
      <c r="AE855">
        <v>0</v>
      </c>
      <c r="AF855" s="3">
        <v>0</v>
      </c>
      <c r="AG855" s="2">
        <v>71.599999999999994</v>
      </c>
      <c r="AH855" s="3">
        <v>100</v>
      </c>
      <c r="AI855" s="2">
        <v>71.599999999999994</v>
      </c>
      <c r="AJ855" s="3">
        <v>100</v>
      </c>
      <c r="AK855" t="s">
        <v>74</v>
      </c>
      <c r="AL855" t="s">
        <v>75</v>
      </c>
      <c r="AM855" t="s">
        <v>3219</v>
      </c>
      <c r="BG855" s="3">
        <v>100</v>
      </c>
      <c r="BH855" t="s">
        <v>82</v>
      </c>
      <c r="BI855" t="s">
        <v>13421</v>
      </c>
      <c r="BJ855" t="s">
        <v>13395</v>
      </c>
      <c r="BK855" t="s">
        <v>13395</v>
      </c>
      <c r="BL855" t="s">
        <v>13395</v>
      </c>
      <c r="BM855" t="s">
        <v>13395</v>
      </c>
      <c r="BN855" t="s">
        <v>13395</v>
      </c>
      <c r="BP855" t="s">
        <v>13395</v>
      </c>
      <c r="BQ855" t="s">
        <v>102</v>
      </c>
      <c r="BR855" s="59" t="s">
        <v>102</v>
      </c>
      <c r="BS855" t="s">
        <v>85</v>
      </c>
    </row>
    <row r="856" spans="1:71" ht="12.8" customHeight="1" x14ac:dyDescent="0.2">
      <c r="A856" s="60">
        <v>43093</v>
      </c>
      <c r="B856" s="59" t="s">
        <v>11705</v>
      </c>
      <c r="C856">
        <v>854</v>
      </c>
      <c r="J856">
        <v>4</v>
      </c>
      <c r="K856" t="s">
        <v>156</v>
      </c>
      <c r="L856">
        <v>3053</v>
      </c>
      <c r="M856">
        <v>3093</v>
      </c>
      <c r="N856" t="s">
        <v>860</v>
      </c>
      <c r="O856" t="s">
        <v>3604</v>
      </c>
      <c r="P856" t="s">
        <v>3605</v>
      </c>
      <c r="Q856" t="s">
        <v>3606</v>
      </c>
      <c r="R856" t="s">
        <v>3607</v>
      </c>
      <c r="S856" s="2">
        <v>71.599999999999994</v>
      </c>
      <c r="T856" s="2">
        <v>71.599999999999994</v>
      </c>
      <c r="U856" s="2">
        <v>0</v>
      </c>
      <c r="V856" s="2">
        <v>0</v>
      </c>
      <c r="W856">
        <v>424</v>
      </c>
      <c r="X856" s="3">
        <v>8.5</v>
      </c>
      <c r="Y856" s="3">
        <v>5.5</v>
      </c>
      <c r="Z856" s="3">
        <v>5.9</v>
      </c>
      <c r="AA856">
        <v>0</v>
      </c>
      <c r="AB856" s="3">
        <v>0</v>
      </c>
      <c r="AC856">
        <v>0</v>
      </c>
      <c r="AD856" s="3">
        <v>0</v>
      </c>
      <c r="AE856">
        <v>0</v>
      </c>
      <c r="AF856" s="3">
        <v>0</v>
      </c>
      <c r="AG856" s="2">
        <v>71.599999999999994</v>
      </c>
      <c r="AH856" s="3">
        <v>100</v>
      </c>
      <c r="AI856" s="2">
        <v>71.599999999999994</v>
      </c>
      <c r="AJ856" s="3">
        <v>100</v>
      </c>
      <c r="AK856" t="s">
        <v>74</v>
      </c>
      <c r="AL856" t="s">
        <v>75</v>
      </c>
      <c r="AM856" t="s">
        <v>3219</v>
      </c>
      <c r="BG856" s="3">
        <v>100</v>
      </c>
      <c r="BH856" t="s">
        <v>82</v>
      </c>
      <c r="BI856" t="s">
        <v>13421</v>
      </c>
      <c r="BJ856" t="s">
        <v>13395</v>
      </c>
      <c r="BK856" t="s">
        <v>13395</v>
      </c>
      <c r="BL856" t="s">
        <v>13395</v>
      </c>
      <c r="BM856" t="s">
        <v>13395</v>
      </c>
      <c r="BN856" t="s">
        <v>13395</v>
      </c>
      <c r="BP856" t="s">
        <v>13395</v>
      </c>
      <c r="BQ856" t="s">
        <v>102</v>
      </c>
      <c r="BR856" s="59" t="s">
        <v>102</v>
      </c>
      <c r="BS856" t="s">
        <v>85</v>
      </c>
    </row>
    <row r="857" spans="1:71" ht="12.8" customHeight="1" x14ac:dyDescent="0.2">
      <c r="A857" s="60">
        <v>43094</v>
      </c>
      <c r="B857" s="59" t="s">
        <v>11706</v>
      </c>
      <c r="C857">
        <v>855</v>
      </c>
      <c r="J857">
        <v>4</v>
      </c>
      <c r="K857" t="s">
        <v>156</v>
      </c>
      <c r="L857">
        <v>3059</v>
      </c>
      <c r="M857">
        <v>3094</v>
      </c>
      <c r="N857" t="s">
        <v>860</v>
      </c>
      <c r="O857" t="s">
        <v>3608</v>
      </c>
      <c r="P857" t="s">
        <v>3609</v>
      </c>
      <c r="Q857" t="s">
        <v>3610</v>
      </c>
      <c r="R857" t="s">
        <v>3611</v>
      </c>
      <c r="S857" s="2">
        <v>55.2</v>
      </c>
      <c r="T857" s="2">
        <v>55.2</v>
      </c>
      <c r="U857" s="2">
        <v>0</v>
      </c>
      <c r="V857" s="2">
        <v>0</v>
      </c>
      <c r="W857">
        <v>315</v>
      </c>
      <c r="X857" s="3">
        <v>8.5</v>
      </c>
      <c r="Y857" s="3">
        <v>5</v>
      </c>
      <c r="Z857" s="3">
        <v>5.7</v>
      </c>
      <c r="AA857">
        <v>0</v>
      </c>
      <c r="AB857" s="3">
        <v>0</v>
      </c>
      <c r="AC857">
        <v>0</v>
      </c>
      <c r="AD857" s="3">
        <v>0</v>
      </c>
      <c r="AE857">
        <v>0</v>
      </c>
      <c r="AF857" s="3">
        <v>0</v>
      </c>
      <c r="AG857" s="2">
        <v>55.2</v>
      </c>
      <c r="AH857" s="3">
        <v>100</v>
      </c>
      <c r="AI857" s="2">
        <v>55.2</v>
      </c>
      <c r="AJ857" s="3">
        <v>100</v>
      </c>
      <c r="AK857" t="s">
        <v>74</v>
      </c>
      <c r="AL857" t="s">
        <v>75</v>
      </c>
      <c r="AM857" t="s">
        <v>3219</v>
      </c>
      <c r="BG857" s="3">
        <v>100</v>
      </c>
      <c r="BH857" t="s">
        <v>82</v>
      </c>
      <c r="BI857" t="s">
        <v>13421</v>
      </c>
      <c r="BJ857" t="s">
        <v>13395</v>
      </c>
      <c r="BK857" t="s">
        <v>13395</v>
      </c>
      <c r="BL857" t="s">
        <v>13395</v>
      </c>
      <c r="BM857" t="s">
        <v>13395</v>
      </c>
      <c r="BN857" t="s">
        <v>13395</v>
      </c>
      <c r="BP857" t="s">
        <v>13395</v>
      </c>
      <c r="BQ857" t="s">
        <v>102</v>
      </c>
      <c r="BR857" s="59" t="s">
        <v>102</v>
      </c>
      <c r="BS857" t="s">
        <v>85</v>
      </c>
    </row>
    <row r="858" spans="1:71" ht="12.8" customHeight="1" x14ac:dyDescent="0.2">
      <c r="A858" s="60">
        <v>43095</v>
      </c>
      <c r="B858" s="59" t="s">
        <v>11707</v>
      </c>
      <c r="C858">
        <v>856</v>
      </c>
      <c r="J858">
        <v>4</v>
      </c>
      <c r="K858" t="s">
        <v>156</v>
      </c>
      <c r="L858">
        <v>3060</v>
      </c>
      <c r="M858">
        <v>3095</v>
      </c>
      <c r="N858" t="s">
        <v>860</v>
      </c>
      <c r="O858" t="s">
        <v>3612</v>
      </c>
      <c r="P858" t="s">
        <v>3613</v>
      </c>
      <c r="Q858" t="s">
        <v>3614</v>
      </c>
      <c r="R858" t="s">
        <v>3615</v>
      </c>
      <c r="S858" s="2">
        <v>59.6</v>
      </c>
      <c r="T858" s="2">
        <v>59.6</v>
      </c>
      <c r="U858" s="2">
        <v>0</v>
      </c>
      <c r="V858" s="2">
        <v>0</v>
      </c>
      <c r="W858">
        <v>334</v>
      </c>
      <c r="X858" s="3">
        <v>8.5</v>
      </c>
      <c r="Y858" s="3">
        <v>5</v>
      </c>
      <c r="Z858" s="3">
        <v>5.6</v>
      </c>
      <c r="AA858">
        <v>0</v>
      </c>
      <c r="AB858" s="3">
        <v>0</v>
      </c>
      <c r="AC858">
        <v>0</v>
      </c>
      <c r="AD858" s="3">
        <v>0</v>
      </c>
      <c r="AE858">
        <v>0</v>
      </c>
      <c r="AF858" s="3">
        <v>0</v>
      </c>
      <c r="AG858" s="2">
        <v>59.6</v>
      </c>
      <c r="AH858" s="3">
        <v>100</v>
      </c>
      <c r="AI858" s="2">
        <v>59.6</v>
      </c>
      <c r="AJ858" s="3">
        <v>100</v>
      </c>
      <c r="AK858" t="s">
        <v>74</v>
      </c>
      <c r="AL858" t="s">
        <v>75</v>
      </c>
      <c r="AM858" t="s">
        <v>3219</v>
      </c>
      <c r="BG858" s="3">
        <v>100</v>
      </c>
      <c r="BH858" t="s">
        <v>82</v>
      </c>
      <c r="BI858" t="s">
        <v>13421</v>
      </c>
      <c r="BJ858" t="s">
        <v>13395</v>
      </c>
      <c r="BK858" t="s">
        <v>13395</v>
      </c>
      <c r="BL858" t="s">
        <v>13395</v>
      </c>
      <c r="BM858" t="s">
        <v>13395</v>
      </c>
      <c r="BN858" t="s">
        <v>13395</v>
      </c>
      <c r="BP858" t="s">
        <v>13395</v>
      </c>
      <c r="BQ858" t="s">
        <v>102</v>
      </c>
      <c r="BR858" s="59" t="s">
        <v>102</v>
      </c>
      <c r="BS858" t="s">
        <v>85</v>
      </c>
    </row>
    <row r="859" spans="1:71" ht="12.8" customHeight="1" x14ac:dyDescent="0.2">
      <c r="A859" s="60">
        <v>43096</v>
      </c>
      <c r="B859" s="59" t="s">
        <v>11708</v>
      </c>
      <c r="C859">
        <v>857</v>
      </c>
      <c r="J859">
        <v>4</v>
      </c>
      <c r="K859" t="s">
        <v>156</v>
      </c>
      <c r="L859">
        <v>3061</v>
      </c>
      <c r="M859">
        <v>3096</v>
      </c>
      <c r="N859" t="s">
        <v>860</v>
      </c>
      <c r="O859" t="s">
        <v>3616</v>
      </c>
      <c r="P859" t="s">
        <v>3617</v>
      </c>
      <c r="Q859" t="s">
        <v>3618</v>
      </c>
      <c r="R859" t="s">
        <v>3619</v>
      </c>
      <c r="S859" s="2">
        <v>114.6</v>
      </c>
      <c r="T859" s="2">
        <v>114.6</v>
      </c>
      <c r="U859" s="2">
        <v>0</v>
      </c>
      <c r="V859" s="2">
        <v>0</v>
      </c>
      <c r="W859">
        <v>656</v>
      </c>
      <c r="X859" s="3">
        <v>8.5</v>
      </c>
      <c r="Y859" s="3">
        <v>5</v>
      </c>
      <c r="Z859" s="3">
        <v>5.7</v>
      </c>
      <c r="AA859">
        <v>0</v>
      </c>
      <c r="AB859" s="3">
        <v>0</v>
      </c>
      <c r="AC859">
        <v>0</v>
      </c>
      <c r="AD859" s="3">
        <v>0</v>
      </c>
      <c r="AE859">
        <v>0</v>
      </c>
      <c r="AF859" s="3">
        <v>0</v>
      </c>
      <c r="AG859" s="2">
        <v>114.6</v>
      </c>
      <c r="AH859" s="3">
        <v>100</v>
      </c>
      <c r="AI859" s="2">
        <v>114.6</v>
      </c>
      <c r="AJ859" s="3">
        <v>100</v>
      </c>
      <c r="AK859" t="s">
        <v>74</v>
      </c>
      <c r="AL859" t="s">
        <v>75</v>
      </c>
      <c r="AM859" t="s">
        <v>3219</v>
      </c>
      <c r="BG859" s="3">
        <v>100</v>
      </c>
      <c r="BH859" t="s">
        <v>82</v>
      </c>
      <c r="BI859" t="s">
        <v>13421</v>
      </c>
      <c r="BJ859" t="s">
        <v>13395</v>
      </c>
      <c r="BK859" t="s">
        <v>13395</v>
      </c>
      <c r="BL859" t="s">
        <v>13395</v>
      </c>
      <c r="BM859" t="s">
        <v>13395</v>
      </c>
      <c r="BN859" t="s">
        <v>13395</v>
      </c>
      <c r="BP859" t="s">
        <v>13395</v>
      </c>
      <c r="BQ859" t="s">
        <v>102</v>
      </c>
      <c r="BR859" s="59" t="s">
        <v>102</v>
      </c>
      <c r="BS859" t="s">
        <v>85</v>
      </c>
    </row>
    <row r="860" spans="1:71" ht="12.8" customHeight="1" x14ac:dyDescent="0.2">
      <c r="A860" s="60">
        <v>43097</v>
      </c>
      <c r="B860" s="59" t="s">
        <v>11709</v>
      </c>
      <c r="C860">
        <v>858</v>
      </c>
      <c r="J860">
        <v>4</v>
      </c>
      <c r="K860" t="s">
        <v>156</v>
      </c>
      <c r="L860">
        <v>3062</v>
      </c>
      <c r="M860">
        <v>3097</v>
      </c>
      <c r="N860" t="s">
        <v>860</v>
      </c>
      <c r="O860" t="s">
        <v>3620</v>
      </c>
      <c r="P860" t="s">
        <v>3621</v>
      </c>
      <c r="Q860" t="s">
        <v>3622</v>
      </c>
      <c r="R860" t="s">
        <v>3623</v>
      </c>
      <c r="S860" s="2">
        <v>115.1</v>
      </c>
      <c r="T860" s="2">
        <v>115.1</v>
      </c>
      <c r="U860" s="2">
        <v>0</v>
      </c>
      <c r="V860" s="2">
        <v>0</v>
      </c>
      <c r="W860">
        <v>655</v>
      </c>
      <c r="X860" s="3">
        <v>8.5</v>
      </c>
      <c r="Y860" s="3">
        <v>5</v>
      </c>
      <c r="Z860" s="3">
        <v>5.7</v>
      </c>
      <c r="AA860">
        <v>0</v>
      </c>
      <c r="AB860" s="3">
        <v>0</v>
      </c>
      <c r="AC860">
        <v>0</v>
      </c>
      <c r="AD860" s="3">
        <v>0</v>
      </c>
      <c r="AE860">
        <v>0</v>
      </c>
      <c r="AF860" s="3">
        <v>0</v>
      </c>
      <c r="AG860" s="2">
        <v>115.1</v>
      </c>
      <c r="AH860" s="3">
        <v>100</v>
      </c>
      <c r="AI860" s="2">
        <v>115.1</v>
      </c>
      <c r="AJ860" s="3">
        <v>100</v>
      </c>
      <c r="AK860" t="s">
        <v>74</v>
      </c>
      <c r="AL860" t="s">
        <v>75</v>
      </c>
      <c r="AM860" t="s">
        <v>3219</v>
      </c>
      <c r="BG860" s="3">
        <v>100</v>
      </c>
      <c r="BH860" t="s">
        <v>82</v>
      </c>
      <c r="BI860" t="s">
        <v>13421</v>
      </c>
      <c r="BJ860" t="s">
        <v>13395</v>
      </c>
      <c r="BK860" t="s">
        <v>13395</v>
      </c>
      <c r="BL860" t="s">
        <v>13395</v>
      </c>
      <c r="BM860" t="s">
        <v>13395</v>
      </c>
      <c r="BN860" t="s">
        <v>13395</v>
      </c>
      <c r="BP860" t="s">
        <v>13395</v>
      </c>
      <c r="BQ860" t="s">
        <v>102</v>
      </c>
      <c r="BR860" s="59" t="s">
        <v>102</v>
      </c>
      <c r="BS860" t="s">
        <v>85</v>
      </c>
    </row>
    <row r="861" spans="1:71" ht="12.8" customHeight="1" x14ac:dyDescent="0.2">
      <c r="A861" s="60">
        <v>43098</v>
      </c>
      <c r="B861" s="59" t="s">
        <v>11710</v>
      </c>
      <c r="C861">
        <v>859</v>
      </c>
      <c r="J861">
        <v>4</v>
      </c>
      <c r="K861" t="s">
        <v>156</v>
      </c>
      <c r="L861">
        <v>3063</v>
      </c>
      <c r="M861">
        <v>3098</v>
      </c>
      <c r="N861" t="s">
        <v>860</v>
      </c>
      <c r="O861" t="s">
        <v>3624</v>
      </c>
      <c r="P861" t="s">
        <v>3625</v>
      </c>
      <c r="Q861" t="s">
        <v>3626</v>
      </c>
      <c r="R861" t="s">
        <v>3627</v>
      </c>
      <c r="S861" s="2">
        <v>94.8</v>
      </c>
      <c r="T861" s="2">
        <v>94.8</v>
      </c>
      <c r="U861" s="2">
        <v>0</v>
      </c>
      <c r="V861" s="2">
        <v>0</v>
      </c>
      <c r="W861">
        <v>529</v>
      </c>
      <c r="X861" s="3">
        <v>8.5</v>
      </c>
      <c r="Y861" s="3">
        <v>5</v>
      </c>
      <c r="Z861" s="3">
        <v>5.6</v>
      </c>
      <c r="AA861">
        <v>0</v>
      </c>
      <c r="AB861" s="3">
        <v>0</v>
      </c>
      <c r="AC861">
        <v>0</v>
      </c>
      <c r="AD861" s="3">
        <v>0</v>
      </c>
      <c r="AE861">
        <v>0</v>
      </c>
      <c r="AF861" s="3">
        <v>0</v>
      </c>
      <c r="AG861" s="2">
        <v>94.8</v>
      </c>
      <c r="AH861" s="3">
        <v>100</v>
      </c>
      <c r="AI861" s="2">
        <v>94.8</v>
      </c>
      <c r="AJ861" s="3">
        <v>100</v>
      </c>
      <c r="AK861" t="s">
        <v>74</v>
      </c>
      <c r="AL861" t="s">
        <v>75</v>
      </c>
      <c r="AM861" t="s">
        <v>3239</v>
      </c>
      <c r="AN861" t="s">
        <v>3219</v>
      </c>
      <c r="BG861" s="3">
        <v>100</v>
      </c>
      <c r="BH861" t="s">
        <v>82</v>
      </c>
      <c r="BI861" t="s">
        <v>13421</v>
      </c>
      <c r="BJ861" t="s">
        <v>13395</v>
      </c>
      <c r="BK861" t="s">
        <v>13395</v>
      </c>
      <c r="BL861" t="s">
        <v>13395</v>
      </c>
      <c r="BM861" t="s">
        <v>13395</v>
      </c>
      <c r="BN861" t="s">
        <v>13395</v>
      </c>
      <c r="BP861" t="s">
        <v>13395</v>
      </c>
      <c r="BQ861" t="s">
        <v>102</v>
      </c>
      <c r="BR861" s="59" t="s">
        <v>102</v>
      </c>
      <c r="BS861" t="s">
        <v>85</v>
      </c>
    </row>
    <row r="862" spans="1:71" ht="12.8" customHeight="1" x14ac:dyDescent="0.2">
      <c r="A862" s="60">
        <v>43099</v>
      </c>
      <c r="B862" s="59" t="s">
        <v>11711</v>
      </c>
      <c r="C862">
        <v>860</v>
      </c>
      <c r="J862">
        <v>4</v>
      </c>
      <c r="K862" t="s">
        <v>156</v>
      </c>
      <c r="L862">
        <v>3064</v>
      </c>
      <c r="M862">
        <v>3099</v>
      </c>
      <c r="N862" t="s">
        <v>860</v>
      </c>
      <c r="O862" t="s">
        <v>3628</v>
      </c>
      <c r="P862" t="s">
        <v>3629</v>
      </c>
      <c r="Q862" t="s">
        <v>3540</v>
      </c>
      <c r="R862" t="s">
        <v>3630</v>
      </c>
      <c r="S862" s="2">
        <v>60.1</v>
      </c>
      <c r="T862" s="2">
        <v>60.1</v>
      </c>
      <c r="U862" s="2">
        <v>0</v>
      </c>
      <c r="V862" s="2">
        <v>0</v>
      </c>
      <c r="W862">
        <v>343</v>
      </c>
      <c r="X862" s="3">
        <v>8.5</v>
      </c>
      <c r="Y862" s="3">
        <v>5</v>
      </c>
      <c r="Z862" s="3">
        <v>5.7</v>
      </c>
      <c r="AA862">
        <v>0</v>
      </c>
      <c r="AB862" s="3">
        <v>0</v>
      </c>
      <c r="AC862">
        <v>0</v>
      </c>
      <c r="AD862" s="3">
        <v>0</v>
      </c>
      <c r="AE862">
        <v>0</v>
      </c>
      <c r="AF862" s="3">
        <v>0</v>
      </c>
      <c r="AG862" s="2">
        <v>60.1</v>
      </c>
      <c r="AH862" s="3">
        <v>100</v>
      </c>
      <c r="AI862" s="2">
        <v>60.1</v>
      </c>
      <c r="AJ862" s="3">
        <v>100</v>
      </c>
      <c r="AK862" t="s">
        <v>74</v>
      </c>
      <c r="AL862" t="s">
        <v>75</v>
      </c>
      <c r="AM862" t="s">
        <v>3239</v>
      </c>
      <c r="AN862" t="s">
        <v>3219</v>
      </c>
      <c r="BG862" s="3">
        <v>100</v>
      </c>
      <c r="BH862" t="s">
        <v>82</v>
      </c>
      <c r="BI862" t="s">
        <v>13421</v>
      </c>
      <c r="BJ862" t="s">
        <v>13395</v>
      </c>
      <c r="BK862" t="s">
        <v>13395</v>
      </c>
      <c r="BL862" t="s">
        <v>13395</v>
      </c>
      <c r="BM862" t="s">
        <v>13395</v>
      </c>
      <c r="BN862" t="s">
        <v>13395</v>
      </c>
      <c r="BP862" t="s">
        <v>13395</v>
      </c>
      <c r="BQ862" t="s">
        <v>102</v>
      </c>
      <c r="BR862" s="59" t="s">
        <v>102</v>
      </c>
      <c r="BS862" t="s">
        <v>85</v>
      </c>
    </row>
    <row r="863" spans="1:71" ht="12.8" customHeight="1" x14ac:dyDescent="0.2">
      <c r="A863" s="60">
        <v>43100</v>
      </c>
      <c r="B863" s="59" t="s">
        <v>11712</v>
      </c>
      <c r="C863">
        <v>861</v>
      </c>
      <c r="J863">
        <v>4</v>
      </c>
      <c r="K863" t="s">
        <v>156</v>
      </c>
      <c r="L863">
        <v>3069</v>
      </c>
      <c r="M863">
        <v>3100</v>
      </c>
      <c r="N863" t="s">
        <v>860</v>
      </c>
      <c r="O863" t="s">
        <v>3631</v>
      </c>
      <c r="P863" t="s">
        <v>3632</v>
      </c>
      <c r="Q863" t="s">
        <v>3633</v>
      </c>
      <c r="R863" t="s">
        <v>3634</v>
      </c>
      <c r="S863" s="2">
        <v>250.8</v>
      </c>
      <c r="T863" s="2">
        <v>242.6</v>
      </c>
      <c r="U863" s="2">
        <v>8.1999999999999993</v>
      </c>
      <c r="V863" s="2">
        <v>0</v>
      </c>
      <c r="W863">
        <v>1363</v>
      </c>
      <c r="X863" s="3">
        <v>11.6</v>
      </c>
      <c r="Y863" s="3">
        <v>5</v>
      </c>
      <c r="Z863" s="3">
        <v>5.8</v>
      </c>
      <c r="AA863">
        <v>0</v>
      </c>
      <c r="AB863" s="3">
        <v>0</v>
      </c>
      <c r="AC863">
        <v>0</v>
      </c>
      <c r="AD863" s="3">
        <v>0</v>
      </c>
      <c r="AE863">
        <v>0</v>
      </c>
      <c r="AF863" s="3">
        <v>0</v>
      </c>
      <c r="AG863" s="2">
        <v>242.6</v>
      </c>
      <c r="AH863" s="3">
        <v>100</v>
      </c>
      <c r="AI863" s="2">
        <v>242.6</v>
      </c>
      <c r="AJ863" s="3">
        <v>100</v>
      </c>
      <c r="AK863" t="s">
        <v>74</v>
      </c>
      <c r="AL863" t="s">
        <v>75</v>
      </c>
      <c r="AM863" t="s">
        <v>3228</v>
      </c>
      <c r="AN863" t="s">
        <v>3219</v>
      </c>
      <c r="BG863" s="3">
        <v>100</v>
      </c>
      <c r="BH863" t="s">
        <v>100</v>
      </c>
      <c r="BI863" t="s">
        <v>13421</v>
      </c>
      <c r="BJ863" t="s">
        <v>101</v>
      </c>
      <c r="BK863" t="s">
        <v>13427</v>
      </c>
      <c r="BL863" t="s">
        <v>13395</v>
      </c>
      <c r="BM863" t="s">
        <v>13395</v>
      </c>
      <c r="BN863" t="s">
        <v>13395</v>
      </c>
      <c r="BP863" t="s">
        <v>13395</v>
      </c>
      <c r="BQ863" t="s">
        <v>102</v>
      </c>
      <c r="BR863" s="59" t="s">
        <v>102</v>
      </c>
      <c r="BS863" t="s">
        <v>85</v>
      </c>
    </row>
    <row r="864" spans="1:71" ht="12.8" customHeight="1" x14ac:dyDescent="0.2">
      <c r="A864" s="60">
        <v>43101</v>
      </c>
      <c r="B864" s="59" t="s">
        <v>11713</v>
      </c>
      <c r="C864">
        <v>862</v>
      </c>
      <c r="J864">
        <v>4</v>
      </c>
      <c r="K864" t="s">
        <v>156</v>
      </c>
      <c r="L864">
        <v>3070</v>
      </c>
      <c r="M864">
        <v>3101</v>
      </c>
      <c r="N864" t="s">
        <v>860</v>
      </c>
      <c r="O864" t="s">
        <v>3635</v>
      </c>
      <c r="P864" t="s">
        <v>3636</v>
      </c>
      <c r="Q864" t="s">
        <v>3637</v>
      </c>
      <c r="R864" t="s">
        <v>3638</v>
      </c>
      <c r="S864" s="2">
        <v>190.2</v>
      </c>
      <c r="T864" s="2">
        <v>182.2</v>
      </c>
      <c r="U864" s="2">
        <v>8</v>
      </c>
      <c r="V864" s="2">
        <v>0</v>
      </c>
      <c r="W864">
        <v>1031</v>
      </c>
      <c r="X864" s="3">
        <v>12</v>
      </c>
      <c r="Y864" s="3">
        <v>5</v>
      </c>
      <c r="Z864" s="3">
        <v>5.9</v>
      </c>
      <c r="AA864">
        <v>0</v>
      </c>
      <c r="AB864" s="3">
        <v>0</v>
      </c>
      <c r="AC864">
        <v>0</v>
      </c>
      <c r="AD864" s="3">
        <v>0</v>
      </c>
      <c r="AE864">
        <v>0</v>
      </c>
      <c r="AF864" s="3">
        <v>0</v>
      </c>
      <c r="AG864" s="2">
        <v>182.2</v>
      </c>
      <c r="AH864" s="3">
        <v>100</v>
      </c>
      <c r="AI864" s="2">
        <v>182.2</v>
      </c>
      <c r="AJ864" s="3">
        <v>100</v>
      </c>
      <c r="AK864" t="s">
        <v>74</v>
      </c>
      <c r="AL864" t="s">
        <v>75</v>
      </c>
      <c r="AM864" t="s">
        <v>3228</v>
      </c>
      <c r="BG864" s="3">
        <v>100</v>
      </c>
      <c r="BH864" t="s">
        <v>100</v>
      </c>
      <c r="BI864" t="s">
        <v>13421</v>
      </c>
      <c r="BJ864" t="s">
        <v>101</v>
      </c>
      <c r="BK864" t="s">
        <v>13427</v>
      </c>
      <c r="BL864" t="s">
        <v>13395</v>
      </c>
      <c r="BM864" t="s">
        <v>13395</v>
      </c>
      <c r="BN864" t="s">
        <v>13395</v>
      </c>
      <c r="BP864" t="s">
        <v>13395</v>
      </c>
      <c r="BQ864" t="s">
        <v>102</v>
      </c>
      <c r="BR864" s="59" t="s">
        <v>102</v>
      </c>
      <c r="BS864" t="s">
        <v>85</v>
      </c>
    </row>
    <row r="865" spans="1:71" ht="12.8" customHeight="1" x14ac:dyDescent="0.2">
      <c r="A865" s="60">
        <v>43102</v>
      </c>
      <c r="B865" s="59" t="s">
        <v>11714</v>
      </c>
      <c r="C865">
        <v>863</v>
      </c>
      <c r="J865">
        <v>4</v>
      </c>
      <c r="K865" t="s">
        <v>156</v>
      </c>
      <c r="L865">
        <v>3071</v>
      </c>
      <c r="M865">
        <v>3102</v>
      </c>
      <c r="N865" t="s">
        <v>860</v>
      </c>
      <c r="O865" t="s">
        <v>3639</v>
      </c>
      <c r="P865" t="s">
        <v>3640</v>
      </c>
      <c r="Q865" t="s">
        <v>3641</v>
      </c>
      <c r="R865" t="s">
        <v>3642</v>
      </c>
      <c r="S865" s="2">
        <v>134.6</v>
      </c>
      <c r="T865" s="2">
        <v>126.4</v>
      </c>
      <c r="U865" s="2">
        <v>8.1999999999999993</v>
      </c>
      <c r="V865" s="2">
        <v>0</v>
      </c>
      <c r="W865">
        <v>689</v>
      </c>
      <c r="X865" s="3">
        <v>10</v>
      </c>
      <c r="Y865" s="3">
        <v>5</v>
      </c>
      <c r="Z865" s="3">
        <v>5.7</v>
      </c>
      <c r="AA865">
        <v>0</v>
      </c>
      <c r="AB865" s="3">
        <v>0</v>
      </c>
      <c r="AC865">
        <v>0</v>
      </c>
      <c r="AD865" s="3">
        <v>0</v>
      </c>
      <c r="AE865">
        <v>0</v>
      </c>
      <c r="AF865" s="3">
        <v>0</v>
      </c>
      <c r="AG865" s="2">
        <v>126.4</v>
      </c>
      <c r="AH865" s="3">
        <v>100</v>
      </c>
      <c r="AI865" s="2">
        <v>126.4</v>
      </c>
      <c r="AJ865" s="3">
        <v>100</v>
      </c>
      <c r="AK865" t="s">
        <v>74</v>
      </c>
      <c r="AL865" t="s">
        <v>75</v>
      </c>
      <c r="AM865" t="s">
        <v>3228</v>
      </c>
      <c r="BG865" s="3">
        <v>100</v>
      </c>
      <c r="BH865" t="s">
        <v>100</v>
      </c>
      <c r="BI865" t="s">
        <v>13421</v>
      </c>
      <c r="BJ865" t="s">
        <v>101</v>
      </c>
      <c r="BK865" t="s">
        <v>13427</v>
      </c>
      <c r="BL865" t="s">
        <v>13395</v>
      </c>
      <c r="BM865" t="s">
        <v>13395</v>
      </c>
      <c r="BN865" t="s">
        <v>13395</v>
      </c>
      <c r="BP865" t="s">
        <v>13395</v>
      </c>
      <c r="BQ865" t="s">
        <v>102</v>
      </c>
      <c r="BR865" s="59" t="s">
        <v>102</v>
      </c>
      <c r="BS865" t="s">
        <v>85</v>
      </c>
    </row>
    <row r="866" spans="1:71" ht="12.8" customHeight="1" x14ac:dyDescent="0.2">
      <c r="A866" s="60">
        <v>43103</v>
      </c>
      <c r="B866" s="59" t="s">
        <v>11715</v>
      </c>
      <c r="C866">
        <v>864</v>
      </c>
      <c r="J866">
        <v>4</v>
      </c>
      <c r="K866" t="s">
        <v>156</v>
      </c>
      <c r="L866">
        <v>3072</v>
      </c>
      <c r="M866">
        <v>3103</v>
      </c>
      <c r="N866" t="s">
        <v>860</v>
      </c>
      <c r="O866" t="s">
        <v>3643</v>
      </c>
      <c r="P866" t="s">
        <v>3644</v>
      </c>
      <c r="Q866" t="s">
        <v>3645</v>
      </c>
      <c r="R866" t="s">
        <v>3646</v>
      </c>
      <c r="S866" s="2">
        <v>18.399999999999999</v>
      </c>
      <c r="T866" s="2">
        <v>18.399999999999999</v>
      </c>
      <c r="U866" s="2">
        <v>0</v>
      </c>
      <c r="V866" s="2">
        <v>0</v>
      </c>
      <c r="W866">
        <v>99</v>
      </c>
      <c r="X866" s="3">
        <v>7.8</v>
      </c>
      <c r="Y866" s="3">
        <v>5</v>
      </c>
      <c r="Z866" s="3">
        <v>5.4</v>
      </c>
      <c r="AA866">
        <v>0</v>
      </c>
      <c r="AB866" s="3">
        <v>0</v>
      </c>
      <c r="AC866">
        <v>0</v>
      </c>
      <c r="AD866" s="3">
        <v>0</v>
      </c>
      <c r="AE866">
        <v>0</v>
      </c>
      <c r="AF866" s="3">
        <v>0</v>
      </c>
      <c r="AG866" s="2">
        <v>18.399999999999999</v>
      </c>
      <c r="AH866" s="3">
        <v>100</v>
      </c>
      <c r="AI866" s="2">
        <v>18.399999999999999</v>
      </c>
      <c r="AJ866" s="3">
        <v>100</v>
      </c>
      <c r="AK866" t="s">
        <v>74</v>
      </c>
      <c r="AL866" t="s">
        <v>75</v>
      </c>
      <c r="AM866" t="s">
        <v>3228</v>
      </c>
      <c r="BG866" s="3">
        <v>100</v>
      </c>
      <c r="BH866" t="s">
        <v>82</v>
      </c>
      <c r="BI866" t="s">
        <v>13421</v>
      </c>
      <c r="BJ866" t="s">
        <v>13395</v>
      </c>
      <c r="BK866" t="s">
        <v>13395</v>
      </c>
      <c r="BL866" t="s">
        <v>13395</v>
      </c>
      <c r="BM866" t="s">
        <v>13395</v>
      </c>
      <c r="BN866" t="s">
        <v>13395</v>
      </c>
      <c r="BP866" t="s">
        <v>13395</v>
      </c>
      <c r="BQ866" t="s">
        <v>102</v>
      </c>
      <c r="BR866" s="59" t="s">
        <v>102</v>
      </c>
      <c r="BS866" t="s">
        <v>85</v>
      </c>
    </row>
    <row r="867" spans="1:71" ht="12.8" customHeight="1" x14ac:dyDescent="0.2">
      <c r="A867" s="60">
        <v>43104</v>
      </c>
      <c r="B867" s="59" t="s">
        <v>11716</v>
      </c>
      <c r="C867">
        <v>865</v>
      </c>
      <c r="J867">
        <v>4</v>
      </c>
      <c r="K867" t="s">
        <v>156</v>
      </c>
      <c r="L867">
        <v>3073</v>
      </c>
      <c r="M867">
        <v>3104</v>
      </c>
      <c r="N867" t="s">
        <v>860</v>
      </c>
      <c r="O867" t="s">
        <v>3647</v>
      </c>
      <c r="P867" t="s">
        <v>3648</v>
      </c>
      <c r="Q867" t="s">
        <v>3544</v>
      </c>
      <c r="R867" t="s">
        <v>3649</v>
      </c>
      <c r="S867" s="2">
        <v>49.3</v>
      </c>
      <c r="T867" s="2">
        <v>49.3</v>
      </c>
      <c r="U867" s="2">
        <v>0</v>
      </c>
      <c r="V867" s="2">
        <v>0</v>
      </c>
      <c r="W867">
        <v>254</v>
      </c>
      <c r="X867" s="3">
        <v>8.1</v>
      </c>
      <c r="Y867" s="3">
        <v>5</v>
      </c>
      <c r="Z867" s="3">
        <v>5.2</v>
      </c>
      <c r="AA867">
        <v>0</v>
      </c>
      <c r="AB867" s="3">
        <v>0</v>
      </c>
      <c r="AC867">
        <v>0</v>
      </c>
      <c r="AD867" s="3">
        <v>0</v>
      </c>
      <c r="AE867">
        <v>0</v>
      </c>
      <c r="AF867" s="3">
        <v>0</v>
      </c>
      <c r="AG867" s="2">
        <v>49.3</v>
      </c>
      <c r="AH867" s="3">
        <v>100</v>
      </c>
      <c r="AI867" s="2">
        <v>49.3</v>
      </c>
      <c r="AJ867" s="3">
        <v>100</v>
      </c>
      <c r="AK867" t="s">
        <v>74</v>
      </c>
      <c r="AL867" t="s">
        <v>75</v>
      </c>
      <c r="AM867" t="s">
        <v>3228</v>
      </c>
      <c r="BG867" s="3">
        <v>100</v>
      </c>
      <c r="BH867" t="s">
        <v>100</v>
      </c>
      <c r="BI867" t="s">
        <v>13421</v>
      </c>
      <c r="BJ867" t="s">
        <v>101</v>
      </c>
      <c r="BK867" t="s">
        <v>13427</v>
      </c>
      <c r="BL867" t="s">
        <v>13395</v>
      </c>
      <c r="BM867" t="s">
        <v>13395</v>
      </c>
      <c r="BN867" t="s">
        <v>13395</v>
      </c>
      <c r="BP867" t="s">
        <v>13395</v>
      </c>
      <c r="BQ867" t="s">
        <v>102</v>
      </c>
      <c r="BR867" s="59" t="s">
        <v>102</v>
      </c>
      <c r="BS867" t="s">
        <v>85</v>
      </c>
    </row>
    <row r="868" spans="1:71" ht="12.8" customHeight="1" x14ac:dyDescent="0.2">
      <c r="A868" s="60">
        <v>43105</v>
      </c>
      <c r="B868" s="59" t="s">
        <v>11717</v>
      </c>
      <c r="C868">
        <v>866</v>
      </c>
      <c r="J868">
        <v>4</v>
      </c>
      <c r="K868" t="s">
        <v>156</v>
      </c>
      <c r="L868">
        <v>3055</v>
      </c>
      <c r="M868">
        <v>3105</v>
      </c>
      <c r="N868" t="s">
        <v>860</v>
      </c>
      <c r="O868" t="s">
        <v>3650</v>
      </c>
      <c r="P868" t="s">
        <v>3651</v>
      </c>
      <c r="Q868" t="s">
        <v>3652</v>
      </c>
      <c r="R868" t="s">
        <v>3653</v>
      </c>
      <c r="S868" s="2">
        <v>71.3</v>
      </c>
      <c r="T868" s="2">
        <v>71.3</v>
      </c>
      <c r="U868" s="2">
        <v>0</v>
      </c>
      <c r="V868" s="2">
        <v>0</v>
      </c>
      <c r="W868">
        <v>395</v>
      </c>
      <c r="X868" s="3">
        <v>8.5</v>
      </c>
      <c r="Y868" s="3">
        <v>5</v>
      </c>
      <c r="Z868" s="3">
        <v>5.5</v>
      </c>
      <c r="AA868">
        <v>0</v>
      </c>
      <c r="AB868" s="3">
        <v>0</v>
      </c>
      <c r="AC868">
        <v>0</v>
      </c>
      <c r="AD868" s="3">
        <v>0</v>
      </c>
      <c r="AE868">
        <v>0</v>
      </c>
      <c r="AF868" s="3">
        <v>0</v>
      </c>
      <c r="AG868" s="2">
        <v>71.3</v>
      </c>
      <c r="AH868" s="3">
        <v>100</v>
      </c>
      <c r="AI868" s="2">
        <v>71.3</v>
      </c>
      <c r="AJ868" s="3">
        <v>100</v>
      </c>
      <c r="AK868" t="s">
        <v>74</v>
      </c>
      <c r="AL868" t="s">
        <v>75</v>
      </c>
      <c r="AM868" t="s">
        <v>3228</v>
      </c>
      <c r="AN868" t="s">
        <v>3219</v>
      </c>
      <c r="BG868" s="3">
        <v>100</v>
      </c>
      <c r="BH868" t="s">
        <v>82</v>
      </c>
      <c r="BI868" t="s">
        <v>13421</v>
      </c>
      <c r="BJ868" t="s">
        <v>13395</v>
      </c>
      <c r="BK868" t="s">
        <v>13395</v>
      </c>
      <c r="BL868" t="s">
        <v>13395</v>
      </c>
      <c r="BM868" t="s">
        <v>13395</v>
      </c>
      <c r="BN868" t="s">
        <v>13395</v>
      </c>
      <c r="BP868" t="s">
        <v>13395</v>
      </c>
      <c r="BQ868" t="s">
        <v>102</v>
      </c>
      <c r="BR868" s="59" t="s">
        <v>102</v>
      </c>
      <c r="BS868" t="s">
        <v>85</v>
      </c>
    </row>
    <row r="869" spans="1:71" ht="12.8" customHeight="1" x14ac:dyDescent="0.2">
      <c r="A869" s="60">
        <v>43106</v>
      </c>
      <c r="B869" s="59" t="s">
        <v>11718</v>
      </c>
      <c r="C869">
        <v>867</v>
      </c>
      <c r="J869">
        <v>4</v>
      </c>
      <c r="K869" t="s">
        <v>156</v>
      </c>
      <c r="L869">
        <v>3056</v>
      </c>
      <c r="M869">
        <v>3106</v>
      </c>
      <c r="N869" t="s">
        <v>860</v>
      </c>
      <c r="O869" t="s">
        <v>3654</v>
      </c>
      <c r="P869" t="s">
        <v>3655</v>
      </c>
      <c r="Q869" t="s">
        <v>3656</v>
      </c>
      <c r="R869" t="s">
        <v>3657</v>
      </c>
      <c r="S869" s="2">
        <v>71.3</v>
      </c>
      <c r="T869" s="2">
        <v>71.3</v>
      </c>
      <c r="U869" s="2">
        <v>0</v>
      </c>
      <c r="V869" s="2">
        <v>0</v>
      </c>
      <c r="W869">
        <v>393</v>
      </c>
      <c r="X869" s="3">
        <v>8.5</v>
      </c>
      <c r="Y869" s="3">
        <v>5</v>
      </c>
      <c r="Z869" s="3">
        <v>5.5</v>
      </c>
      <c r="AA869">
        <v>0</v>
      </c>
      <c r="AB869" s="3">
        <v>0</v>
      </c>
      <c r="AC869">
        <v>0</v>
      </c>
      <c r="AD869" s="3">
        <v>0</v>
      </c>
      <c r="AE869">
        <v>0</v>
      </c>
      <c r="AF869" s="3">
        <v>0</v>
      </c>
      <c r="AG869" s="2">
        <v>71.3</v>
      </c>
      <c r="AH869" s="3">
        <v>100</v>
      </c>
      <c r="AI869" s="2">
        <v>71.3</v>
      </c>
      <c r="AJ869" s="3">
        <v>100</v>
      </c>
      <c r="AK869" t="s">
        <v>74</v>
      </c>
      <c r="AL869" t="s">
        <v>75</v>
      </c>
      <c r="AM869" t="s">
        <v>3228</v>
      </c>
      <c r="AN869" t="s">
        <v>3219</v>
      </c>
      <c r="BG869" s="3">
        <v>100</v>
      </c>
      <c r="BH869" t="s">
        <v>82</v>
      </c>
      <c r="BI869" t="s">
        <v>13421</v>
      </c>
      <c r="BJ869" t="s">
        <v>13395</v>
      </c>
      <c r="BK869" t="s">
        <v>13395</v>
      </c>
      <c r="BL869" t="s">
        <v>13395</v>
      </c>
      <c r="BM869" t="s">
        <v>13395</v>
      </c>
      <c r="BN869" t="s">
        <v>13395</v>
      </c>
      <c r="BP869" t="s">
        <v>13395</v>
      </c>
      <c r="BQ869" t="s">
        <v>102</v>
      </c>
      <c r="BR869" s="59" t="s">
        <v>102</v>
      </c>
      <c r="BS869" t="s">
        <v>85</v>
      </c>
    </row>
    <row r="870" spans="1:71" ht="12.8" customHeight="1" x14ac:dyDescent="0.2">
      <c r="A870" s="60">
        <v>43107</v>
      </c>
      <c r="B870" s="59" t="s">
        <v>11719</v>
      </c>
      <c r="C870">
        <v>868</v>
      </c>
      <c r="J870">
        <v>4</v>
      </c>
      <c r="K870" t="s">
        <v>156</v>
      </c>
      <c r="L870">
        <v>3057</v>
      </c>
      <c r="M870">
        <v>3107</v>
      </c>
      <c r="N870" t="s">
        <v>860</v>
      </c>
      <c r="O870" t="s">
        <v>3658</v>
      </c>
      <c r="P870" t="s">
        <v>3659</v>
      </c>
      <c r="Q870" t="s">
        <v>3660</v>
      </c>
      <c r="R870" t="s">
        <v>3661</v>
      </c>
      <c r="S870" s="2">
        <v>71.2</v>
      </c>
      <c r="T870" s="2">
        <v>71.2</v>
      </c>
      <c r="U870" s="2">
        <v>0</v>
      </c>
      <c r="V870" s="2">
        <v>0</v>
      </c>
      <c r="W870">
        <v>408</v>
      </c>
      <c r="X870" s="3">
        <v>8.5</v>
      </c>
      <c r="Y870" s="3">
        <v>5</v>
      </c>
      <c r="Z870" s="3">
        <v>5.7</v>
      </c>
      <c r="AA870">
        <v>0</v>
      </c>
      <c r="AB870" s="3">
        <v>0</v>
      </c>
      <c r="AC870">
        <v>0</v>
      </c>
      <c r="AD870" s="3">
        <v>0</v>
      </c>
      <c r="AE870">
        <v>0</v>
      </c>
      <c r="AF870" s="3">
        <v>0</v>
      </c>
      <c r="AG870" s="2">
        <v>71.2</v>
      </c>
      <c r="AH870" s="3">
        <v>100</v>
      </c>
      <c r="AI870" s="2">
        <v>71.2</v>
      </c>
      <c r="AJ870" s="3">
        <v>100</v>
      </c>
      <c r="AK870" t="s">
        <v>74</v>
      </c>
      <c r="AL870" t="s">
        <v>75</v>
      </c>
      <c r="AM870" t="s">
        <v>3228</v>
      </c>
      <c r="AN870" t="s">
        <v>3219</v>
      </c>
      <c r="BG870" s="3">
        <v>100</v>
      </c>
      <c r="BH870" t="s">
        <v>82</v>
      </c>
      <c r="BI870" t="s">
        <v>13421</v>
      </c>
      <c r="BJ870" t="s">
        <v>13395</v>
      </c>
      <c r="BK870" t="s">
        <v>13395</v>
      </c>
      <c r="BL870" t="s">
        <v>13395</v>
      </c>
      <c r="BM870" t="s">
        <v>13395</v>
      </c>
      <c r="BN870" t="s">
        <v>13395</v>
      </c>
      <c r="BP870" t="s">
        <v>13395</v>
      </c>
      <c r="BQ870" t="s">
        <v>102</v>
      </c>
      <c r="BR870" s="59" t="s">
        <v>102</v>
      </c>
      <c r="BS870" t="s">
        <v>85</v>
      </c>
    </row>
    <row r="871" spans="1:71" ht="12.8" customHeight="1" x14ac:dyDescent="0.2">
      <c r="A871" s="60">
        <v>43108</v>
      </c>
      <c r="B871" s="59" t="s">
        <v>11720</v>
      </c>
      <c r="C871">
        <v>869</v>
      </c>
      <c r="J871">
        <v>4</v>
      </c>
      <c r="K871" t="s">
        <v>156</v>
      </c>
      <c r="L871">
        <v>3058</v>
      </c>
      <c r="M871">
        <v>3108</v>
      </c>
      <c r="N871" t="s">
        <v>860</v>
      </c>
      <c r="O871" t="s">
        <v>3662</v>
      </c>
      <c r="P871" t="s">
        <v>3663</v>
      </c>
      <c r="Q871" t="s">
        <v>3664</v>
      </c>
      <c r="R871" t="s">
        <v>3665</v>
      </c>
      <c r="S871" s="2">
        <v>71.400000000000006</v>
      </c>
      <c r="T871" s="2">
        <v>71.400000000000006</v>
      </c>
      <c r="U871" s="2">
        <v>0</v>
      </c>
      <c r="V871" s="2">
        <v>0</v>
      </c>
      <c r="W871">
        <v>397</v>
      </c>
      <c r="X871" s="3">
        <v>9</v>
      </c>
      <c r="Y871" s="3">
        <v>5</v>
      </c>
      <c r="Z871" s="3">
        <v>5.6</v>
      </c>
      <c r="AA871">
        <v>0</v>
      </c>
      <c r="AB871" s="3">
        <v>0</v>
      </c>
      <c r="AC871">
        <v>0</v>
      </c>
      <c r="AD871" s="3">
        <v>0</v>
      </c>
      <c r="AE871">
        <v>0</v>
      </c>
      <c r="AF871" s="3">
        <v>0</v>
      </c>
      <c r="AG871" s="2">
        <v>71.400000000000006</v>
      </c>
      <c r="AH871" s="3">
        <v>100</v>
      </c>
      <c r="AI871" s="2">
        <v>71.400000000000006</v>
      </c>
      <c r="AJ871" s="3">
        <v>100</v>
      </c>
      <c r="AK871" t="s">
        <v>74</v>
      </c>
      <c r="AL871" t="s">
        <v>75</v>
      </c>
      <c r="AM871" t="s">
        <v>3228</v>
      </c>
      <c r="AN871" t="s">
        <v>3240</v>
      </c>
      <c r="BG871" s="3">
        <v>100</v>
      </c>
      <c r="BH871" t="s">
        <v>82</v>
      </c>
      <c r="BI871" t="s">
        <v>13421</v>
      </c>
      <c r="BJ871" t="s">
        <v>13395</v>
      </c>
      <c r="BK871" t="s">
        <v>13395</v>
      </c>
      <c r="BL871" t="s">
        <v>13395</v>
      </c>
      <c r="BM871" t="s">
        <v>13395</v>
      </c>
      <c r="BN871" t="s">
        <v>13395</v>
      </c>
      <c r="BP871" t="s">
        <v>13395</v>
      </c>
      <c r="BQ871" t="s">
        <v>102</v>
      </c>
      <c r="BR871" s="59" t="s">
        <v>102</v>
      </c>
      <c r="BS871" t="s">
        <v>85</v>
      </c>
    </row>
    <row r="872" spans="1:71" ht="12.8" customHeight="1" x14ac:dyDescent="0.2">
      <c r="A872" s="60">
        <v>43109</v>
      </c>
      <c r="B872" s="59" t="s">
        <v>11721</v>
      </c>
      <c r="C872">
        <v>870</v>
      </c>
      <c r="J872">
        <v>4</v>
      </c>
      <c r="K872" t="s">
        <v>156</v>
      </c>
      <c r="L872">
        <v>3065</v>
      </c>
      <c r="M872">
        <v>3109</v>
      </c>
      <c r="N872" t="s">
        <v>860</v>
      </c>
      <c r="O872" t="s">
        <v>3666</v>
      </c>
      <c r="P872" t="s">
        <v>3667</v>
      </c>
      <c r="Q872" t="s">
        <v>3545</v>
      </c>
      <c r="R872" t="s">
        <v>3545</v>
      </c>
      <c r="S872" s="2">
        <v>41.9</v>
      </c>
      <c r="T872" s="2">
        <v>41.9</v>
      </c>
      <c r="U872" s="2">
        <v>0</v>
      </c>
      <c r="V872" s="2">
        <v>0</v>
      </c>
      <c r="W872">
        <v>234</v>
      </c>
      <c r="X872" s="3">
        <v>7.6</v>
      </c>
      <c r="Y872" s="3">
        <v>5</v>
      </c>
      <c r="Z872" s="3">
        <v>5.6</v>
      </c>
      <c r="AA872">
        <v>0</v>
      </c>
      <c r="AB872" s="3">
        <v>0</v>
      </c>
      <c r="AC872">
        <v>0</v>
      </c>
      <c r="AD872" s="3">
        <v>0</v>
      </c>
      <c r="AE872">
        <v>0</v>
      </c>
      <c r="AF872" s="3">
        <v>0</v>
      </c>
      <c r="AG872" s="2">
        <v>41.9</v>
      </c>
      <c r="AH872" s="3">
        <v>100</v>
      </c>
      <c r="AI872" s="2">
        <v>41.9</v>
      </c>
      <c r="AJ872" s="3">
        <v>100</v>
      </c>
      <c r="AK872" t="s">
        <v>74</v>
      </c>
      <c r="AL872" t="s">
        <v>75</v>
      </c>
      <c r="AM872" t="s">
        <v>3239</v>
      </c>
      <c r="BG872" s="3">
        <v>100</v>
      </c>
      <c r="BH872" t="s">
        <v>100</v>
      </c>
      <c r="BI872" t="s">
        <v>13421</v>
      </c>
      <c r="BJ872" t="s">
        <v>101</v>
      </c>
      <c r="BK872" t="s">
        <v>13427</v>
      </c>
      <c r="BL872" t="s">
        <v>13395</v>
      </c>
      <c r="BM872" t="s">
        <v>13395</v>
      </c>
      <c r="BN872" t="s">
        <v>13395</v>
      </c>
      <c r="BP872" t="s">
        <v>13395</v>
      </c>
      <c r="BQ872" t="s">
        <v>102</v>
      </c>
      <c r="BR872" s="59" t="s">
        <v>102</v>
      </c>
      <c r="BS872" t="s">
        <v>85</v>
      </c>
    </row>
    <row r="873" spans="1:71" ht="12.8" customHeight="1" x14ac:dyDescent="0.2">
      <c r="A873" s="60">
        <v>43110</v>
      </c>
      <c r="B873" s="59" t="s">
        <v>11722</v>
      </c>
      <c r="C873">
        <v>871</v>
      </c>
      <c r="J873">
        <v>4</v>
      </c>
      <c r="K873" t="s">
        <v>156</v>
      </c>
      <c r="L873">
        <v>3074</v>
      </c>
      <c r="M873">
        <v>3110</v>
      </c>
      <c r="N873" t="s">
        <v>860</v>
      </c>
      <c r="O873" t="s">
        <v>3668</v>
      </c>
      <c r="P873" t="s">
        <v>3669</v>
      </c>
      <c r="Q873" t="s">
        <v>3670</v>
      </c>
      <c r="R873" t="s">
        <v>3671</v>
      </c>
      <c r="S873" s="2">
        <v>66</v>
      </c>
      <c r="T873" s="2">
        <v>66</v>
      </c>
      <c r="U873" s="2">
        <v>0</v>
      </c>
      <c r="V873" s="2">
        <v>0</v>
      </c>
      <c r="W873">
        <v>363</v>
      </c>
      <c r="X873" s="3">
        <v>7.9</v>
      </c>
      <c r="Y873" s="3">
        <v>5</v>
      </c>
      <c r="Z873" s="3">
        <v>5.5</v>
      </c>
      <c r="AA873">
        <v>0</v>
      </c>
      <c r="AB873" s="3">
        <v>0</v>
      </c>
      <c r="AC873">
        <v>0</v>
      </c>
      <c r="AD873" s="3">
        <v>0</v>
      </c>
      <c r="AE873">
        <v>0</v>
      </c>
      <c r="AF873" s="3">
        <v>0</v>
      </c>
      <c r="AG873" s="2">
        <v>66</v>
      </c>
      <c r="AH873" s="3">
        <v>100</v>
      </c>
      <c r="AI873" s="2">
        <v>66</v>
      </c>
      <c r="AJ873" s="3">
        <v>100</v>
      </c>
      <c r="AK873" t="s">
        <v>74</v>
      </c>
      <c r="AL873" t="s">
        <v>75</v>
      </c>
      <c r="AM873" t="s">
        <v>3228</v>
      </c>
      <c r="BG873" s="3">
        <v>100</v>
      </c>
      <c r="BH873" t="s">
        <v>82</v>
      </c>
      <c r="BI873" t="s">
        <v>13421</v>
      </c>
      <c r="BJ873" t="s">
        <v>13395</v>
      </c>
      <c r="BK873" t="s">
        <v>13395</v>
      </c>
      <c r="BL873" t="s">
        <v>13395</v>
      </c>
      <c r="BM873" t="s">
        <v>13395</v>
      </c>
      <c r="BN873" t="s">
        <v>13395</v>
      </c>
      <c r="BP873" t="s">
        <v>13395</v>
      </c>
      <c r="BQ873" t="s">
        <v>102</v>
      </c>
      <c r="BR873" s="59" t="s">
        <v>102</v>
      </c>
      <c r="BS873" t="s">
        <v>85</v>
      </c>
    </row>
    <row r="874" spans="1:71" ht="12.8" customHeight="1" x14ac:dyDescent="0.2">
      <c r="A874" s="60">
        <v>43111</v>
      </c>
      <c r="B874" s="59" t="s">
        <v>11723</v>
      </c>
      <c r="C874">
        <v>872</v>
      </c>
      <c r="J874">
        <v>4</v>
      </c>
      <c r="K874" t="s">
        <v>156</v>
      </c>
      <c r="L874">
        <v>3075</v>
      </c>
      <c r="M874">
        <v>3111</v>
      </c>
      <c r="N874" t="s">
        <v>860</v>
      </c>
      <c r="O874" t="s">
        <v>3672</v>
      </c>
      <c r="P874" t="s">
        <v>3673</v>
      </c>
      <c r="Q874" t="s">
        <v>3674</v>
      </c>
      <c r="R874" t="s">
        <v>3675</v>
      </c>
      <c r="S874" s="2">
        <v>66.3</v>
      </c>
      <c r="T874" s="2">
        <v>66.3</v>
      </c>
      <c r="U874" s="2">
        <v>0</v>
      </c>
      <c r="V874" s="2">
        <v>0</v>
      </c>
      <c r="W874">
        <v>374</v>
      </c>
      <c r="X874" s="3">
        <v>8.5</v>
      </c>
      <c r="Y874" s="3">
        <v>5</v>
      </c>
      <c r="Z874" s="3">
        <v>5.6</v>
      </c>
      <c r="AA874">
        <v>0</v>
      </c>
      <c r="AB874" s="3">
        <v>0</v>
      </c>
      <c r="AC874">
        <v>0</v>
      </c>
      <c r="AD874" s="3">
        <v>0</v>
      </c>
      <c r="AE874">
        <v>0</v>
      </c>
      <c r="AF874" s="3">
        <v>0</v>
      </c>
      <c r="AG874" s="2">
        <v>66.3</v>
      </c>
      <c r="AH874" s="3">
        <v>100</v>
      </c>
      <c r="AI874" s="2">
        <v>66.3</v>
      </c>
      <c r="AJ874" s="3">
        <v>100</v>
      </c>
      <c r="AK874" t="s">
        <v>74</v>
      </c>
      <c r="AL874" t="s">
        <v>75</v>
      </c>
      <c r="AM874" t="s">
        <v>3228</v>
      </c>
      <c r="BG874" s="3">
        <v>100</v>
      </c>
      <c r="BH874" t="s">
        <v>82</v>
      </c>
      <c r="BI874" t="s">
        <v>13421</v>
      </c>
      <c r="BJ874" t="s">
        <v>13395</v>
      </c>
      <c r="BK874" t="s">
        <v>13395</v>
      </c>
      <c r="BL874" t="s">
        <v>13395</v>
      </c>
      <c r="BM874" t="s">
        <v>13395</v>
      </c>
      <c r="BN874" t="s">
        <v>13395</v>
      </c>
      <c r="BP874" t="s">
        <v>13395</v>
      </c>
      <c r="BQ874" t="s">
        <v>102</v>
      </c>
      <c r="BR874" s="59" t="s">
        <v>102</v>
      </c>
      <c r="BS874" t="s">
        <v>85</v>
      </c>
    </row>
    <row r="875" spans="1:71" ht="12.8" customHeight="1" x14ac:dyDescent="0.2">
      <c r="A875" s="60">
        <v>43112</v>
      </c>
      <c r="B875" s="59" t="s">
        <v>11724</v>
      </c>
      <c r="C875">
        <v>873</v>
      </c>
      <c r="J875">
        <v>4</v>
      </c>
      <c r="K875" t="s">
        <v>156</v>
      </c>
      <c r="L875">
        <v>3076</v>
      </c>
      <c r="M875">
        <v>3112</v>
      </c>
      <c r="N875" t="s">
        <v>860</v>
      </c>
      <c r="O875" t="s">
        <v>3676</v>
      </c>
      <c r="P875" t="s">
        <v>3677</v>
      </c>
      <c r="Q875" t="s">
        <v>3678</v>
      </c>
      <c r="R875" t="s">
        <v>3679</v>
      </c>
      <c r="S875" s="2">
        <v>247.2</v>
      </c>
      <c r="T875" s="2">
        <v>239.2</v>
      </c>
      <c r="U875" s="2">
        <v>8</v>
      </c>
      <c r="V875" s="2">
        <v>0</v>
      </c>
      <c r="W875">
        <v>1351</v>
      </c>
      <c r="X875" s="3">
        <v>10</v>
      </c>
      <c r="Y875" s="3">
        <v>5</v>
      </c>
      <c r="Z875" s="3">
        <v>5.8</v>
      </c>
      <c r="AA875">
        <v>0</v>
      </c>
      <c r="AB875" s="3">
        <v>0</v>
      </c>
      <c r="AC875">
        <v>0</v>
      </c>
      <c r="AD875" s="3">
        <v>0</v>
      </c>
      <c r="AE875">
        <v>0</v>
      </c>
      <c r="AF875" s="3">
        <v>0</v>
      </c>
      <c r="AG875" s="2">
        <v>239.2</v>
      </c>
      <c r="AH875" s="3">
        <v>100</v>
      </c>
      <c r="AI875" s="2">
        <v>239.2</v>
      </c>
      <c r="AJ875" s="3">
        <v>100</v>
      </c>
      <c r="AK875" t="s">
        <v>74</v>
      </c>
      <c r="AL875" t="s">
        <v>75</v>
      </c>
      <c r="AM875" t="s">
        <v>3240</v>
      </c>
      <c r="AN875" t="s">
        <v>3228</v>
      </c>
      <c r="BG875" s="3">
        <v>100</v>
      </c>
      <c r="BH875" t="s">
        <v>82</v>
      </c>
      <c r="BI875" t="s">
        <v>13421</v>
      </c>
      <c r="BJ875" t="s">
        <v>13395</v>
      </c>
      <c r="BK875" t="s">
        <v>13395</v>
      </c>
      <c r="BL875" t="s">
        <v>13395</v>
      </c>
      <c r="BM875" t="s">
        <v>13395</v>
      </c>
      <c r="BN875" t="s">
        <v>13395</v>
      </c>
      <c r="BP875" t="s">
        <v>13395</v>
      </c>
      <c r="BQ875" t="s">
        <v>102</v>
      </c>
      <c r="BR875" s="59" t="s">
        <v>102</v>
      </c>
      <c r="BS875" t="s">
        <v>85</v>
      </c>
    </row>
    <row r="876" spans="1:71" ht="12.8" customHeight="1" x14ac:dyDescent="0.2">
      <c r="A876" s="60">
        <v>43113</v>
      </c>
      <c r="B876" s="59" t="s">
        <v>11725</v>
      </c>
      <c r="C876">
        <v>874</v>
      </c>
      <c r="J876">
        <v>4</v>
      </c>
      <c r="K876" t="s">
        <v>156</v>
      </c>
      <c r="L876">
        <v>3077</v>
      </c>
      <c r="M876">
        <v>3113</v>
      </c>
      <c r="N876" t="s">
        <v>860</v>
      </c>
      <c r="O876" t="s">
        <v>3680</v>
      </c>
      <c r="P876" t="s">
        <v>3681</v>
      </c>
      <c r="Q876" t="s">
        <v>3682</v>
      </c>
      <c r="R876" t="s">
        <v>3683</v>
      </c>
      <c r="S876" s="2">
        <v>219.9</v>
      </c>
      <c r="T876" s="2">
        <v>211.7</v>
      </c>
      <c r="U876" s="2">
        <v>8.1999999999999993</v>
      </c>
      <c r="V876" s="2">
        <v>0</v>
      </c>
      <c r="W876">
        <v>1193</v>
      </c>
      <c r="X876" s="3">
        <v>10</v>
      </c>
      <c r="Y876" s="3">
        <v>5</v>
      </c>
      <c r="Z876" s="3">
        <v>5.8</v>
      </c>
      <c r="AA876">
        <v>0</v>
      </c>
      <c r="AB876" s="3">
        <v>0</v>
      </c>
      <c r="AC876">
        <v>0</v>
      </c>
      <c r="AD876" s="3">
        <v>0</v>
      </c>
      <c r="AE876">
        <v>0</v>
      </c>
      <c r="AF876" s="3">
        <v>0</v>
      </c>
      <c r="AG876" s="2">
        <v>211.7</v>
      </c>
      <c r="AH876" s="3">
        <v>100</v>
      </c>
      <c r="AI876" s="2">
        <v>211.7</v>
      </c>
      <c r="AJ876" s="3">
        <v>100</v>
      </c>
      <c r="AK876" t="s">
        <v>74</v>
      </c>
      <c r="AL876" t="s">
        <v>75</v>
      </c>
      <c r="AM876" t="s">
        <v>3240</v>
      </c>
      <c r="BG876" s="3">
        <v>100</v>
      </c>
      <c r="BH876" t="s">
        <v>82</v>
      </c>
      <c r="BI876" t="s">
        <v>13421</v>
      </c>
      <c r="BJ876" t="s">
        <v>13395</v>
      </c>
      <c r="BK876" t="s">
        <v>13395</v>
      </c>
      <c r="BL876" t="s">
        <v>13395</v>
      </c>
      <c r="BM876" t="s">
        <v>13395</v>
      </c>
      <c r="BN876" t="s">
        <v>13395</v>
      </c>
      <c r="BP876" t="s">
        <v>13395</v>
      </c>
      <c r="BQ876" t="s">
        <v>102</v>
      </c>
      <c r="BR876" s="59" t="s">
        <v>102</v>
      </c>
      <c r="BS876" t="s">
        <v>85</v>
      </c>
    </row>
    <row r="877" spans="1:71" ht="12.8" customHeight="1" x14ac:dyDescent="0.2">
      <c r="A877" s="60">
        <v>43114</v>
      </c>
      <c r="B877" s="59" t="s">
        <v>11726</v>
      </c>
      <c r="C877">
        <v>875</v>
      </c>
      <c r="J877">
        <v>4</v>
      </c>
      <c r="K877" t="s">
        <v>156</v>
      </c>
      <c r="L877">
        <v>3078</v>
      </c>
      <c r="M877">
        <v>3114</v>
      </c>
      <c r="N877" t="s">
        <v>860</v>
      </c>
      <c r="O877" t="s">
        <v>3684</v>
      </c>
      <c r="P877" t="s">
        <v>3685</v>
      </c>
      <c r="Q877" t="s">
        <v>3686</v>
      </c>
      <c r="R877" t="s">
        <v>3687</v>
      </c>
      <c r="S877" s="2">
        <v>191.3</v>
      </c>
      <c r="T877" s="2">
        <v>183.3</v>
      </c>
      <c r="U877" s="2">
        <v>8</v>
      </c>
      <c r="V877" s="2">
        <v>0</v>
      </c>
      <c r="W877">
        <v>1011</v>
      </c>
      <c r="X877" s="3">
        <v>10</v>
      </c>
      <c r="Y877" s="3">
        <v>5</v>
      </c>
      <c r="Z877" s="3">
        <v>5.7</v>
      </c>
      <c r="AA877">
        <v>0</v>
      </c>
      <c r="AB877" s="3">
        <v>0</v>
      </c>
      <c r="AC877">
        <v>0</v>
      </c>
      <c r="AD877" s="3">
        <v>0</v>
      </c>
      <c r="AE877">
        <v>0</v>
      </c>
      <c r="AF877" s="3">
        <v>0</v>
      </c>
      <c r="AG877" s="2">
        <v>183.3</v>
      </c>
      <c r="AH877" s="3">
        <v>100</v>
      </c>
      <c r="AI877" s="2">
        <v>183.3</v>
      </c>
      <c r="AJ877" s="3">
        <v>100</v>
      </c>
      <c r="AK877" t="s">
        <v>74</v>
      </c>
      <c r="AL877" t="s">
        <v>75</v>
      </c>
      <c r="AM877" t="s">
        <v>3240</v>
      </c>
      <c r="BG877" s="3">
        <v>100</v>
      </c>
      <c r="BH877" t="s">
        <v>82</v>
      </c>
      <c r="BI877" t="s">
        <v>13421</v>
      </c>
      <c r="BJ877" t="s">
        <v>13395</v>
      </c>
      <c r="BK877" t="s">
        <v>13395</v>
      </c>
      <c r="BL877" t="s">
        <v>13395</v>
      </c>
      <c r="BM877" t="s">
        <v>13395</v>
      </c>
      <c r="BN877" t="s">
        <v>13395</v>
      </c>
      <c r="BP877" t="s">
        <v>13395</v>
      </c>
      <c r="BQ877" t="s">
        <v>102</v>
      </c>
      <c r="BR877" s="59" t="s">
        <v>102</v>
      </c>
      <c r="BS877" t="s">
        <v>85</v>
      </c>
    </row>
    <row r="878" spans="1:71" ht="12.8" customHeight="1" x14ac:dyDescent="0.2">
      <c r="A878" s="60">
        <v>43115</v>
      </c>
      <c r="B878" s="59" t="s">
        <v>11727</v>
      </c>
      <c r="C878">
        <v>876</v>
      </c>
      <c r="J878">
        <v>4</v>
      </c>
      <c r="K878" t="s">
        <v>156</v>
      </c>
      <c r="L878">
        <v>3079</v>
      </c>
      <c r="M878">
        <v>3115</v>
      </c>
      <c r="N878" t="s">
        <v>860</v>
      </c>
      <c r="O878" t="s">
        <v>3688</v>
      </c>
      <c r="P878" t="s">
        <v>3689</v>
      </c>
      <c r="Q878" t="s">
        <v>3690</v>
      </c>
      <c r="R878" t="s">
        <v>3691</v>
      </c>
      <c r="S878" s="2">
        <v>163.6</v>
      </c>
      <c r="T878" s="2">
        <v>155.6</v>
      </c>
      <c r="U878" s="2">
        <v>8</v>
      </c>
      <c r="V878" s="2">
        <v>0</v>
      </c>
      <c r="W878">
        <v>832</v>
      </c>
      <c r="X878" s="3">
        <v>10</v>
      </c>
      <c r="Y878" s="3">
        <v>5</v>
      </c>
      <c r="Z878" s="3">
        <v>5.6</v>
      </c>
      <c r="AA878">
        <v>0</v>
      </c>
      <c r="AB878" s="3">
        <v>0</v>
      </c>
      <c r="AC878">
        <v>0</v>
      </c>
      <c r="AD878" s="3">
        <v>0</v>
      </c>
      <c r="AE878">
        <v>0</v>
      </c>
      <c r="AF878" s="3">
        <v>0</v>
      </c>
      <c r="AG878" s="2">
        <v>155.6</v>
      </c>
      <c r="AH878" s="3">
        <v>100</v>
      </c>
      <c r="AI878" s="2">
        <v>155.6</v>
      </c>
      <c r="AJ878" s="3">
        <v>100</v>
      </c>
      <c r="AK878" t="s">
        <v>74</v>
      </c>
      <c r="AL878" t="s">
        <v>75</v>
      </c>
      <c r="AM878" t="s">
        <v>3240</v>
      </c>
      <c r="BG878" s="3">
        <v>100</v>
      </c>
      <c r="BH878" t="s">
        <v>82</v>
      </c>
      <c r="BI878" t="s">
        <v>13421</v>
      </c>
      <c r="BJ878" t="s">
        <v>13395</v>
      </c>
      <c r="BK878" t="s">
        <v>13395</v>
      </c>
      <c r="BL878" t="s">
        <v>13395</v>
      </c>
      <c r="BM878" t="s">
        <v>13395</v>
      </c>
      <c r="BN878" t="s">
        <v>83</v>
      </c>
      <c r="BO878" s="59" t="s">
        <v>83</v>
      </c>
      <c r="BP878" t="s">
        <v>10806</v>
      </c>
      <c r="BQ878" t="s">
        <v>84</v>
      </c>
      <c r="BR878" s="59" t="s">
        <v>84</v>
      </c>
      <c r="BS878" t="s">
        <v>85</v>
      </c>
    </row>
    <row r="879" spans="1:71" ht="12.8" customHeight="1" x14ac:dyDescent="0.2">
      <c r="A879" s="60">
        <v>43116</v>
      </c>
      <c r="B879" s="59" t="s">
        <v>11728</v>
      </c>
      <c r="C879">
        <v>877</v>
      </c>
      <c r="J879">
        <v>4</v>
      </c>
      <c r="K879" t="s">
        <v>156</v>
      </c>
      <c r="L879">
        <v>3080</v>
      </c>
      <c r="M879">
        <v>3116</v>
      </c>
      <c r="N879" t="s">
        <v>860</v>
      </c>
      <c r="O879" t="s">
        <v>3692</v>
      </c>
      <c r="P879" t="s">
        <v>3693</v>
      </c>
      <c r="Q879" t="s">
        <v>3694</v>
      </c>
      <c r="R879" t="s">
        <v>3695</v>
      </c>
      <c r="S879" s="2">
        <v>184.3</v>
      </c>
      <c r="T879" s="2">
        <v>176.2</v>
      </c>
      <c r="U879" s="2">
        <v>8.1</v>
      </c>
      <c r="V879" s="2">
        <v>0</v>
      </c>
      <c r="W879">
        <v>1065</v>
      </c>
      <c r="X879" s="3">
        <v>10.7</v>
      </c>
      <c r="Y879" s="3">
        <v>5</v>
      </c>
      <c r="Z879" s="3">
        <v>6.2</v>
      </c>
      <c r="AA879">
        <v>0</v>
      </c>
      <c r="AB879" s="3">
        <v>0</v>
      </c>
      <c r="AC879">
        <v>0</v>
      </c>
      <c r="AD879" s="3">
        <v>0</v>
      </c>
      <c r="AE879">
        <v>0</v>
      </c>
      <c r="AF879" s="3">
        <v>0</v>
      </c>
      <c r="AG879" s="2">
        <v>176.2</v>
      </c>
      <c r="AH879" s="3">
        <v>100</v>
      </c>
      <c r="AI879" s="2">
        <v>176.2</v>
      </c>
      <c r="AJ879" s="3">
        <v>100</v>
      </c>
      <c r="AK879" t="s">
        <v>74</v>
      </c>
      <c r="AL879" t="s">
        <v>75</v>
      </c>
      <c r="AM879" t="s">
        <v>3240</v>
      </c>
      <c r="BG879" s="3">
        <v>100</v>
      </c>
      <c r="BH879" t="s">
        <v>82</v>
      </c>
      <c r="BI879" t="s">
        <v>13421</v>
      </c>
      <c r="BJ879" t="s">
        <v>13395</v>
      </c>
      <c r="BK879" t="s">
        <v>13395</v>
      </c>
      <c r="BL879" t="s">
        <v>13395</v>
      </c>
      <c r="BM879" t="s">
        <v>13395</v>
      </c>
      <c r="BN879" t="s">
        <v>13395</v>
      </c>
      <c r="BP879" t="s">
        <v>13395</v>
      </c>
      <c r="BQ879" t="s">
        <v>102</v>
      </c>
      <c r="BR879" s="59" t="s">
        <v>102</v>
      </c>
      <c r="BS879" t="s">
        <v>85</v>
      </c>
    </row>
    <row r="880" spans="1:71" ht="12.8" customHeight="1" x14ac:dyDescent="0.2">
      <c r="A880" s="60">
        <v>43117</v>
      </c>
      <c r="B880" s="59" t="s">
        <v>11729</v>
      </c>
      <c r="C880">
        <v>878</v>
      </c>
      <c r="J880">
        <v>4</v>
      </c>
      <c r="K880" t="s">
        <v>156</v>
      </c>
      <c r="L880">
        <v>3081</v>
      </c>
      <c r="M880">
        <v>3117</v>
      </c>
      <c r="N880" t="s">
        <v>860</v>
      </c>
      <c r="O880" t="s">
        <v>3696</v>
      </c>
      <c r="P880" t="s">
        <v>3697</v>
      </c>
      <c r="Q880" t="s">
        <v>3698</v>
      </c>
      <c r="R880" t="s">
        <v>3699</v>
      </c>
      <c r="S880" s="2">
        <v>180.2</v>
      </c>
      <c r="T880" s="2">
        <v>172.3</v>
      </c>
      <c r="U880" s="2">
        <v>7.9</v>
      </c>
      <c r="V880" s="2">
        <v>0</v>
      </c>
      <c r="W880">
        <v>968</v>
      </c>
      <c r="X880" s="3">
        <v>10.6</v>
      </c>
      <c r="Y880" s="3">
        <v>5</v>
      </c>
      <c r="Z880" s="3">
        <v>5.8</v>
      </c>
      <c r="AA880">
        <v>0</v>
      </c>
      <c r="AB880" s="3">
        <v>0</v>
      </c>
      <c r="AC880">
        <v>0</v>
      </c>
      <c r="AD880" s="3">
        <v>0</v>
      </c>
      <c r="AE880">
        <v>0</v>
      </c>
      <c r="AF880" s="3">
        <v>0</v>
      </c>
      <c r="AG880" s="2">
        <v>172.3</v>
      </c>
      <c r="AH880" s="3">
        <v>100</v>
      </c>
      <c r="AI880" s="2">
        <v>172.3</v>
      </c>
      <c r="AJ880" s="3">
        <v>100</v>
      </c>
      <c r="AK880" t="s">
        <v>74</v>
      </c>
      <c r="AL880" t="s">
        <v>75</v>
      </c>
      <c r="AM880" t="s">
        <v>3240</v>
      </c>
      <c r="BG880" s="3">
        <v>100</v>
      </c>
      <c r="BH880" t="s">
        <v>82</v>
      </c>
      <c r="BI880" t="s">
        <v>13421</v>
      </c>
      <c r="BJ880" t="s">
        <v>13395</v>
      </c>
      <c r="BK880" t="s">
        <v>13395</v>
      </c>
      <c r="BL880" t="s">
        <v>13395</v>
      </c>
      <c r="BM880" t="s">
        <v>13395</v>
      </c>
      <c r="BN880" t="s">
        <v>13395</v>
      </c>
      <c r="BP880" t="s">
        <v>13395</v>
      </c>
      <c r="BQ880" t="s">
        <v>102</v>
      </c>
      <c r="BR880" s="59" t="s">
        <v>102</v>
      </c>
      <c r="BS880" t="s">
        <v>85</v>
      </c>
    </row>
    <row r="881" spans="1:71" ht="12.8" customHeight="1" x14ac:dyDescent="0.2">
      <c r="A881" s="60">
        <v>43118</v>
      </c>
      <c r="B881" s="59" t="s">
        <v>11730</v>
      </c>
      <c r="C881">
        <v>879</v>
      </c>
      <c r="J881">
        <v>4</v>
      </c>
      <c r="K881" t="s">
        <v>156</v>
      </c>
      <c r="L881">
        <v>3082</v>
      </c>
      <c r="M881">
        <v>3118</v>
      </c>
      <c r="N881" t="s">
        <v>860</v>
      </c>
      <c r="O881" t="s">
        <v>3700</v>
      </c>
      <c r="P881" t="s">
        <v>3701</v>
      </c>
      <c r="Q881" t="s">
        <v>3702</v>
      </c>
      <c r="R881" t="s">
        <v>3703</v>
      </c>
      <c r="S881" s="2">
        <v>83.9</v>
      </c>
      <c r="T881" s="2">
        <v>83.9</v>
      </c>
      <c r="U881" s="2">
        <v>0</v>
      </c>
      <c r="V881" s="2">
        <v>0</v>
      </c>
      <c r="W881">
        <v>419</v>
      </c>
      <c r="X881" s="3">
        <v>7</v>
      </c>
      <c r="Y881" s="3">
        <v>5</v>
      </c>
      <c r="Z881" s="3">
        <v>5</v>
      </c>
      <c r="AA881">
        <v>0</v>
      </c>
      <c r="AB881" s="3">
        <v>0</v>
      </c>
      <c r="AC881">
        <v>0</v>
      </c>
      <c r="AD881" s="3">
        <v>0</v>
      </c>
      <c r="AE881">
        <v>0</v>
      </c>
      <c r="AF881" s="3">
        <v>0</v>
      </c>
      <c r="AG881" s="2">
        <v>83.9</v>
      </c>
      <c r="AH881" s="3">
        <v>100</v>
      </c>
      <c r="AI881" s="2">
        <v>83.9</v>
      </c>
      <c r="AJ881" s="3">
        <v>100</v>
      </c>
      <c r="AK881" t="s">
        <v>74</v>
      </c>
      <c r="AL881" t="s">
        <v>75</v>
      </c>
      <c r="AM881" t="s">
        <v>3240</v>
      </c>
      <c r="BG881" s="3">
        <v>100</v>
      </c>
      <c r="BH881" t="s">
        <v>82</v>
      </c>
      <c r="BI881" t="s">
        <v>13421</v>
      </c>
      <c r="BJ881" t="s">
        <v>13395</v>
      </c>
      <c r="BK881" t="s">
        <v>13395</v>
      </c>
      <c r="BL881" t="s">
        <v>13395</v>
      </c>
      <c r="BM881" t="s">
        <v>13395</v>
      </c>
      <c r="BN881" t="s">
        <v>13395</v>
      </c>
      <c r="BP881" t="s">
        <v>13395</v>
      </c>
      <c r="BQ881" t="s">
        <v>102</v>
      </c>
      <c r="BR881" s="59" t="s">
        <v>102</v>
      </c>
      <c r="BS881" t="s">
        <v>85</v>
      </c>
    </row>
    <row r="882" spans="1:71" ht="12.8" customHeight="1" x14ac:dyDescent="0.2">
      <c r="A882" s="60">
        <v>43119</v>
      </c>
      <c r="B882" s="59" t="s">
        <v>11731</v>
      </c>
      <c r="C882">
        <v>880</v>
      </c>
      <c r="J882">
        <v>4</v>
      </c>
      <c r="K882" t="s">
        <v>156</v>
      </c>
      <c r="L882">
        <v>3083</v>
      </c>
      <c r="M882">
        <v>3119</v>
      </c>
      <c r="N882" t="s">
        <v>860</v>
      </c>
      <c r="O882" t="s">
        <v>3704</v>
      </c>
      <c r="P882" t="s">
        <v>3705</v>
      </c>
      <c r="Q882" t="s">
        <v>3706</v>
      </c>
      <c r="R882" t="s">
        <v>3707</v>
      </c>
      <c r="S882" s="2">
        <v>153</v>
      </c>
      <c r="T882" s="2">
        <v>153</v>
      </c>
      <c r="U882" s="2">
        <v>0</v>
      </c>
      <c r="V882" s="2">
        <v>0</v>
      </c>
      <c r="W882">
        <v>846</v>
      </c>
      <c r="X882" s="3">
        <v>9.5</v>
      </c>
      <c r="Y882" s="3">
        <v>5</v>
      </c>
      <c r="Z882" s="3">
        <v>5.5</v>
      </c>
      <c r="AA882">
        <v>0</v>
      </c>
      <c r="AB882" s="3">
        <v>0</v>
      </c>
      <c r="AC882">
        <v>0</v>
      </c>
      <c r="AD882" s="3">
        <v>0</v>
      </c>
      <c r="AE882">
        <v>0</v>
      </c>
      <c r="AF882" s="3">
        <v>0</v>
      </c>
      <c r="AG882" s="2">
        <v>153</v>
      </c>
      <c r="AH882" s="3">
        <v>100</v>
      </c>
      <c r="AI882" s="2">
        <v>153</v>
      </c>
      <c r="AJ882" s="3">
        <v>100</v>
      </c>
      <c r="AK882" t="s">
        <v>74</v>
      </c>
      <c r="AL882" t="s">
        <v>75</v>
      </c>
      <c r="AM882" t="s">
        <v>3240</v>
      </c>
      <c r="BG882" s="3">
        <v>100</v>
      </c>
      <c r="BH882" t="s">
        <v>82</v>
      </c>
      <c r="BI882" t="s">
        <v>13421</v>
      </c>
      <c r="BJ882" t="s">
        <v>13395</v>
      </c>
      <c r="BK882" t="s">
        <v>13395</v>
      </c>
      <c r="BL882" t="s">
        <v>13395</v>
      </c>
      <c r="BM882" t="s">
        <v>13395</v>
      </c>
      <c r="BN882" t="s">
        <v>13395</v>
      </c>
      <c r="BP882" t="s">
        <v>13395</v>
      </c>
      <c r="BQ882" t="s">
        <v>102</v>
      </c>
      <c r="BR882" s="59" t="s">
        <v>102</v>
      </c>
      <c r="BS882" t="s">
        <v>85</v>
      </c>
    </row>
    <row r="883" spans="1:71" ht="12.8" customHeight="1" x14ac:dyDescent="0.2">
      <c r="A883" s="60">
        <v>43120</v>
      </c>
      <c r="B883" s="59" t="s">
        <v>11732</v>
      </c>
      <c r="C883">
        <v>881</v>
      </c>
      <c r="J883">
        <v>4</v>
      </c>
      <c r="K883" t="s">
        <v>156</v>
      </c>
      <c r="L883">
        <v>3084</v>
      </c>
      <c r="M883">
        <v>3120</v>
      </c>
      <c r="N883" t="s">
        <v>860</v>
      </c>
      <c r="O883" t="s">
        <v>3708</v>
      </c>
      <c r="P883" t="s">
        <v>3709</v>
      </c>
      <c r="Q883" t="s">
        <v>3710</v>
      </c>
      <c r="R883" t="s">
        <v>3711</v>
      </c>
      <c r="S883" s="2">
        <v>92.2</v>
      </c>
      <c r="T883" s="2">
        <v>92.2</v>
      </c>
      <c r="U883" s="2">
        <v>0</v>
      </c>
      <c r="V883" s="2">
        <v>0</v>
      </c>
      <c r="W883">
        <v>486</v>
      </c>
      <c r="X883" s="3">
        <v>8.5</v>
      </c>
      <c r="Y883" s="3">
        <v>5</v>
      </c>
      <c r="Z883" s="3">
        <v>5.3</v>
      </c>
      <c r="AA883">
        <v>0</v>
      </c>
      <c r="AB883" s="3">
        <v>0</v>
      </c>
      <c r="AC883">
        <v>0</v>
      </c>
      <c r="AD883" s="3">
        <v>0</v>
      </c>
      <c r="AE883">
        <v>0</v>
      </c>
      <c r="AF883" s="3">
        <v>0</v>
      </c>
      <c r="AG883" s="2">
        <v>92.2</v>
      </c>
      <c r="AH883" s="3">
        <v>100</v>
      </c>
      <c r="AI883" s="2">
        <v>92.2</v>
      </c>
      <c r="AJ883" s="3">
        <v>100</v>
      </c>
      <c r="AK883" t="s">
        <v>74</v>
      </c>
      <c r="AL883" t="s">
        <v>75</v>
      </c>
      <c r="AM883" t="s">
        <v>3240</v>
      </c>
      <c r="BG883" s="3">
        <v>100</v>
      </c>
      <c r="BH883" t="s">
        <v>82</v>
      </c>
      <c r="BI883" t="s">
        <v>13421</v>
      </c>
      <c r="BJ883" t="s">
        <v>13395</v>
      </c>
      <c r="BK883" t="s">
        <v>13395</v>
      </c>
      <c r="BL883" t="s">
        <v>13395</v>
      </c>
      <c r="BM883" t="s">
        <v>13395</v>
      </c>
      <c r="BN883" t="s">
        <v>13395</v>
      </c>
      <c r="BP883" t="s">
        <v>13395</v>
      </c>
      <c r="BQ883" t="s">
        <v>102</v>
      </c>
      <c r="BR883" s="59" t="s">
        <v>102</v>
      </c>
      <c r="BS883" t="s">
        <v>85</v>
      </c>
    </row>
    <row r="884" spans="1:71" ht="12.8" customHeight="1" x14ac:dyDescent="0.2">
      <c r="A884" s="60">
        <v>43121</v>
      </c>
      <c r="B884" s="59" t="s">
        <v>11733</v>
      </c>
      <c r="C884">
        <v>882</v>
      </c>
      <c r="J884">
        <v>4</v>
      </c>
      <c r="K884" t="s">
        <v>156</v>
      </c>
      <c r="L884">
        <v>3085</v>
      </c>
      <c r="M884">
        <v>3121</v>
      </c>
      <c r="N884" t="s">
        <v>860</v>
      </c>
      <c r="O884" t="s">
        <v>3712</v>
      </c>
      <c r="P884" t="s">
        <v>3713</v>
      </c>
      <c r="Q884" t="s">
        <v>3714</v>
      </c>
      <c r="R884" t="s">
        <v>3715</v>
      </c>
      <c r="S884" s="2">
        <v>92.6</v>
      </c>
      <c r="T884" s="2">
        <v>92.6</v>
      </c>
      <c r="U884" s="2">
        <v>0</v>
      </c>
      <c r="V884" s="2">
        <v>0</v>
      </c>
      <c r="W884">
        <v>500</v>
      </c>
      <c r="X884" s="3">
        <v>8.5</v>
      </c>
      <c r="Y884" s="3">
        <v>5</v>
      </c>
      <c r="Z884" s="3">
        <v>5.4</v>
      </c>
      <c r="AA884">
        <v>0</v>
      </c>
      <c r="AB884" s="3">
        <v>0</v>
      </c>
      <c r="AC884">
        <v>0</v>
      </c>
      <c r="AD884" s="3">
        <v>0</v>
      </c>
      <c r="AE884">
        <v>0</v>
      </c>
      <c r="AF884" s="3">
        <v>0</v>
      </c>
      <c r="AG884" s="2">
        <v>92.6</v>
      </c>
      <c r="AH884" s="3">
        <v>100</v>
      </c>
      <c r="AI884" s="2">
        <v>92.6</v>
      </c>
      <c r="AJ884" s="3">
        <v>100</v>
      </c>
      <c r="AK884" t="s">
        <v>74</v>
      </c>
      <c r="AL884" t="s">
        <v>75</v>
      </c>
      <c r="AM884" t="s">
        <v>3228</v>
      </c>
      <c r="AN884" t="s">
        <v>3240</v>
      </c>
      <c r="BG884" s="3">
        <v>100</v>
      </c>
      <c r="BH884" t="s">
        <v>82</v>
      </c>
      <c r="BI884" t="s">
        <v>13421</v>
      </c>
      <c r="BJ884" t="s">
        <v>13395</v>
      </c>
      <c r="BK884" t="s">
        <v>13395</v>
      </c>
      <c r="BL884" t="s">
        <v>13395</v>
      </c>
      <c r="BM884" t="s">
        <v>13395</v>
      </c>
      <c r="BN884" t="s">
        <v>13395</v>
      </c>
      <c r="BP884" t="s">
        <v>13395</v>
      </c>
      <c r="BQ884" t="s">
        <v>102</v>
      </c>
      <c r="BR884" s="59" t="s">
        <v>102</v>
      </c>
      <c r="BS884" t="s">
        <v>85</v>
      </c>
    </row>
    <row r="885" spans="1:71" ht="12.8" customHeight="1" x14ac:dyDescent="0.2">
      <c r="A885" s="60">
        <v>43122</v>
      </c>
      <c r="B885" s="59" t="s">
        <v>11734</v>
      </c>
      <c r="C885">
        <v>883</v>
      </c>
      <c r="J885">
        <v>4</v>
      </c>
      <c r="K885" t="s">
        <v>156</v>
      </c>
      <c r="L885">
        <v>3086</v>
      </c>
      <c r="M885">
        <v>3122</v>
      </c>
      <c r="N885" t="s">
        <v>860</v>
      </c>
      <c r="O885" t="s">
        <v>3716</v>
      </c>
      <c r="P885" t="s">
        <v>3717</v>
      </c>
      <c r="Q885" t="s">
        <v>3718</v>
      </c>
      <c r="R885" t="s">
        <v>3719</v>
      </c>
      <c r="S885" s="2">
        <v>92.2</v>
      </c>
      <c r="T885" s="2">
        <v>92.2</v>
      </c>
      <c r="U885" s="2">
        <v>0</v>
      </c>
      <c r="V885" s="2">
        <v>0</v>
      </c>
      <c r="W885">
        <v>499</v>
      </c>
      <c r="X885" s="3">
        <v>8.5</v>
      </c>
      <c r="Y885" s="3">
        <v>5</v>
      </c>
      <c r="Z885" s="3">
        <v>5.4</v>
      </c>
      <c r="AA885">
        <v>0</v>
      </c>
      <c r="AB885" s="3">
        <v>0</v>
      </c>
      <c r="AC885">
        <v>0</v>
      </c>
      <c r="AD885" s="3">
        <v>0</v>
      </c>
      <c r="AE885">
        <v>0</v>
      </c>
      <c r="AF885" s="3">
        <v>0</v>
      </c>
      <c r="AG885" s="2">
        <v>92.2</v>
      </c>
      <c r="AH885" s="3">
        <v>100</v>
      </c>
      <c r="AI885" s="2">
        <v>92.2</v>
      </c>
      <c r="AJ885" s="3">
        <v>100</v>
      </c>
      <c r="AK885" t="s">
        <v>74</v>
      </c>
      <c r="AL885" t="s">
        <v>75</v>
      </c>
      <c r="AM885" t="s">
        <v>3228</v>
      </c>
      <c r="AN885" t="s">
        <v>3240</v>
      </c>
      <c r="BG885" s="3">
        <v>100</v>
      </c>
      <c r="BH885" t="s">
        <v>82</v>
      </c>
      <c r="BI885" t="s">
        <v>13421</v>
      </c>
      <c r="BJ885" t="s">
        <v>13395</v>
      </c>
      <c r="BK885" t="s">
        <v>13395</v>
      </c>
      <c r="BL885" t="s">
        <v>13395</v>
      </c>
      <c r="BM885" t="s">
        <v>13395</v>
      </c>
      <c r="BN885" t="s">
        <v>13395</v>
      </c>
      <c r="BP885" t="s">
        <v>13395</v>
      </c>
      <c r="BQ885" t="s">
        <v>102</v>
      </c>
      <c r="BR885" s="59" t="s">
        <v>102</v>
      </c>
      <c r="BS885" t="s">
        <v>85</v>
      </c>
    </row>
    <row r="886" spans="1:71" ht="12.8" customHeight="1" x14ac:dyDescent="0.2">
      <c r="A886" s="60">
        <v>43123</v>
      </c>
      <c r="B886" s="59" t="s">
        <v>11735</v>
      </c>
      <c r="C886">
        <v>884</v>
      </c>
      <c r="J886">
        <v>4</v>
      </c>
      <c r="K886" t="s">
        <v>156</v>
      </c>
      <c r="L886">
        <v>3087</v>
      </c>
      <c r="M886">
        <v>3123</v>
      </c>
      <c r="N886" t="s">
        <v>860</v>
      </c>
      <c r="O886" t="s">
        <v>3720</v>
      </c>
      <c r="P886" t="s">
        <v>3721</v>
      </c>
      <c r="Q886" t="s">
        <v>3722</v>
      </c>
      <c r="R886" t="s">
        <v>3723</v>
      </c>
      <c r="S886" s="2">
        <v>92.7</v>
      </c>
      <c r="T886" s="2">
        <v>92.7</v>
      </c>
      <c r="U886" s="2">
        <v>0</v>
      </c>
      <c r="V886" s="2">
        <v>0</v>
      </c>
      <c r="W886">
        <v>510</v>
      </c>
      <c r="X886" s="3">
        <v>8.5</v>
      </c>
      <c r="Y886" s="3">
        <v>5</v>
      </c>
      <c r="Z886" s="3">
        <v>5.5</v>
      </c>
      <c r="AA886">
        <v>0</v>
      </c>
      <c r="AB886" s="3">
        <v>0</v>
      </c>
      <c r="AC886">
        <v>0</v>
      </c>
      <c r="AD886" s="3">
        <v>0</v>
      </c>
      <c r="AE886">
        <v>0</v>
      </c>
      <c r="AF886" s="3">
        <v>0</v>
      </c>
      <c r="AG886" s="2">
        <v>92.7</v>
      </c>
      <c r="AH886" s="3">
        <v>100</v>
      </c>
      <c r="AI886" s="2">
        <v>92.7</v>
      </c>
      <c r="AJ886" s="3">
        <v>100</v>
      </c>
      <c r="AK886" t="s">
        <v>74</v>
      </c>
      <c r="AL886" t="s">
        <v>75</v>
      </c>
      <c r="AM886" t="s">
        <v>3228</v>
      </c>
      <c r="AN886" t="s">
        <v>3240</v>
      </c>
      <c r="BG886" s="3">
        <v>100</v>
      </c>
      <c r="BH886" t="s">
        <v>82</v>
      </c>
      <c r="BI886" t="s">
        <v>13421</v>
      </c>
      <c r="BJ886" t="s">
        <v>13395</v>
      </c>
      <c r="BK886" t="s">
        <v>13395</v>
      </c>
      <c r="BL886" t="s">
        <v>13395</v>
      </c>
      <c r="BM886" t="s">
        <v>13395</v>
      </c>
      <c r="BN886" t="s">
        <v>13395</v>
      </c>
      <c r="BP886" t="s">
        <v>13395</v>
      </c>
      <c r="BQ886" t="s">
        <v>102</v>
      </c>
      <c r="BR886" s="59" t="s">
        <v>102</v>
      </c>
      <c r="BS886" t="s">
        <v>85</v>
      </c>
    </row>
    <row r="887" spans="1:71" ht="12.8" customHeight="1" x14ac:dyDescent="0.2">
      <c r="A887" s="60">
        <v>43124</v>
      </c>
      <c r="B887" s="59" t="s">
        <v>11736</v>
      </c>
      <c r="C887">
        <v>885</v>
      </c>
      <c r="J887">
        <v>4</v>
      </c>
      <c r="K887" t="s">
        <v>156</v>
      </c>
      <c r="L887">
        <v>3089</v>
      </c>
      <c r="M887">
        <v>3124</v>
      </c>
      <c r="N887" t="s">
        <v>860</v>
      </c>
      <c r="O887" t="s">
        <v>3724</v>
      </c>
      <c r="P887" t="s">
        <v>3725</v>
      </c>
      <c r="Q887" t="s">
        <v>3726</v>
      </c>
      <c r="R887" t="s">
        <v>3727</v>
      </c>
      <c r="S887" s="2">
        <v>92.5</v>
      </c>
      <c r="T887" s="2">
        <v>92.5</v>
      </c>
      <c r="U887" s="2">
        <v>0</v>
      </c>
      <c r="V887" s="2">
        <v>0</v>
      </c>
      <c r="W887">
        <v>511</v>
      </c>
      <c r="X887" s="3">
        <v>8.5</v>
      </c>
      <c r="Y887" s="3">
        <v>5</v>
      </c>
      <c r="Z887" s="3">
        <v>5.5</v>
      </c>
      <c r="AA887">
        <v>0</v>
      </c>
      <c r="AB887" s="3">
        <v>0</v>
      </c>
      <c r="AC887">
        <v>0</v>
      </c>
      <c r="AD887" s="3">
        <v>0</v>
      </c>
      <c r="AE887">
        <v>0</v>
      </c>
      <c r="AF887" s="3">
        <v>0</v>
      </c>
      <c r="AG887" s="2">
        <v>92.5</v>
      </c>
      <c r="AH887" s="3">
        <v>100</v>
      </c>
      <c r="AI887" s="2">
        <v>92.5</v>
      </c>
      <c r="AJ887" s="3">
        <v>100</v>
      </c>
      <c r="AK887" t="s">
        <v>74</v>
      </c>
      <c r="AL887" t="s">
        <v>75</v>
      </c>
      <c r="AM887" t="s">
        <v>3228</v>
      </c>
      <c r="BG887" s="3">
        <v>100</v>
      </c>
      <c r="BH887" t="s">
        <v>82</v>
      </c>
      <c r="BI887" t="s">
        <v>13421</v>
      </c>
      <c r="BJ887" t="s">
        <v>13395</v>
      </c>
      <c r="BK887" t="s">
        <v>13395</v>
      </c>
      <c r="BL887" t="s">
        <v>13395</v>
      </c>
      <c r="BM887" t="s">
        <v>13395</v>
      </c>
      <c r="BN887" t="s">
        <v>13395</v>
      </c>
      <c r="BP887" t="s">
        <v>13395</v>
      </c>
      <c r="BQ887" t="s">
        <v>102</v>
      </c>
      <c r="BR887" s="59" t="s">
        <v>102</v>
      </c>
      <c r="BS887" t="s">
        <v>85</v>
      </c>
    </row>
    <row r="888" spans="1:71" ht="12.8" customHeight="1" x14ac:dyDescent="0.2">
      <c r="A888" s="60">
        <v>43125</v>
      </c>
      <c r="B888" s="59" t="s">
        <v>11737</v>
      </c>
      <c r="C888">
        <v>886</v>
      </c>
      <c r="J888">
        <v>4</v>
      </c>
      <c r="K888" t="s">
        <v>156</v>
      </c>
      <c r="L888">
        <v>3090</v>
      </c>
      <c r="M888">
        <v>3125</v>
      </c>
      <c r="N888" t="s">
        <v>860</v>
      </c>
      <c r="O888" t="s">
        <v>3728</v>
      </c>
      <c r="P888" t="s">
        <v>3729</v>
      </c>
      <c r="Q888" t="s">
        <v>3730</v>
      </c>
      <c r="R888" t="s">
        <v>3731</v>
      </c>
      <c r="S888" s="2">
        <v>92.1</v>
      </c>
      <c r="T888" s="2">
        <v>92.1</v>
      </c>
      <c r="U888" s="2">
        <v>0</v>
      </c>
      <c r="V888" s="2">
        <v>0</v>
      </c>
      <c r="W888">
        <v>494</v>
      </c>
      <c r="X888" s="3">
        <v>8.1999999999999993</v>
      </c>
      <c r="Y888" s="3">
        <v>5</v>
      </c>
      <c r="Z888" s="3">
        <v>5.4</v>
      </c>
      <c r="AA888">
        <v>0</v>
      </c>
      <c r="AB888" s="3">
        <v>0</v>
      </c>
      <c r="AC888">
        <v>0</v>
      </c>
      <c r="AD888" s="3">
        <v>0</v>
      </c>
      <c r="AE888">
        <v>0</v>
      </c>
      <c r="AF888" s="3">
        <v>0</v>
      </c>
      <c r="AG888" s="2">
        <v>92.1</v>
      </c>
      <c r="AH888" s="3">
        <v>100</v>
      </c>
      <c r="AI888" s="2">
        <v>92.1</v>
      </c>
      <c r="AJ888" s="3">
        <v>100</v>
      </c>
      <c r="AK888" t="s">
        <v>74</v>
      </c>
      <c r="AL888" t="s">
        <v>75</v>
      </c>
      <c r="AM888" t="s">
        <v>3228</v>
      </c>
      <c r="BG888" s="3">
        <v>100</v>
      </c>
      <c r="BH888" t="s">
        <v>82</v>
      </c>
      <c r="BI888" t="s">
        <v>13421</v>
      </c>
      <c r="BJ888" t="s">
        <v>13395</v>
      </c>
      <c r="BK888" t="s">
        <v>13395</v>
      </c>
      <c r="BL888" t="s">
        <v>13395</v>
      </c>
      <c r="BM888" t="s">
        <v>13395</v>
      </c>
      <c r="BN888" t="s">
        <v>13395</v>
      </c>
      <c r="BP888" t="s">
        <v>13395</v>
      </c>
      <c r="BQ888" t="s">
        <v>102</v>
      </c>
      <c r="BR888" s="59" t="s">
        <v>102</v>
      </c>
      <c r="BS888" t="s">
        <v>85</v>
      </c>
    </row>
    <row r="889" spans="1:71" ht="12.8" customHeight="1" x14ac:dyDescent="0.2">
      <c r="A889" s="60">
        <v>43126</v>
      </c>
      <c r="B889" s="59" t="s">
        <v>11738</v>
      </c>
      <c r="C889">
        <v>887</v>
      </c>
      <c r="J889">
        <v>4</v>
      </c>
      <c r="K889" t="s">
        <v>156</v>
      </c>
      <c r="L889">
        <v>3091</v>
      </c>
      <c r="M889">
        <v>3126</v>
      </c>
      <c r="N889" t="s">
        <v>860</v>
      </c>
      <c r="O889" t="s">
        <v>3732</v>
      </c>
      <c r="P889" t="s">
        <v>3733</v>
      </c>
      <c r="Q889" t="s">
        <v>3734</v>
      </c>
      <c r="R889" t="s">
        <v>3735</v>
      </c>
      <c r="S889" s="2">
        <v>119.8</v>
      </c>
      <c r="T889" s="2">
        <v>119.8</v>
      </c>
      <c r="U889" s="2">
        <v>0</v>
      </c>
      <c r="V889" s="2">
        <v>0</v>
      </c>
      <c r="W889">
        <v>638</v>
      </c>
      <c r="X889" s="3">
        <v>7.5</v>
      </c>
      <c r="Y889" s="3">
        <v>5</v>
      </c>
      <c r="Z889" s="3">
        <v>5.3</v>
      </c>
      <c r="AA889">
        <v>0</v>
      </c>
      <c r="AB889" s="3">
        <v>0</v>
      </c>
      <c r="AC889">
        <v>0</v>
      </c>
      <c r="AD889" s="3">
        <v>0</v>
      </c>
      <c r="AE889">
        <v>0</v>
      </c>
      <c r="AF889" s="3">
        <v>0</v>
      </c>
      <c r="AG889" s="2">
        <v>119.8</v>
      </c>
      <c r="AH889" s="3">
        <v>100</v>
      </c>
      <c r="AI889" s="2">
        <v>119.8</v>
      </c>
      <c r="AJ889" s="3">
        <v>100</v>
      </c>
      <c r="AK889" t="s">
        <v>74</v>
      </c>
      <c r="AL889" t="s">
        <v>75</v>
      </c>
      <c r="AM889" t="s">
        <v>3228</v>
      </c>
      <c r="BG889" s="3">
        <v>100</v>
      </c>
      <c r="BH889" t="s">
        <v>82</v>
      </c>
      <c r="BI889" t="s">
        <v>13421</v>
      </c>
      <c r="BJ889" t="s">
        <v>13395</v>
      </c>
      <c r="BK889" t="s">
        <v>13395</v>
      </c>
      <c r="BL889" t="s">
        <v>13395</v>
      </c>
      <c r="BM889" t="s">
        <v>13395</v>
      </c>
      <c r="BN889" t="s">
        <v>13395</v>
      </c>
      <c r="BP889" t="s">
        <v>13395</v>
      </c>
      <c r="BQ889" t="s">
        <v>102</v>
      </c>
      <c r="BR889" s="59" t="s">
        <v>102</v>
      </c>
      <c r="BS889" t="s">
        <v>85</v>
      </c>
    </row>
    <row r="890" spans="1:71" ht="12.8" customHeight="1" x14ac:dyDescent="0.2">
      <c r="A890" s="60">
        <v>43127</v>
      </c>
      <c r="B890" s="59" t="s">
        <v>11739</v>
      </c>
      <c r="C890">
        <v>888</v>
      </c>
      <c r="J890">
        <v>4</v>
      </c>
      <c r="K890" t="s">
        <v>156</v>
      </c>
      <c r="L890">
        <v>3092</v>
      </c>
      <c r="M890">
        <v>3127</v>
      </c>
      <c r="N890" t="s">
        <v>860</v>
      </c>
      <c r="O890" t="s">
        <v>3736</v>
      </c>
      <c r="P890" t="s">
        <v>3737</v>
      </c>
      <c r="Q890" t="s">
        <v>3738</v>
      </c>
      <c r="R890" t="s">
        <v>3739</v>
      </c>
      <c r="S890" s="2">
        <v>120.5</v>
      </c>
      <c r="T890" s="2">
        <v>120.5</v>
      </c>
      <c r="U890" s="2">
        <v>0</v>
      </c>
      <c r="V890" s="2">
        <v>0</v>
      </c>
      <c r="W890">
        <v>605</v>
      </c>
      <c r="X890" s="3">
        <v>6.5</v>
      </c>
      <c r="Y890" s="3">
        <v>5</v>
      </c>
      <c r="Z890" s="3">
        <v>5</v>
      </c>
      <c r="AA890">
        <v>0</v>
      </c>
      <c r="AB890" s="3">
        <v>0</v>
      </c>
      <c r="AC890">
        <v>0</v>
      </c>
      <c r="AD890" s="3">
        <v>0</v>
      </c>
      <c r="AE890">
        <v>0</v>
      </c>
      <c r="AF890" s="3">
        <v>0</v>
      </c>
      <c r="AG890" s="2">
        <v>120.5</v>
      </c>
      <c r="AH890" s="3">
        <v>100</v>
      </c>
      <c r="AI890" s="2">
        <v>120.5</v>
      </c>
      <c r="AJ890" s="3">
        <v>100</v>
      </c>
      <c r="AK890" t="s">
        <v>74</v>
      </c>
      <c r="AL890" t="s">
        <v>75</v>
      </c>
      <c r="AM890" t="s">
        <v>3228</v>
      </c>
      <c r="BG890" s="3">
        <v>100</v>
      </c>
      <c r="BH890" t="s">
        <v>82</v>
      </c>
      <c r="BI890" t="s">
        <v>13421</v>
      </c>
      <c r="BJ890" t="s">
        <v>13395</v>
      </c>
      <c r="BK890" t="s">
        <v>13395</v>
      </c>
      <c r="BL890" t="s">
        <v>13395</v>
      </c>
      <c r="BM890" t="s">
        <v>13395</v>
      </c>
      <c r="BN890" t="s">
        <v>13395</v>
      </c>
      <c r="BP890" t="s">
        <v>13395</v>
      </c>
      <c r="BQ890" t="s">
        <v>102</v>
      </c>
      <c r="BR890" s="59" t="s">
        <v>102</v>
      </c>
      <c r="BS890" t="s">
        <v>85</v>
      </c>
    </row>
    <row r="891" spans="1:71" ht="12.8" customHeight="1" x14ac:dyDescent="0.2">
      <c r="A891" s="60">
        <v>43128</v>
      </c>
      <c r="B891" s="59" t="s">
        <v>11740</v>
      </c>
      <c r="C891">
        <v>889</v>
      </c>
      <c r="J891">
        <v>4</v>
      </c>
      <c r="K891" t="s">
        <v>156</v>
      </c>
      <c r="L891">
        <v>3093</v>
      </c>
      <c r="M891">
        <v>3128</v>
      </c>
      <c r="N891" t="s">
        <v>860</v>
      </c>
      <c r="O891" t="s">
        <v>3740</v>
      </c>
      <c r="P891" t="s">
        <v>3741</v>
      </c>
      <c r="Q891" t="s">
        <v>3742</v>
      </c>
      <c r="R891" t="s">
        <v>3743</v>
      </c>
      <c r="S891" s="2">
        <v>120.2</v>
      </c>
      <c r="T891" s="2">
        <v>120.2</v>
      </c>
      <c r="U891" s="2">
        <v>0</v>
      </c>
      <c r="V891" s="2">
        <v>0</v>
      </c>
      <c r="W891">
        <v>608</v>
      </c>
      <c r="X891" s="3">
        <v>7</v>
      </c>
      <c r="Y891" s="3">
        <v>5</v>
      </c>
      <c r="Z891" s="3">
        <v>5.0999999999999996</v>
      </c>
      <c r="AA891">
        <v>0</v>
      </c>
      <c r="AB891" s="3">
        <v>0</v>
      </c>
      <c r="AC891">
        <v>0</v>
      </c>
      <c r="AD891" s="3">
        <v>0</v>
      </c>
      <c r="AE891">
        <v>0</v>
      </c>
      <c r="AF891" s="3">
        <v>0</v>
      </c>
      <c r="AG891" s="2">
        <v>120.2</v>
      </c>
      <c r="AH891" s="3">
        <v>100</v>
      </c>
      <c r="AI891" s="2">
        <v>120.2</v>
      </c>
      <c r="AJ891" s="3">
        <v>100</v>
      </c>
      <c r="AK891" t="s">
        <v>74</v>
      </c>
      <c r="AL891" t="s">
        <v>75</v>
      </c>
      <c r="AM891" t="s">
        <v>3228</v>
      </c>
      <c r="BG891" s="3">
        <v>100</v>
      </c>
      <c r="BH891" t="s">
        <v>82</v>
      </c>
      <c r="BI891" t="s">
        <v>13421</v>
      </c>
      <c r="BJ891" t="s">
        <v>13395</v>
      </c>
      <c r="BK891" t="s">
        <v>13395</v>
      </c>
      <c r="BL891" t="s">
        <v>13395</v>
      </c>
      <c r="BM891" t="s">
        <v>13395</v>
      </c>
      <c r="BN891" t="s">
        <v>13395</v>
      </c>
      <c r="BP891" t="s">
        <v>13395</v>
      </c>
      <c r="BQ891" t="s">
        <v>102</v>
      </c>
      <c r="BR891" s="59" t="s">
        <v>102</v>
      </c>
      <c r="BS891" t="s">
        <v>85</v>
      </c>
    </row>
    <row r="892" spans="1:71" ht="12.8" customHeight="1" x14ac:dyDescent="0.2">
      <c r="A892" s="60">
        <v>43129</v>
      </c>
      <c r="B892" s="59" t="s">
        <v>11741</v>
      </c>
      <c r="C892">
        <v>890</v>
      </c>
      <c r="J892">
        <v>4</v>
      </c>
      <c r="K892" t="s">
        <v>156</v>
      </c>
      <c r="L892">
        <v>3094</v>
      </c>
      <c r="M892">
        <v>3129</v>
      </c>
      <c r="N892" t="s">
        <v>860</v>
      </c>
      <c r="O892" t="s">
        <v>3744</v>
      </c>
      <c r="P892" t="s">
        <v>3745</v>
      </c>
      <c r="Q892" t="s">
        <v>3746</v>
      </c>
      <c r="R892" t="s">
        <v>3747</v>
      </c>
      <c r="S892" s="2">
        <v>120.4</v>
      </c>
      <c r="T892" s="2">
        <v>120.4</v>
      </c>
      <c r="U892" s="2">
        <v>0</v>
      </c>
      <c r="V892" s="2">
        <v>0</v>
      </c>
      <c r="W892">
        <v>649</v>
      </c>
      <c r="X892" s="3">
        <v>7.7</v>
      </c>
      <c r="Y892" s="3">
        <v>5</v>
      </c>
      <c r="Z892" s="3">
        <v>5.4</v>
      </c>
      <c r="AA892">
        <v>0</v>
      </c>
      <c r="AB892" s="3">
        <v>0</v>
      </c>
      <c r="AC892">
        <v>0</v>
      </c>
      <c r="AD892" s="3">
        <v>0</v>
      </c>
      <c r="AE892">
        <v>0</v>
      </c>
      <c r="AF892" s="3">
        <v>0</v>
      </c>
      <c r="AG892" s="2">
        <v>120.4</v>
      </c>
      <c r="AH892" s="3">
        <v>100</v>
      </c>
      <c r="AI892" s="2">
        <v>120.4</v>
      </c>
      <c r="AJ892" s="3">
        <v>100</v>
      </c>
      <c r="AK892" t="s">
        <v>74</v>
      </c>
      <c r="AL892" t="s">
        <v>75</v>
      </c>
      <c r="AM892" t="s">
        <v>3228</v>
      </c>
      <c r="BG892" s="3">
        <v>100</v>
      </c>
      <c r="BH892" t="s">
        <v>82</v>
      </c>
      <c r="BI892" t="s">
        <v>13421</v>
      </c>
      <c r="BJ892" t="s">
        <v>13395</v>
      </c>
      <c r="BK892" t="s">
        <v>13395</v>
      </c>
      <c r="BL892" t="s">
        <v>13395</v>
      </c>
      <c r="BM892" t="s">
        <v>13395</v>
      </c>
      <c r="BN892" t="s">
        <v>13395</v>
      </c>
      <c r="BP892" t="s">
        <v>13395</v>
      </c>
      <c r="BQ892" t="s">
        <v>102</v>
      </c>
      <c r="BR892" s="59" t="s">
        <v>102</v>
      </c>
      <c r="BS892" t="s">
        <v>85</v>
      </c>
    </row>
    <row r="893" spans="1:71" ht="12.8" customHeight="1" x14ac:dyDescent="0.2">
      <c r="A893" s="60">
        <v>43130</v>
      </c>
      <c r="B893" s="59" t="s">
        <v>11742</v>
      </c>
      <c r="C893">
        <v>891</v>
      </c>
      <c r="J893">
        <v>4</v>
      </c>
      <c r="K893" t="s">
        <v>156</v>
      </c>
      <c r="L893">
        <v>3095</v>
      </c>
      <c r="M893">
        <v>3130</v>
      </c>
      <c r="N893" t="s">
        <v>860</v>
      </c>
      <c r="O893" t="s">
        <v>3748</v>
      </c>
      <c r="P893" t="s">
        <v>3749</v>
      </c>
      <c r="Q893" t="s">
        <v>3750</v>
      </c>
      <c r="R893" t="s">
        <v>3751</v>
      </c>
      <c r="S893" s="2">
        <v>121.1</v>
      </c>
      <c r="T893" s="2">
        <v>121.1</v>
      </c>
      <c r="U893" s="2">
        <v>0</v>
      </c>
      <c r="V893" s="2">
        <v>0</v>
      </c>
      <c r="W893">
        <v>604</v>
      </c>
      <c r="X893" s="3">
        <v>7</v>
      </c>
      <c r="Y893" s="3">
        <v>5</v>
      </c>
      <c r="Z893" s="3">
        <v>5</v>
      </c>
      <c r="AA893">
        <v>0</v>
      </c>
      <c r="AB893" s="3">
        <v>0</v>
      </c>
      <c r="AC893">
        <v>0</v>
      </c>
      <c r="AD893" s="3">
        <v>0</v>
      </c>
      <c r="AE893">
        <v>0</v>
      </c>
      <c r="AF893" s="3">
        <v>0</v>
      </c>
      <c r="AG893" s="2">
        <v>121.1</v>
      </c>
      <c r="AH893" s="3">
        <v>100</v>
      </c>
      <c r="AI893" s="2">
        <v>121.1</v>
      </c>
      <c r="AJ893" s="3">
        <v>100</v>
      </c>
      <c r="AK893" t="s">
        <v>74</v>
      </c>
      <c r="AL893" t="s">
        <v>75</v>
      </c>
      <c r="AM893" t="s">
        <v>3240</v>
      </c>
      <c r="AN893" t="s">
        <v>3228</v>
      </c>
      <c r="BG893" s="3">
        <v>100</v>
      </c>
      <c r="BH893" t="s">
        <v>82</v>
      </c>
      <c r="BI893" t="s">
        <v>13421</v>
      </c>
      <c r="BJ893" t="s">
        <v>13395</v>
      </c>
      <c r="BK893" t="s">
        <v>13395</v>
      </c>
      <c r="BL893" t="s">
        <v>13395</v>
      </c>
      <c r="BM893" t="s">
        <v>13395</v>
      </c>
      <c r="BN893" t="s">
        <v>13395</v>
      </c>
      <c r="BP893" t="s">
        <v>13395</v>
      </c>
      <c r="BQ893" t="s">
        <v>102</v>
      </c>
      <c r="BR893" s="59" t="s">
        <v>102</v>
      </c>
      <c r="BS893" t="s">
        <v>85</v>
      </c>
    </row>
    <row r="894" spans="1:71" ht="12.8" customHeight="1" x14ac:dyDescent="0.2">
      <c r="A894" s="60">
        <v>43131</v>
      </c>
      <c r="B894" s="59" t="s">
        <v>11743</v>
      </c>
      <c r="C894">
        <v>892</v>
      </c>
      <c r="J894">
        <v>4</v>
      </c>
      <c r="K894" t="s">
        <v>156</v>
      </c>
      <c r="L894">
        <v>3096</v>
      </c>
      <c r="M894">
        <v>3131</v>
      </c>
      <c r="N894" t="s">
        <v>860</v>
      </c>
      <c r="O894" t="s">
        <v>3752</v>
      </c>
      <c r="P894" t="s">
        <v>3753</v>
      </c>
      <c r="Q894" t="s">
        <v>3754</v>
      </c>
      <c r="R894" t="s">
        <v>3755</v>
      </c>
      <c r="S894" s="2">
        <v>121.3</v>
      </c>
      <c r="T894" s="2">
        <v>121.3</v>
      </c>
      <c r="U894" s="2">
        <v>0</v>
      </c>
      <c r="V894" s="2">
        <v>0</v>
      </c>
      <c r="W894">
        <v>663</v>
      </c>
      <c r="X894" s="3">
        <v>13</v>
      </c>
      <c r="Y894" s="3">
        <v>5</v>
      </c>
      <c r="Z894" s="3">
        <v>5.5</v>
      </c>
      <c r="AA894">
        <v>0</v>
      </c>
      <c r="AB894" s="3">
        <v>0</v>
      </c>
      <c r="AC894">
        <v>0</v>
      </c>
      <c r="AD894" s="3">
        <v>0</v>
      </c>
      <c r="AE894">
        <v>0</v>
      </c>
      <c r="AF894" s="3">
        <v>0</v>
      </c>
      <c r="AG894" s="2">
        <v>121.3</v>
      </c>
      <c r="AH894" s="3">
        <v>100</v>
      </c>
      <c r="AI894" s="2">
        <v>121.3</v>
      </c>
      <c r="AJ894" s="3">
        <v>100</v>
      </c>
      <c r="AK894" t="s">
        <v>74</v>
      </c>
      <c r="AL894" t="s">
        <v>75</v>
      </c>
      <c r="AM894" t="s">
        <v>3240</v>
      </c>
      <c r="BG894" s="3">
        <v>100</v>
      </c>
      <c r="BH894" t="s">
        <v>82</v>
      </c>
      <c r="BI894" t="s">
        <v>13421</v>
      </c>
      <c r="BJ894" t="s">
        <v>13395</v>
      </c>
      <c r="BK894" t="s">
        <v>13395</v>
      </c>
      <c r="BL894" t="s">
        <v>13395</v>
      </c>
      <c r="BM894" t="s">
        <v>13395</v>
      </c>
      <c r="BN894" t="s">
        <v>13395</v>
      </c>
      <c r="BP894" t="s">
        <v>13395</v>
      </c>
      <c r="BQ894" t="s">
        <v>102</v>
      </c>
      <c r="BR894" s="59" t="s">
        <v>102</v>
      </c>
      <c r="BS894" t="s">
        <v>85</v>
      </c>
    </row>
    <row r="895" spans="1:71" ht="12.8" customHeight="1" x14ac:dyDescent="0.2">
      <c r="A895" s="60">
        <v>43132</v>
      </c>
      <c r="B895" s="59" t="s">
        <v>11744</v>
      </c>
      <c r="C895">
        <v>893</v>
      </c>
      <c r="J895">
        <v>4</v>
      </c>
      <c r="K895" t="s">
        <v>156</v>
      </c>
      <c r="L895">
        <v>3066</v>
      </c>
      <c r="M895">
        <v>3132</v>
      </c>
      <c r="N895" t="s">
        <v>860</v>
      </c>
      <c r="O895" t="s">
        <v>3756</v>
      </c>
      <c r="P895" t="s">
        <v>3757</v>
      </c>
      <c r="Q895" t="s">
        <v>3758</v>
      </c>
      <c r="R895" t="s">
        <v>3759</v>
      </c>
      <c r="S895" s="2">
        <v>233.6</v>
      </c>
      <c r="T895" s="2">
        <v>225.7</v>
      </c>
      <c r="U895" s="2">
        <v>7.9</v>
      </c>
      <c r="V895" s="2">
        <v>0</v>
      </c>
      <c r="W895">
        <v>1276</v>
      </c>
      <c r="X895" s="3">
        <v>17</v>
      </c>
      <c r="Y895" s="3">
        <v>5</v>
      </c>
      <c r="Z895" s="3">
        <v>5.8</v>
      </c>
      <c r="AA895">
        <v>0</v>
      </c>
      <c r="AB895" s="3">
        <v>0</v>
      </c>
      <c r="AC895">
        <v>0</v>
      </c>
      <c r="AD895" s="3">
        <v>0</v>
      </c>
      <c r="AE895">
        <v>0</v>
      </c>
      <c r="AF895" s="3">
        <v>0</v>
      </c>
      <c r="AG895" s="2">
        <v>225.7</v>
      </c>
      <c r="AH895" s="3">
        <v>100</v>
      </c>
      <c r="AI895" s="2">
        <v>225.7</v>
      </c>
      <c r="AJ895" s="3">
        <v>100</v>
      </c>
      <c r="AK895" t="s">
        <v>74</v>
      </c>
      <c r="AL895" t="s">
        <v>75</v>
      </c>
      <c r="AM895" t="s">
        <v>3239</v>
      </c>
      <c r="AN895" t="s">
        <v>3219</v>
      </c>
      <c r="BG895" s="3">
        <v>100</v>
      </c>
      <c r="BH895" t="s">
        <v>100</v>
      </c>
      <c r="BI895" t="s">
        <v>13421</v>
      </c>
      <c r="BJ895" t="s">
        <v>101</v>
      </c>
      <c r="BK895" t="s">
        <v>13427</v>
      </c>
      <c r="BL895" t="s">
        <v>13395</v>
      </c>
      <c r="BM895" t="s">
        <v>13395</v>
      </c>
      <c r="BN895" t="s">
        <v>13395</v>
      </c>
      <c r="BP895" t="s">
        <v>13395</v>
      </c>
      <c r="BQ895" t="s">
        <v>102</v>
      </c>
      <c r="BR895" s="59" t="s">
        <v>102</v>
      </c>
      <c r="BS895" t="s">
        <v>85</v>
      </c>
    </row>
    <row r="896" spans="1:71" ht="12.8" customHeight="1" x14ac:dyDescent="0.2">
      <c r="A896" s="60">
        <v>43133</v>
      </c>
      <c r="B896" s="59" t="s">
        <v>11745</v>
      </c>
      <c r="C896">
        <v>894</v>
      </c>
      <c r="J896">
        <v>4</v>
      </c>
      <c r="K896" t="s">
        <v>156</v>
      </c>
      <c r="L896">
        <v>3067</v>
      </c>
      <c r="M896">
        <v>3133</v>
      </c>
      <c r="N896" t="s">
        <v>860</v>
      </c>
      <c r="O896" t="s">
        <v>3760</v>
      </c>
      <c r="P896" t="s">
        <v>3761</v>
      </c>
      <c r="Q896" t="s">
        <v>3762</v>
      </c>
      <c r="R896" t="s">
        <v>3763</v>
      </c>
      <c r="S896" s="2">
        <v>287.60000000000002</v>
      </c>
      <c r="T896" s="2">
        <v>279.7</v>
      </c>
      <c r="U896" s="2">
        <v>7.9</v>
      </c>
      <c r="V896" s="2">
        <v>0</v>
      </c>
      <c r="W896">
        <v>1588</v>
      </c>
      <c r="X896" s="3">
        <v>17</v>
      </c>
      <c r="Y896" s="3">
        <v>5</v>
      </c>
      <c r="Z896" s="3">
        <v>5.8</v>
      </c>
      <c r="AA896">
        <v>0</v>
      </c>
      <c r="AB896" s="3">
        <v>0</v>
      </c>
      <c r="AC896">
        <v>0</v>
      </c>
      <c r="AD896" s="3">
        <v>0</v>
      </c>
      <c r="AE896">
        <v>0</v>
      </c>
      <c r="AF896" s="3">
        <v>0</v>
      </c>
      <c r="AG896" s="2">
        <v>279.7</v>
      </c>
      <c r="AH896" s="3">
        <v>100</v>
      </c>
      <c r="AI896" s="2">
        <v>279.7</v>
      </c>
      <c r="AJ896" s="3">
        <v>100</v>
      </c>
      <c r="AK896" t="s">
        <v>74</v>
      </c>
      <c r="AL896" t="s">
        <v>75</v>
      </c>
      <c r="AM896" t="s">
        <v>3239</v>
      </c>
      <c r="AN896" t="s">
        <v>3219</v>
      </c>
      <c r="BG896" s="3">
        <v>100</v>
      </c>
      <c r="BH896" t="s">
        <v>100</v>
      </c>
      <c r="BI896" t="s">
        <v>13421</v>
      </c>
      <c r="BJ896" t="s">
        <v>101</v>
      </c>
      <c r="BK896" t="s">
        <v>13427</v>
      </c>
      <c r="BL896" t="s">
        <v>13395</v>
      </c>
      <c r="BM896" t="s">
        <v>13395</v>
      </c>
      <c r="BN896" t="s">
        <v>13395</v>
      </c>
      <c r="BP896" t="s">
        <v>13395</v>
      </c>
      <c r="BQ896" t="s">
        <v>102</v>
      </c>
      <c r="BR896" s="59" t="s">
        <v>102</v>
      </c>
      <c r="BS896" t="s">
        <v>85</v>
      </c>
    </row>
    <row r="897" spans="1:71" ht="12.8" customHeight="1" x14ac:dyDescent="0.2">
      <c r="A897" s="60">
        <v>43134</v>
      </c>
      <c r="B897" s="59" t="s">
        <v>11746</v>
      </c>
      <c r="C897">
        <v>895</v>
      </c>
      <c r="J897">
        <v>4</v>
      </c>
      <c r="K897" t="s">
        <v>156</v>
      </c>
      <c r="L897">
        <v>3068</v>
      </c>
      <c r="M897">
        <v>3134</v>
      </c>
      <c r="N897" t="s">
        <v>860</v>
      </c>
      <c r="O897" t="s">
        <v>3764</v>
      </c>
      <c r="P897" t="s">
        <v>3765</v>
      </c>
      <c r="Q897" t="s">
        <v>3766</v>
      </c>
      <c r="R897" t="s">
        <v>3767</v>
      </c>
      <c r="S897" s="2">
        <v>302.7</v>
      </c>
      <c r="T897" s="2">
        <v>294.8</v>
      </c>
      <c r="U897" s="2">
        <v>7.9</v>
      </c>
      <c r="V897" s="2">
        <v>0</v>
      </c>
      <c r="W897">
        <v>1636</v>
      </c>
      <c r="X897" s="3">
        <v>10</v>
      </c>
      <c r="Y897" s="3">
        <v>5</v>
      </c>
      <c r="Z897" s="3">
        <v>5.7</v>
      </c>
      <c r="AA897">
        <v>0</v>
      </c>
      <c r="AB897" s="3">
        <v>0</v>
      </c>
      <c r="AC897">
        <v>0</v>
      </c>
      <c r="AD897" s="3">
        <v>0</v>
      </c>
      <c r="AE897">
        <v>0</v>
      </c>
      <c r="AF897" s="3">
        <v>0</v>
      </c>
      <c r="AG897" s="2">
        <v>294.8</v>
      </c>
      <c r="AH897" s="3">
        <v>100</v>
      </c>
      <c r="AI897" s="2">
        <v>294.8</v>
      </c>
      <c r="AJ897" s="3">
        <v>100</v>
      </c>
      <c r="AK897" t="s">
        <v>74</v>
      </c>
      <c r="AL897" t="s">
        <v>75</v>
      </c>
      <c r="AM897" t="s">
        <v>3240</v>
      </c>
      <c r="AN897" t="s">
        <v>3239</v>
      </c>
      <c r="AO897" t="s">
        <v>3219</v>
      </c>
      <c r="BG897" s="3">
        <v>100</v>
      </c>
      <c r="BH897" t="s">
        <v>82</v>
      </c>
      <c r="BI897" t="s">
        <v>13421</v>
      </c>
      <c r="BJ897" t="s">
        <v>13395</v>
      </c>
      <c r="BK897" t="s">
        <v>13395</v>
      </c>
      <c r="BL897" t="s">
        <v>13395</v>
      </c>
      <c r="BM897" t="s">
        <v>13395</v>
      </c>
      <c r="BN897" t="s">
        <v>13395</v>
      </c>
      <c r="BP897" t="s">
        <v>13395</v>
      </c>
      <c r="BQ897" t="s">
        <v>102</v>
      </c>
      <c r="BR897" s="59" t="s">
        <v>102</v>
      </c>
      <c r="BS897" t="s">
        <v>85</v>
      </c>
    </row>
    <row r="898" spans="1:71" ht="12.8" customHeight="1" x14ac:dyDescent="0.2">
      <c r="A898" s="60">
        <v>43501</v>
      </c>
      <c r="B898" s="59" t="s">
        <v>11747</v>
      </c>
      <c r="C898">
        <v>896</v>
      </c>
      <c r="J898">
        <v>4</v>
      </c>
      <c r="K898" t="s">
        <v>156</v>
      </c>
      <c r="L898">
        <v>3521</v>
      </c>
      <c r="M898">
        <v>3501</v>
      </c>
      <c r="N898" t="s">
        <v>3223</v>
      </c>
      <c r="O898" t="s">
        <v>3768</v>
      </c>
      <c r="P898" t="s">
        <v>3769</v>
      </c>
      <c r="Q898" t="s">
        <v>3770</v>
      </c>
      <c r="R898" t="s">
        <v>3771</v>
      </c>
      <c r="S898" s="2">
        <v>50.7</v>
      </c>
      <c r="T898" s="2">
        <v>50.7</v>
      </c>
      <c r="U898" s="2">
        <v>0</v>
      </c>
      <c r="V898" s="2">
        <v>0</v>
      </c>
      <c r="W898">
        <v>240</v>
      </c>
      <c r="X898" s="3">
        <v>7.8</v>
      </c>
      <c r="Y898" s="3">
        <v>4.5</v>
      </c>
      <c r="Z898" s="3">
        <v>4.7</v>
      </c>
      <c r="AA898">
        <v>0</v>
      </c>
      <c r="AB898" s="3">
        <v>0</v>
      </c>
      <c r="AC898">
        <v>0</v>
      </c>
      <c r="AD898" s="3">
        <v>0</v>
      </c>
      <c r="AE898">
        <v>0</v>
      </c>
      <c r="AF898" s="3">
        <v>0</v>
      </c>
      <c r="AG898" s="2">
        <v>50.7</v>
      </c>
      <c r="AH898" s="3">
        <v>100</v>
      </c>
      <c r="AI898" s="2">
        <v>50.7</v>
      </c>
      <c r="AJ898" s="3">
        <v>100</v>
      </c>
      <c r="AK898" t="s">
        <v>515</v>
      </c>
      <c r="AL898" t="s">
        <v>516</v>
      </c>
      <c r="AM898" t="s">
        <v>3219</v>
      </c>
      <c r="BG898" s="3">
        <v>100</v>
      </c>
      <c r="BH898" t="s">
        <v>100</v>
      </c>
      <c r="BI898" t="s">
        <v>13423</v>
      </c>
      <c r="BJ898" t="s">
        <v>13395</v>
      </c>
      <c r="BK898" t="s">
        <v>13395</v>
      </c>
      <c r="BL898" t="s">
        <v>13395</v>
      </c>
      <c r="BM898" t="s">
        <v>13395</v>
      </c>
      <c r="BN898" t="s">
        <v>13395</v>
      </c>
      <c r="BP898" t="s">
        <v>13395</v>
      </c>
      <c r="BQ898" t="s">
        <v>277</v>
      </c>
      <c r="BR898" s="59" t="s">
        <v>277</v>
      </c>
      <c r="BS898" t="s">
        <v>85</v>
      </c>
    </row>
    <row r="899" spans="1:71" ht="12.8" customHeight="1" x14ac:dyDescent="0.2">
      <c r="A899" s="60">
        <v>43502</v>
      </c>
      <c r="B899" s="59" t="s">
        <v>11748</v>
      </c>
      <c r="C899">
        <v>897</v>
      </c>
      <c r="J899">
        <v>4</v>
      </c>
      <c r="K899" t="s">
        <v>156</v>
      </c>
      <c r="L899">
        <v>3522</v>
      </c>
      <c r="M899">
        <v>3502</v>
      </c>
      <c r="N899" t="s">
        <v>3334</v>
      </c>
      <c r="O899" t="s">
        <v>3772</v>
      </c>
      <c r="P899" t="s">
        <v>3773</v>
      </c>
      <c r="Q899" t="s">
        <v>3774</v>
      </c>
      <c r="R899" t="s">
        <v>3775</v>
      </c>
      <c r="S899" s="2">
        <v>41</v>
      </c>
      <c r="T899" s="2">
        <v>41</v>
      </c>
      <c r="U899" s="2">
        <v>0</v>
      </c>
      <c r="V899" s="2">
        <v>0</v>
      </c>
      <c r="W899">
        <v>134</v>
      </c>
      <c r="X899" s="3">
        <v>6</v>
      </c>
      <c r="Y899" s="3">
        <v>3</v>
      </c>
      <c r="Z899" s="3">
        <v>3.3</v>
      </c>
      <c r="AA899">
        <v>0</v>
      </c>
      <c r="AB899" s="3">
        <v>0</v>
      </c>
      <c r="AC899">
        <v>0</v>
      </c>
      <c r="AD899" s="3">
        <v>0</v>
      </c>
      <c r="AE899">
        <v>0</v>
      </c>
      <c r="AF899" s="3">
        <v>0</v>
      </c>
      <c r="AG899" s="2">
        <v>0</v>
      </c>
      <c r="AH899" s="3">
        <v>0</v>
      </c>
      <c r="AI899" s="2">
        <v>41</v>
      </c>
      <c r="AJ899" s="3">
        <v>100</v>
      </c>
      <c r="AK899" t="s">
        <v>1946</v>
      </c>
      <c r="AL899" t="s">
        <v>1947</v>
      </c>
      <c r="AM899" t="s">
        <v>3228</v>
      </c>
      <c r="BG899" s="3">
        <v>100</v>
      </c>
      <c r="BH899" t="s">
        <v>100</v>
      </c>
      <c r="BI899" t="s">
        <v>13423</v>
      </c>
      <c r="BJ899" t="s">
        <v>13395</v>
      </c>
      <c r="BK899" t="s">
        <v>13395</v>
      </c>
      <c r="BL899" t="s">
        <v>13395</v>
      </c>
      <c r="BM899" t="s">
        <v>13395</v>
      </c>
      <c r="BN899" t="s">
        <v>13395</v>
      </c>
      <c r="BP899" t="s">
        <v>13395</v>
      </c>
      <c r="BQ899" t="s">
        <v>277</v>
      </c>
      <c r="BR899" s="59" t="s">
        <v>277</v>
      </c>
      <c r="BS899" t="s">
        <v>85</v>
      </c>
    </row>
    <row r="900" spans="1:71" ht="12.8" customHeight="1" x14ac:dyDescent="0.2">
      <c r="A900" s="60">
        <v>43503</v>
      </c>
      <c r="B900" s="59" t="s">
        <v>11749</v>
      </c>
      <c r="C900">
        <v>898</v>
      </c>
      <c r="J900">
        <v>4</v>
      </c>
      <c r="K900" t="s">
        <v>156</v>
      </c>
      <c r="L900">
        <v>3512</v>
      </c>
      <c r="M900">
        <v>3503</v>
      </c>
      <c r="N900" t="s">
        <v>732</v>
      </c>
      <c r="O900" t="s">
        <v>3776</v>
      </c>
      <c r="P900" t="s">
        <v>3777</v>
      </c>
      <c r="Q900" t="s">
        <v>3778</v>
      </c>
      <c r="R900" t="s">
        <v>3778</v>
      </c>
      <c r="S900" s="2">
        <v>35.299999999999997</v>
      </c>
      <c r="T900" s="2">
        <v>35.299999999999997</v>
      </c>
      <c r="U900" s="2">
        <v>0</v>
      </c>
      <c r="V900" s="2">
        <v>0</v>
      </c>
      <c r="W900">
        <v>49</v>
      </c>
      <c r="X900" s="3">
        <v>1.4</v>
      </c>
      <c r="Y900" s="3">
        <v>1.4</v>
      </c>
      <c r="Z900" s="3">
        <v>1.4</v>
      </c>
      <c r="AA900">
        <v>0</v>
      </c>
      <c r="AB900" s="3">
        <v>0</v>
      </c>
      <c r="AC900">
        <v>0</v>
      </c>
      <c r="AD900" s="3">
        <v>0</v>
      </c>
      <c r="AE900">
        <v>0</v>
      </c>
      <c r="AF900" s="3">
        <v>0</v>
      </c>
      <c r="AG900" s="2">
        <v>35.299999999999997</v>
      </c>
      <c r="AH900" s="3">
        <v>100</v>
      </c>
      <c r="AI900" s="2">
        <v>35.299999999999997</v>
      </c>
      <c r="AJ900" s="3">
        <v>100</v>
      </c>
      <c r="AK900" t="s">
        <v>74</v>
      </c>
      <c r="AL900" t="s">
        <v>75</v>
      </c>
      <c r="AM900" t="s">
        <v>3228</v>
      </c>
      <c r="BG900" s="3">
        <v>100</v>
      </c>
      <c r="BH900" t="s">
        <v>100</v>
      </c>
      <c r="BI900" t="s">
        <v>13423</v>
      </c>
      <c r="BJ900" t="s">
        <v>13395</v>
      </c>
      <c r="BK900" t="s">
        <v>13395</v>
      </c>
      <c r="BL900" t="s">
        <v>13395</v>
      </c>
      <c r="BM900" t="s">
        <v>13395</v>
      </c>
      <c r="BN900" t="s">
        <v>13395</v>
      </c>
      <c r="BP900" t="s">
        <v>13395</v>
      </c>
      <c r="BQ900" t="s">
        <v>277</v>
      </c>
      <c r="BR900" s="59" t="s">
        <v>277</v>
      </c>
      <c r="BS900" t="s">
        <v>85</v>
      </c>
    </row>
    <row r="901" spans="1:71" ht="12.8" customHeight="1" x14ac:dyDescent="0.2">
      <c r="A901" s="60">
        <v>43504</v>
      </c>
      <c r="B901" s="59" t="s">
        <v>11750</v>
      </c>
      <c r="C901">
        <v>899</v>
      </c>
      <c r="J901">
        <v>4</v>
      </c>
      <c r="K901" t="s">
        <v>156</v>
      </c>
      <c r="L901">
        <v>3513</v>
      </c>
      <c r="M901">
        <v>3504</v>
      </c>
      <c r="N901" t="s">
        <v>732</v>
      </c>
      <c r="O901" t="s">
        <v>3779</v>
      </c>
      <c r="P901" t="s">
        <v>3780</v>
      </c>
      <c r="Q901" t="s">
        <v>3781</v>
      </c>
      <c r="R901" t="s">
        <v>3782</v>
      </c>
      <c r="S901" s="2">
        <v>109.8</v>
      </c>
      <c r="T901" s="2">
        <v>109.8</v>
      </c>
      <c r="U901" s="2">
        <v>0</v>
      </c>
      <c r="V901" s="2">
        <v>0</v>
      </c>
      <c r="W901">
        <v>153</v>
      </c>
      <c r="X901" s="3">
        <v>1.5</v>
      </c>
      <c r="Y901" s="3">
        <v>1.5</v>
      </c>
      <c r="Z901" s="3">
        <v>1.4</v>
      </c>
      <c r="AA901">
        <v>0</v>
      </c>
      <c r="AB901" s="3">
        <v>0</v>
      </c>
      <c r="AC901">
        <v>0</v>
      </c>
      <c r="AD901" s="3">
        <v>0</v>
      </c>
      <c r="AE901">
        <v>0</v>
      </c>
      <c r="AF901" s="3">
        <v>0</v>
      </c>
      <c r="AG901" s="2">
        <v>109.8</v>
      </c>
      <c r="AH901" s="3">
        <v>100</v>
      </c>
      <c r="AI901" s="2">
        <v>109.8</v>
      </c>
      <c r="AJ901" s="3">
        <v>100</v>
      </c>
      <c r="AK901" t="s">
        <v>74</v>
      </c>
      <c r="AL901" t="s">
        <v>75</v>
      </c>
      <c r="AM901" t="s">
        <v>3228</v>
      </c>
      <c r="BG901" s="3">
        <v>100</v>
      </c>
      <c r="BH901" t="s">
        <v>100</v>
      </c>
      <c r="BI901" t="s">
        <v>13423</v>
      </c>
      <c r="BJ901" t="s">
        <v>13395</v>
      </c>
      <c r="BK901" t="s">
        <v>13395</v>
      </c>
      <c r="BL901" t="s">
        <v>13395</v>
      </c>
      <c r="BM901" t="s">
        <v>13395</v>
      </c>
      <c r="BN901" t="s">
        <v>13395</v>
      </c>
      <c r="BP901" t="s">
        <v>13395</v>
      </c>
      <c r="BQ901" t="s">
        <v>277</v>
      </c>
      <c r="BR901" s="59" t="s">
        <v>277</v>
      </c>
      <c r="BS901" t="s">
        <v>85</v>
      </c>
    </row>
    <row r="902" spans="1:71" ht="12.8" customHeight="1" x14ac:dyDescent="0.2">
      <c r="A902" s="60">
        <v>43505</v>
      </c>
      <c r="B902" s="59" t="s">
        <v>11751</v>
      </c>
      <c r="C902">
        <v>900</v>
      </c>
      <c r="J902">
        <v>4</v>
      </c>
      <c r="K902" t="s">
        <v>156</v>
      </c>
      <c r="L902">
        <v>3518</v>
      </c>
      <c r="M902">
        <v>3505</v>
      </c>
      <c r="N902" t="s">
        <v>732</v>
      </c>
      <c r="O902" t="s">
        <v>3783</v>
      </c>
      <c r="P902" t="s">
        <v>3784</v>
      </c>
      <c r="Q902" t="s">
        <v>3785</v>
      </c>
      <c r="R902" t="s">
        <v>3785</v>
      </c>
      <c r="S902" s="2">
        <v>27.5</v>
      </c>
      <c r="T902" s="2">
        <v>27.5</v>
      </c>
      <c r="U902" s="2">
        <v>0</v>
      </c>
      <c r="V902" s="2">
        <v>0</v>
      </c>
      <c r="W902">
        <v>95</v>
      </c>
      <c r="X902" s="3">
        <v>4.7</v>
      </c>
      <c r="Y902" s="3">
        <v>3.2</v>
      </c>
      <c r="Z902" s="3">
        <v>3.5</v>
      </c>
      <c r="AA902">
        <v>0</v>
      </c>
      <c r="AB902" s="3">
        <v>0</v>
      </c>
      <c r="AC902">
        <v>0</v>
      </c>
      <c r="AD902" s="3">
        <v>0</v>
      </c>
      <c r="AE902">
        <v>0</v>
      </c>
      <c r="AF902" s="3">
        <v>0</v>
      </c>
      <c r="AG902" s="2">
        <v>27.5</v>
      </c>
      <c r="AH902" s="3">
        <v>100</v>
      </c>
      <c r="AI902" s="2">
        <v>27.5</v>
      </c>
      <c r="AJ902" s="3">
        <v>100</v>
      </c>
      <c r="AK902" t="s">
        <v>74</v>
      </c>
      <c r="AL902" t="s">
        <v>75</v>
      </c>
      <c r="AM902" t="s">
        <v>3240</v>
      </c>
      <c r="BG902" s="3">
        <v>100</v>
      </c>
      <c r="BH902" t="s">
        <v>100</v>
      </c>
      <c r="BI902" t="s">
        <v>13423</v>
      </c>
      <c r="BJ902" t="s">
        <v>13395</v>
      </c>
      <c r="BK902" t="s">
        <v>13395</v>
      </c>
      <c r="BL902" t="s">
        <v>13395</v>
      </c>
      <c r="BM902" t="s">
        <v>13395</v>
      </c>
      <c r="BN902" t="s">
        <v>13395</v>
      </c>
      <c r="BP902" t="s">
        <v>13395</v>
      </c>
      <c r="BQ902" t="s">
        <v>277</v>
      </c>
      <c r="BR902" s="59" t="s">
        <v>277</v>
      </c>
      <c r="BS902" t="s">
        <v>85</v>
      </c>
    </row>
    <row r="903" spans="1:71" ht="12.8" customHeight="1" x14ac:dyDescent="0.2">
      <c r="A903" s="60">
        <v>43506</v>
      </c>
      <c r="B903" s="59" t="s">
        <v>11752</v>
      </c>
      <c r="C903">
        <v>901</v>
      </c>
      <c r="J903">
        <v>4</v>
      </c>
      <c r="K903" t="s">
        <v>156</v>
      </c>
      <c r="L903">
        <v>3519</v>
      </c>
      <c r="M903">
        <v>3506</v>
      </c>
      <c r="N903" t="s">
        <v>732</v>
      </c>
      <c r="O903" t="s">
        <v>3786</v>
      </c>
      <c r="P903" t="s">
        <v>3787</v>
      </c>
      <c r="Q903" t="s">
        <v>3788</v>
      </c>
      <c r="R903" t="s">
        <v>3788</v>
      </c>
      <c r="S903" s="2">
        <v>43.7</v>
      </c>
      <c r="T903" s="2">
        <v>43.7</v>
      </c>
      <c r="U903" s="2">
        <v>0</v>
      </c>
      <c r="V903" s="2">
        <v>0</v>
      </c>
      <c r="W903">
        <v>148</v>
      </c>
      <c r="X903" s="3">
        <v>3.2</v>
      </c>
      <c r="Y903" s="3">
        <v>3.2</v>
      </c>
      <c r="Z903" s="3">
        <v>3.4</v>
      </c>
      <c r="AA903">
        <v>0</v>
      </c>
      <c r="AB903" s="3">
        <v>0</v>
      </c>
      <c r="AC903">
        <v>0</v>
      </c>
      <c r="AD903" s="3">
        <v>0</v>
      </c>
      <c r="AE903">
        <v>0</v>
      </c>
      <c r="AF903" s="3">
        <v>0</v>
      </c>
      <c r="AG903" s="2">
        <v>43.7</v>
      </c>
      <c r="AH903" s="3">
        <v>100</v>
      </c>
      <c r="AI903" s="2">
        <v>43.7</v>
      </c>
      <c r="AJ903" s="3">
        <v>100</v>
      </c>
      <c r="AK903" t="s">
        <v>74</v>
      </c>
      <c r="AL903" t="s">
        <v>75</v>
      </c>
      <c r="AM903" t="s">
        <v>3241</v>
      </c>
      <c r="BG903" s="3">
        <v>100</v>
      </c>
      <c r="BH903" t="s">
        <v>100</v>
      </c>
      <c r="BI903" t="s">
        <v>13423</v>
      </c>
      <c r="BJ903" t="s">
        <v>13395</v>
      </c>
      <c r="BK903" t="s">
        <v>13395</v>
      </c>
      <c r="BL903" t="s">
        <v>13395</v>
      </c>
      <c r="BM903" t="s">
        <v>13395</v>
      </c>
      <c r="BN903" t="s">
        <v>13395</v>
      </c>
      <c r="BP903" t="s">
        <v>13395</v>
      </c>
      <c r="BQ903" t="s">
        <v>277</v>
      </c>
      <c r="BR903" s="59" t="s">
        <v>277</v>
      </c>
      <c r="BS903" t="s">
        <v>85</v>
      </c>
    </row>
    <row r="904" spans="1:71" ht="12.8" customHeight="1" x14ac:dyDescent="0.2">
      <c r="A904" s="60">
        <v>43507</v>
      </c>
      <c r="B904" s="59" t="s">
        <v>11753</v>
      </c>
      <c r="C904">
        <v>902</v>
      </c>
      <c r="J904">
        <v>4</v>
      </c>
      <c r="K904" t="s">
        <v>156</v>
      </c>
      <c r="L904">
        <v>3520</v>
      </c>
      <c r="M904">
        <v>3507</v>
      </c>
      <c r="N904" t="s">
        <v>732</v>
      </c>
      <c r="O904" t="s">
        <v>3789</v>
      </c>
      <c r="P904" t="s">
        <v>3790</v>
      </c>
      <c r="Q904" t="s">
        <v>3791</v>
      </c>
      <c r="R904" t="s">
        <v>3792</v>
      </c>
      <c r="S904" s="2">
        <v>50</v>
      </c>
      <c r="T904" s="2">
        <v>50</v>
      </c>
      <c r="U904" s="2">
        <v>0</v>
      </c>
      <c r="V904" s="2">
        <v>0</v>
      </c>
      <c r="W904">
        <v>113</v>
      </c>
      <c r="X904" s="3">
        <v>2</v>
      </c>
      <c r="Y904" s="3">
        <v>2</v>
      </c>
      <c r="Z904" s="3">
        <v>2.2999999999999998</v>
      </c>
      <c r="AA904">
        <v>0</v>
      </c>
      <c r="AB904" s="3">
        <v>0</v>
      </c>
      <c r="AC904">
        <v>0</v>
      </c>
      <c r="AD904" s="3">
        <v>0</v>
      </c>
      <c r="AE904">
        <v>0</v>
      </c>
      <c r="AF904" s="3">
        <v>0</v>
      </c>
      <c r="AG904" s="2">
        <v>50</v>
      </c>
      <c r="AH904" s="3">
        <v>100</v>
      </c>
      <c r="AI904" s="2">
        <v>50</v>
      </c>
      <c r="AJ904" s="3">
        <v>100</v>
      </c>
      <c r="AK904" t="s">
        <v>74</v>
      </c>
      <c r="AL904" t="s">
        <v>75</v>
      </c>
      <c r="AM904" t="s">
        <v>3241</v>
      </c>
      <c r="BG904" s="3">
        <v>100</v>
      </c>
      <c r="BH904" t="s">
        <v>100</v>
      </c>
      <c r="BI904" t="s">
        <v>13423</v>
      </c>
      <c r="BJ904" t="s">
        <v>13395</v>
      </c>
      <c r="BK904" t="s">
        <v>13395</v>
      </c>
      <c r="BL904" t="s">
        <v>13395</v>
      </c>
      <c r="BM904" t="s">
        <v>13395</v>
      </c>
      <c r="BN904" t="s">
        <v>13395</v>
      </c>
      <c r="BP904" t="s">
        <v>13395</v>
      </c>
      <c r="BQ904" t="s">
        <v>277</v>
      </c>
      <c r="BR904" s="59" t="s">
        <v>277</v>
      </c>
      <c r="BS904" t="s">
        <v>85</v>
      </c>
    </row>
    <row r="905" spans="1:71" ht="12.8" customHeight="1" x14ac:dyDescent="0.2">
      <c r="A905" s="60">
        <v>43508</v>
      </c>
      <c r="B905" s="59" t="s">
        <v>11754</v>
      </c>
      <c r="C905">
        <v>903</v>
      </c>
      <c r="J905">
        <v>4</v>
      </c>
      <c r="K905" t="s">
        <v>156</v>
      </c>
      <c r="L905">
        <v>3523</v>
      </c>
      <c r="M905">
        <v>3508</v>
      </c>
      <c r="N905" t="s">
        <v>732</v>
      </c>
      <c r="O905" t="s">
        <v>3793</v>
      </c>
      <c r="P905" t="s">
        <v>3794</v>
      </c>
      <c r="Q905" t="s">
        <v>3444</v>
      </c>
      <c r="R905" t="s">
        <v>3444</v>
      </c>
      <c r="S905" s="2">
        <v>126.5</v>
      </c>
      <c r="T905" s="2">
        <v>126.5</v>
      </c>
      <c r="U905" s="2">
        <v>0</v>
      </c>
      <c r="V905" s="2">
        <v>0</v>
      </c>
      <c r="W905">
        <v>443</v>
      </c>
      <c r="X905" s="3">
        <v>3.5</v>
      </c>
      <c r="Y905" s="3">
        <v>3.5</v>
      </c>
      <c r="Z905" s="3">
        <v>3.5</v>
      </c>
      <c r="AA905">
        <v>1</v>
      </c>
      <c r="AB905" s="3">
        <v>126.5</v>
      </c>
      <c r="AC905">
        <v>0</v>
      </c>
      <c r="AD905" s="3">
        <v>0</v>
      </c>
      <c r="AE905">
        <v>0</v>
      </c>
      <c r="AF905" s="3">
        <v>0</v>
      </c>
      <c r="AG905" s="2">
        <v>0</v>
      </c>
      <c r="AH905" s="3">
        <v>0</v>
      </c>
      <c r="AI905" s="2">
        <v>126.5</v>
      </c>
      <c r="AJ905" s="3">
        <v>100</v>
      </c>
      <c r="AK905" t="s">
        <v>1946</v>
      </c>
      <c r="AL905" t="s">
        <v>1947</v>
      </c>
      <c r="AM905" t="s">
        <v>3220</v>
      </c>
      <c r="BG905" s="3">
        <v>100</v>
      </c>
      <c r="BH905" t="s">
        <v>100</v>
      </c>
      <c r="BI905" t="s">
        <v>13423</v>
      </c>
      <c r="BJ905" t="s">
        <v>13395</v>
      </c>
      <c r="BK905" t="s">
        <v>13395</v>
      </c>
      <c r="BL905" t="s">
        <v>13395</v>
      </c>
      <c r="BM905" t="s">
        <v>13395</v>
      </c>
      <c r="BN905" t="s">
        <v>13395</v>
      </c>
      <c r="BP905" t="s">
        <v>13395</v>
      </c>
      <c r="BQ905" t="s">
        <v>277</v>
      </c>
      <c r="BR905" s="59" t="s">
        <v>277</v>
      </c>
      <c r="BS905" t="s">
        <v>85</v>
      </c>
    </row>
    <row r="906" spans="1:71" ht="12.8" customHeight="1" x14ac:dyDescent="0.2">
      <c r="A906" s="60">
        <v>43509</v>
      </c>
      <c r="B906" s="59" t="s">
        <v>11755</v>
      </c>
      <c r="C906">
        <v>904</v>
      </c>
      <c r="J906">
        <v>4</v>
      </c>
      <c r="K906" t="s">
        <v>156</v>
      </c>
      <c r="L906">
        <v>3501</v>
      </c>
      <c r="M906">
        <v>3509</v>
      </c>
      <c r="N906" t="s">
        <v>860</v>
      </c>
      <c r="O906" t="s">
        <v>3795</v>
      </c>
      <c r="P906" t="s">
        <v>3796</v>
      </c>
      <c r="Q906" t="s">
        <v>3797</v>
      </c>
      <c r="R906" t="s">
        <v>3583</v>
      </c>
      <c r="S906" s="2">
        <v>161.6</v>
      </c>
      <c r="T906" s="2">
        <v>161.6</v>
      </c>
      <c r="U906" s="2">
        <v>0</v>
      </c>
      <c r="V906" s="2">
        <v>0</v>
      </c>
      <c r="W906">
        <v>602</v>
      </c>
      <c r="X906" s="3">
        <v>3.7</v>
      </c>
      <c r="Y906" s="3">
        <v>3.7</v>
      </c>
      <c r="Z906" s="3">
        <v>3.7</v>
      </c>
      <c r="AA906">
        <v>0</v>
      </c>
      <c r="AB906" s="3">
        <v>0</v>
      </c>
      <c r="AC906">
        <v>0</v>
      </c>
      <c r="AD906" s="3">
        <v>0</v>
      </c>
      <c r="AE906">
        <v>0</v>
      </c>
      <c r="AF906" s="3">
        <v>0</v>
      </c>
      <c r="AG906" s="2">
        <v>161.6</v>
      </c>
      <c r="AH906" s="3">
        <v>100</v>
      </c>
      <c r="AI906" s="2">
        <v>161.6</v>
      </c>
      <c r="AJ906" s="3">
        <v>100</v>
      </c>
      <c r="AK906" t="s">
        <v>74</v>
      </c>
      <c r="AL906" t="s">
        <v>75</v>
      </c>
      <c r="AM906" t="s">
        <v>3219</v>
      </c>
      <c r="BG906" s="3">
        <v>100</v>
      </c>
      <c r="BH906" t="s">
        <v>100</v>
      </c>
      <c r="BI906" t="s">
        <v>13423</v>
      </c>
      <c r="BJ906" t="s">
        <v>13395</v>
      </c>
      <c r="BK906" t="s">
        <v>13395</v>
      </c>
      <c r="BL906" t="s">
        <v>13395</v>
      </c>
      <c r="BM906" t="s">
        <v>13395</v>
      </c>
      <c r="BN906" t="s">
        <v>13395</v>
      </c>
      <c r="BP906" t="s">
        <v>13395</v>
      </c>
      <c r="BQ906" t="s">
        <v>277</v>
      </c>
      <c r="BR906" s="59" t="s">
        <v>277</v>
      </c>
      <c r="BS906" t="s">
        <v>85</v>
      </c>
    </row>
    <row r="907" spans="1:71" ht="12.8" customHeight="1" x14ac:dyDescent="0.2">
      <c r="A907" s="60">
        <v>43510</v>
      </c>
      <c r="B907" s="59" t="s">
        <v>11756</v>
      </c>
      <c r="C907">
        <v>905</v>
      </c>
      <c r="J907">
        <v>4</v>
      </c>
      <c r="K907" t="s">
        <v>156</v>
      </c>
      <c r="L907">
        <v>3502</v>
      </c>
      <c r="M907">
        <v>3510</v>
      </c>
      <c r="N907" t="s">
        <v>860</v>
      </c>
      <c r="O907" t="s">
        <v>3798</v>
      </c>
      <c r="P907" t="s">
        <v>3799</v>
      </c>
      <c r="Q907" t="s">
        <v>3800</v>
      </c>
      <c r="R907" t="s">
        <v>3801</v>
      </c>
      <c r="S907" s="2">
        <v>215.2</v>
      </c>
      <c r="T907" s="2">
        <v>186.6</v>
      </c>
      <c r="U907" s="2">
        <v>28.6</v>
      </c>
      <c r="V907" s="2">
        <v>0</v>
      </c>
      <c r="W907">
        <v>725</v>
      </c>
      <c r="X907" s="3">
        <v>3.9</v>
      </c>
      <c r="Y907" s="3">
        <v>3.7</v>
      </c>
      <c r="Z907" s="3">
        <v>3.9</v>
      </c>
      <c r="AA907">
        <v>0</v>
      </c>
      <c r="AB907" s="3">
        <v>0</v>
      </c>
      <c r="AC907">
        <v>0</v>
      </c>
      <c r="AD907" s="3">
        <v>0</v>
      </c>
      <c r="AE907">
        <v>0</v>
      </c>
      <c r="AF907" s="3">
        <v>0</v>
      </c>
      <c r="AG907" s="2">
        <v>186.6</v>
      </c>
      <c r="AH907" s="3">
        <v>100</v>
      </c>
      <c r="AI907" s="2">
        <v>186.6</v>
      </c>
      <c r="AJ907" s="3">
        <v>100</v>
      </c>
      <c r="AK907" t="s">
        <v>74</v>
      </c>
      <c r="AL907" t="s">
        <v>75</v>
      </c>
      <c r="AM907" t="s">
        <v>3219</v>
      </c>
      <c r="BG907" s="3">
        <v>100</v>
      </c>
      <c r="BH907" t="s">
        <v>100</v>
      </c>
      <c r="BI907" t="s">
        <v>13423</v>
      </c>
      <c r="BJ907" t="s">
        <v>13395</v>
      </c>
      <c r="BK907" t="s">
        <v>13395</v>
      </c>
      <c r="BL907" t="s">
        <v>13395</v>
      </c>
      <c r="BM907" t="s">
        <v>13395</v>
      </c>
      <c r="BN907" t="s">
        <v>13395</v>
      </c>
      <c r="BP907" t="s">
        <v>13395</v>
      </c>
      <c r="BQ907" t="s">
        <v>277</v>
      </c>
      <c r="BR907" s="59" t="s">
        <v>277</v>
      </c>
      <c r="BS907" t="s">
        <v>85</v>
      </c>
    </row>
    <row r="908" spans="1:71" ht="12.8" customHeight="1" x14ac:dyDescent="0.2">
      <c r="A908" s="60">
        <v>43511</v>
      </c>
      <c r="B908" s="59" t="s">
        <v>11757</v>
      </c>
      <c r="C908">
        <v>906</v>
      </c>
      <c r="J908">
        <v>4</v>
      </c>
      <c r="K908" t="s">
        <v>156</v>
      </c>
      <c r="L908">
        <v>3503</v>
      </c>
      <c r="M908">
        <v>3511</v>
      </c>
      <c r="N908" t="s">
        <v>860</v>
      </c>
      <c r="O908" t="s">
        <v>3802</v>
      </c>
      <c r="P908" t="s">
        <v>3803</v>
      </c>
      <c r="Q908" t="s">
        <v>3567</v>
      </c>
      <c r="R908" t="s">
        <v>3595</v>
      </c>
      <c r="S908" s="2">
        <v>245.1</v>
      </c>
      <c r="T908" s="2">
        <v>239.2</v>
      </c>
      <c r="U908" s="2">
        <v>5.9</v>
      </c>
      <c r="V908" s="2">
        <v>0</v>
      </c>
      <c r="W908">
        <v>925</v>
      </c>
      <c r="X908" s="3">
        <v>3.7</v>
      </c>
      <c r="Y908" s="3">
        <v>3.7</v>
      </c>
      <c r="Z908" s="3">
        <v>3.9</v>
      </c>
      <c r="AA908">
        <v>0</v>
      </c>
      <c r="AB908" s="3">
        <v>0</v>
      </c>
      <c r="AC908">
        <v>0</v>
      </c>
      <c r="AD908" s="3">
        <v>0</v>
      </c>
      <c r="AE908">
        <v>0</v>
      </c>
      <c r="AF908" s="3">
        <v>0</v>
      </c>
      <c r="AG908" s="2">
        <v>239.2</v>
      </c>
      <c r="AH908" s="3">
        <v>100</v>
      </c>
      <c r="AI908" s="2">
        <v>239.2</v>
      </c>
      <c r="AJ908" s="3">
        <v>100</v>
      </c>
      <c r="AK908" t="s">
        <v>74</v>
      </c>
      <c r="AL908" t="s">
        <v>75</v>
      </c>
      <c r="AM908" t="s">
        <v>3219</v>
      </c>
      <c r="BG908" s="3">
        <v>100</v>
      </c>
      <c r="BH908" t="s">
        <v>100</v>
      </c>
      <c r="BI908" t="s">
        <v>13423</v>
      </c>
      <c r="BJ908" t="s">
        <v>13395</v>
      </c>
      <c r="BK908" t="s">
        <v>13395</v>
      </c>
      <c r="BL908" t="s">
        <v>13395</v>
      </c>
      <c r="BM908" t="s">
        <v>13395</v>
      </c>
      <c r="BN908" t="s">
        <v>13395</v>
      </c>
      <c r="BP908" t="s">
        <v>13395</v>
      </c>
      <c r="BQ908" t="s">
        <v>277</v>
      </c>
      <c r="BR908" s="59" t="s">
        <v>277</v>
      </c>
      <c r="BS908" t="s">
        <v>85</v>
      </c>
    </row>
    <row r="909" spans="1:71" ht="12.8" customHeight="1" x14ac:dyDescent="0.2">
      <c r="A909" s="60">
        <v>43512</v>
      </c>
      <c r="B909" s="59" t="s">
        <v>11758</v>
      </c>
      <c r="C909">
        <v>907</v>
      </c>
      <c r="J909">
        <v>4</v>
      </c>
      <c r="K909" t="s">
        <v>156</v>
      </c>
      <c r="L909">
        <v>3504</v>
      </c>
      <c r="M909">
        <v>3512</v>
      </c>
      <c r="N909" t="s">
        <v>860</v>
      </c>
      <c r="O909" t="s">
        <v>3804</v>
      </c>
      <c r="P909" t="s">
        <v>3805</v>
      </c>
      <c r="Q909" t="s">
        <v>3806</v>
      </c>
      <c r="R909" t="s">
        <v>3807</v>
      </c>
      <c r="S909" s="2">
        <v>379.8</v>
      </c>
      <c r="T909" s="2">
        <v>371.8</v>
      </c>
      <c r="U909" s="2">
        <v>8</v>
      </c>
      <c r="V909" s="2">
        <v>0</v>
      </c>
      <c r="W909">
        <v>1427</v>
      </c>
      <c r="X909" s="3">
        <v>5.3</v>
      </c>
      <c r="Y909" s="3">
        <v>3.7</v>
      </c>
      <c r="Z909" s="3">
        <v>3.8</v>
      </c>
      <c r="AA909">
        <v>0</v>
      </c>
      <c r="AB909" s="3">
        <v>0</v>
      </c>
      <c r="AC909">
        <v>0</v>
      </c>
      <c r="AD909" s="3">
        <v>0</v>
      </c>
      <c r="AE909">
        <v>0</v>
      </c>
      <c r="AF909" s="3">
        <v>0</v>
      </c>
      <c r="AG909" s="2">
        <v>371.8</v>
      </c>
      <c r="AH909" s="3">
        <v>100</v>
      </c>
      <c r="AI909" s="2">
        <v>371.8</v>
      </c>
      <c r="AJ909" s="3">
        <v>100</v>
      </c>
      <c r="AK909" t="s">
        <v>74</v>
      </c>
      <c r="AL909" t="s">
        <v>75</v>
      </c>
      <c r="AM909" t="s">
        <v>3240</v>
      </c>
      <c r="AN909" t="s">
        <v>3239</v>
      </c>
      <c r="AO909" t="s">
        <v>3219</v>
      </c>
      <c r="BG909" s="3">
        <v>100</v>
      </c>
      <c r="BH909" t="s">
        <v>100</v>
      </c>
      <c r="BI909" t="s">
        <v>13423</v>
      </c>
      <c r="BJ909" t="s">
        <v>13395</v>
      </c>
      <c r="BK909" t="s">
        <v>13395</v>
      </c>
      <c r="BL909" t="s">
        <v>13395</v>
      </c>
      <c r="BM909" t="s">
        <v>13395</v>
      </c>
      <c r="BN909" t="s">
        <v>13395</v>
      </c>
      <c r="BP909" t="s">
        <v>13395</v>
      </c>
      <c r="BQ909" t="s">
        <v>277</v>
      </c>
      <c r="BR909" s="59" t="s">
        <v>277</v>
      </c>
      <c r="BS909" t="s">
        <v>85</v>
      </c>
    </row>
    <row r="910" spans="1:71" ht="12.8" customHeight="1" x14ac:dyDescent="0.2">
      <c r="A910" s="60">
        <v>43513</v>
      </c>
      <c r="B910" s="59" t="s">
        <v>11759</v>
      </c>
      <c r="C910">
        <v>908</v>
      </c>
      <c r="J910">
        <v>4</v>
      </c>
      <c r="K910" t="s">
        <v>156</v>
      </c>
      <c r="L910">
        <v>3505</v>
      </c>
      <c r="M910">
        <v>3513</v>
      </c>
      <c r="N910" t="s">
        <v>860</v>
      </c>
      <c r="O910" t="s">
        <v>3808</v>
      </c>
      <c r="P910" t="s">
        <v>3809</v>
      </c>
      <c r="Q910" t="s">
        <v>3619</v>
      </c>
      <c r="R910" t="s">
        <v>3807</v>
      </c>
      <c r="S910" s="2">
        <v>182.6</v>
      </c>
      <c r="T910" s="2">
        <v>182.6</v>
      </c>
      <c r="U910" s="2">
        <v>0</v>
      </c>
      <c r="V910" s="2">
        <v>0</v>
      </c>
      <c r="W910">
        <v>704</v>
      </c>
      <c r="X910" s="3">
        <v>4</v>
      </c>
      <c r="Y910" s="3">
        <v>3.8</v>
      </c>
      <c r="Z910" s="3">
        <v>3.9</v>
      </c>
      <c r="AA910">
        <v>0</v>
      </c>
      <c r="AB910" s="3">
        <v>0</v>
      </c>
      <c r="AC910">
        <v>0</v>
      </c>
      <c r="AD910" s="3">
        <v>0</v>
      </c>
      <c r="AE910">
        <v>0</v>
      </c>
      <c r="AF910" s="3">
        <v>0</v>
      </c>
      <c r="AG910" s="2">
        <v>182.6</v>
      </c>
      <c r="AH910" s="3">
        <v>100</v>
      </c>
      <c r="AI910" s="2">
        <v>182.6</v>
      </c>
      <c r="AJ910" s="3">
        <v>100</v>
      </c>
      <c r="AK910" t="s">
        <v>74</v>
      </c>
      <c r="AL910" t="s">
        <v>75</v>
      </c>
      <c r="AM910" t="s">
        <v>3219</v>
      </c>
      <c r="BG910" s="3">
        <v>100</v>
      </c>
      <c r="BH910" t="s">
        <v>100</v>
      </c>
      <c r="BI910" t="s">
        <v>13423</v>
      </c>
      <c r="BJ910" t="s">
        <v>13395</v>
      </c>
      <c r="BK910" t="s">
        <v>13395</v>
      </c>
      <c r="BL910" t="s">
        <v>13395</v>
      </c>
      <c r="BM910" t="s">
        <v>13395</v>
      </c>
      <c r="BN910" t="s">
        <v>13395</v>
      </c>
      <c r="BP910" t="s">
        <v>13395</v>
      </c>
      <c r="BQ910" t="s">
        <v>277</v>
      </c>
      <c r="BR910" s="59" t="s">
        <v>277</v>
      </c>
      <c r="BS910" t="s">
        <v>85</v>
      </c>
    </row>
    <row r="911" spans="1:71" ht="12.8" customHeight="1" x14ac:dyDescent="0.2">
      <c r="A911" s="60">
        <v>43514</v>
      </c>
      <c r="B911" s="59" t="s">
        <v>11760</v>
      </c>
      <c r="C911">
        <v>909</v>
      </c>
      <c r="J911">
        <v>4</v>
      </c>
      <c r="K911" t="s">
        <v>156</v>
      </c>
      <c r="L911">
        <v>3506</v>
      </c>
      <c r="M911">
        <v>3514</v>
      </c>
      <c r="N911" t="s">
        <v>860</v>
      </c>
      <c r="O911" t="s">
        <v>3810</v>
      </c>
      <c r="P911" t="s">
        <v>3811</v>
      </c>
      <c r="Q911" t="s">
        <v>3812</v>
      </c>
      <c r="R911" t="s">
        <v>3813</v>
      </c>
      <c r="S911" s="2">
        <v>132.5</v>
      </c>
      <c r="T911" s="2">
        <v>132.5</v>
      </c>
      <c r="U911" s="2">
        <v>0</v>
      </c>
      <c r="V911" s="2">
        <v>0</v>
      </c>
      <c r="W911">
        <v>578</v>
      </c>
      <c r="X911" s="3">
        <v>9</v>
      </c>
      <c r="Y911" s="3">
        <v>3.8</v>
      </c>
      <c r="Z911" s="3">
        <v>4.4000000000000004</v>
      </c>
      <c r="AA911">
        <v>0</v>
      </c>
      <c r="AB911" s="3">
        <v>0</v>
      </c>
      <c r="AC911">
        <v>0</v>
      </c>
      <c r="AD911" s="3">
        <v>0</v>
      </c>
      <c r="AE911">
        <v>0</v>
      </c>
      <c r="AF911" s="3">
        <v>0</v>
      </c>
      <c r="AG911" s="2">
        <v>132.5</v>
      </c>
      <c r="AH911" s="3">
        <v>100</v>
      </c>
      <c r="AI911" s="2">
        <v>132.5</v>
      </c>
      <c r="AJ911" s="3">
        <v>100</v>
      </c>
      <c r="AK911" t="s">
        <v>74</v>
      </c>
      <c r="AL911" t="s">
        <v>75</v>
      </c>
      <c r="AM911" t="s">
        <v>3219</v>
      </c>
      <c r="BG911" s="3">
        <v>100</v>
      </c>
      <c r="BH911" t="s">
        <v>100</v>
      </c>
      <c r="BI911" t="s">
        <v>13423</v>
      </c>
      <c r="BJ911" t="s">
        <v>13395</v>
      </c>
      <c r="BK911" t="s">
        <v>13395</v>
      </c>
      <c r="BL911" t="s">
        <v>13395</v>
      </c>
      <c r="BM911" t="s">
        <v>13395</v>
      </c>
      <c r="BN911" t="s">
        <v>13395</v>
      </c>
      <c r="BP911" t="s">
        <v>13395</v>
      </c>
      <c r="BQ911" t="s">
        <v>277</v>
      </c>
      <c r="BR911" s="59" t="s">
        <v>277</v>
      </c>
      <c r="BS911" t="s">
        <v>85</v>
      </c>
    </row>
    <row r="912" spans="1:71" ht="12.8" customHeight="1" x14ac:dyDescent="0.2">
      <c r="A912" s="60">
        <v>43515</v>
      </c>
      <c r="B912" s="59" t="s">
        <v>11761</v>
      </c>
      <c r="C912">
        <v>910</v>
      </c>
      <c r="J912">
        <v>4</v>
      </c>
      <c r="K912" t="s">
        <v>156</v>
      </c>
      <c r="L912">
        <v>3507</v>
      </c>
      <c r="M912">
        <v>3515</v>
      </c>
      <c r="N912" t="s">
        <v>860</v>
      </c>
      <c r="O912" t="s">
        <v>3814</v>
      </c>
      <c r="P912" t="s">
        <v>3815</v>
      </c>
      <c r="Q912" t="s">
        <v>3816</v>
      </c>
      <c r="R912" t="s">
        <v>3602</v>
      </c>
      <c r="S912" s="2">
        <v>417.8</v>
      </c>
      <c r="T912" s="2">
        <v>359.9</v>
      </c>
      <c r="U912" s="2">
        <v>57.9</v>
      </c>
      <c r="V912" s="2">
        <v>0</v>
      </c>
      <c r="W912">
        <v>1436</v>
      </c>
      <c r="X912" s="3">
        <v>4.5</v>
      </c>
      <c r="Y912" s="3">
        <v>3.7</v>
      </c>
      <c r="Z912" s="3">
        <v>4</v>
      </c>
      <c r="AA912">
        <v>0</v>
      </c>
      <c r="AB912" s="3">
        <v>0</v>
      </c>
      <c r="AC912">
        <v>0</v>
      </c>
      <c r="AD912" s="3">
        <v>0</v>
      </c>
      <c r="AE912">
        <v>0</v>
      </c>
      <c r="AF912" s="3">
        <v>0</v>
      </c>
      <c r="AG912" s="2">
        <v>359.9</v>
      </c>
      <c r="AH912" s="3">
        <v>100</v>
      </c>
      <c r="AI912" s="2">
        <v>359.9</v>
      </c>
      <c r="AJ912" s="3">
        <v>100</v>
      </c>
      <c r="AK912" t="s">
        <v>74</v>
      </c>
      <c r="AL912" t="s">
        <v>75</v>
      </c>
      <c r="AM912" t="s">
        <v>3219</v>
      </c>
      <c r="BG912" s="3">
        <v>100</v>
      </c>
      <c r="BH912" t="s">
        <v>100</v>
      </c>
      <c r="BI912" t="s">
        <v>13423</v>
      </c>
      <c r="BJ912" t="s">
        <v>13395</v>
      </c>
      <c r="BK912" t="s">
        <v>13395</v>
      </c>
      <c r="BL912" t="s">
        <v>13395</v>
      </c>
      <c r="BM912" t="s">
        <v>13395</v>
      </c>
      <c r="BN912" t="s">
        <v>13395</v>
      </c>
      <c r="BP912" t="s">
        <v>13395</v>
      </c>
      <c r="BQ912" t="s">
        <v>277</v>
      </c>
      <c r="BR912" s="59" t="s">
        <v>277</v>
      </c>
      <c r="BS912" t="s">
        <v>85</v>
      </c>
    </row>
    <row r="913" spans="1:71" ht="12.8" customHeight="1" x14ac:dyDescent="0.2">
      <c r="A913" s="60">
        <v>43516</v>
      </c>
      <c r="B913" s="59" t="s">
        <v>11762</v>
      </c>
      <c r="C913">
        <v>911</v>
      </c>
      <c r="J913">
        <v>4</v>
      </c>
      <c r="K913" t="s">
        <v>156</v>
      </c>
      <c r="L913">
        <v>3508</v>
      </c>
      <c r="M913">
        <v>3516</v>
      </c>
      <c r="N913" t="s">
        <v>860</v>
      </c>
      <c r="O913" t="s">
        <v>3817</v>
      </c>
      <c r="P913" t="s">
        <v>3818</v>
      </c>
      <c r="Q913" t="s">
        <v>3819</v>
      </c>
      <c r="R913" t="s">
        <v>3820</v>
      </c>
      <c r="S913" s="2">
        <v>66.099999999999994</v>
      </c>
      <c r="T913" s="2">
        <v>58.6</v>
      </c>
      <c r="U913" s="2">
        <v>7.5</v>
      </c>
      <c r="V913" s="2">
        <v>0</v>
      </c>
      <c r="W913">
        <v>226</v>
      </c>
      <c r="X913" s="3">
        <v>3.7</v>
      </c>
      <c r="Y913" s="3">
        <v>3.7</v>
      </c>
      <c r="Z913" s="3">
        <v>3.9</v>
      </c>
      <c r="AA913">
        <v>0</v>
      </c>
      <c r="AB913" s="3">
        <v>0</v>
      </c>
      <c r="AC913">
        <v>0</v>
      </c>
      <c r="AD913" s="3">
        <v>0</v>
      </c>
      <c r="AE913">
        <v>0</v>
      </c>
      <c r="AF913" s="3">
        <v>0</v>
      </c>
      <c r="AG913" s="2">
        <v>58.6</v>
      </c>
      <c r="AH913" s="3">
        <v>100</v>
      </c>
      <c r="AI913" s="2">
        <v>58.6</v>
      </c>
      <c r="AJ913" s="3">
        <v>100</v>
      </c>
      <c r="AK913" t="s">
        <v>74</v>
      </c>
      <c r="AL913" t="s">
        <v>75</v>
      </c>
      <c r="AM913" t="s">
        <v>3228</v>
      </c>
      <c r="BG913" s="3">
        <v>100</v>
      </c>
      <c r="BH913" t="s">
        <v>100</v>
      </c>
      <c r="BI913" t="s">
        <v>13423</v>
      </c>
      <c r="BJ913" t="s">
        <v>13395</v>
      </c>
      <c r="BK913" t="s">
        <v>13395</v>
      </c>
      <c r="BL913" t="s">
        <v>13395</v>
      </c>
      <c r="BM913" t="s">
        <v>13395</v>
      </c>
      <c r="BN913" t="s">
        <v>13395</v>
      </c>
      <c r="BP913" t="s">
        <v>13395</v>
      </c>
      <c r="BQ913" t="s">
        <v>277</v>
      </c>
      <c r="BR913" s="59" t="s">
        <v>277</v>
      </c>
      <c r="BS913" t="s">
        <v>85</v>
      </c>
    </row>
    <row r="914" spans="1:71" ht="12.8" customHeight="1" x14ac:dyDescent="0.2">
      <c r="A914" s="60">
        <v>43517</v>
      </c>
      <c r="B914" s="59" t="s">
        <v>11763</v>
      </c>
      <c r="C914">
        <v>912</v>
      </c>
      <c r="J914">
        <v>4</v>
      </c>
      <c r="K914" t="s">
        <v>156</v>
      </c>
      <c r="L914">
        <v>3509</v>
      </c>
      <c r="M914">
        <v>3517</v>
      </c>
      <c r="N914" t="s">
        <v>860</v>
      </c>
      <c r="O914" t="s">
        <v>3821</v>
      </c>
      <c r="P914" t="s">
        <v>3822</v>
      </c>
      <c r="Q914" t="s">
        <v>3823</v>
      </c>
      <c r="R914" t="s">
        <v>3824</v>
      </c>
      <c r="S914" s="2">
        <v>102.5</v>
      </c>
      <c r="T914" s="2">
        <v>90.4</v>
      </c>
      <c r="U914" s="2">
        <v>12.1</v>
      </c>
      <c r="V914" s="2">
        <v>0</v>
      </c>
      <c r="W914">
        <v>354</v>
      </c>
      <c r="X914" s="3">
        <v>3.8</v>
      </c>
      <c r="Y914" s="3">
        <v>3.7</v>
      </c>
      <c r="Z914" s="3">
        <v>3.9</v>
      </c>
      <c r="AA914">
        <v>0</v>
      </c>
      <c r="AB914" s="3">
        <v>0</v>
      </c>
      <c r="AC914">
        <v>0</v>
      </c>
      <c r="AD914" s="3">
        <v>0</v>
      </c>
      <c r="AE914">
        <v>0</v>
      </c>
      <c r="AF914" s="3">
        <v>0</v>
      </c>
      <c r="AG914" s="2">
        <v>90.4</v>
      </c>
      <c r="AH914" s="3">
        <v>100</v>
      </c>
      <c r="AI914" s="2">
        <v>90.4</v>
      </c>
      <c r="AJ914" s="3">
        <v>100</v>
      </c>
      <c r="AK914" t="s">
        <v>74</v>
      </c>
      <c r="AL914" t="s">
        <v>75</v>
      </c>
      <c r="AM914" t="s">
        <v>3239</v>
      </c>
      <c r="AN914" t="s">
        <v>3219</v>
      </c>
      <c r="BG914" s="3">
        <v>100</v>
      </c>
      <c r="BH914" t="s">
        <v>100</v>
      </c>
      <c r="BI914" t="s">
        <v>13423</v>
      </c>
      <c r="BJ914" t="s">
        <v>13395</v>
      </c>
      <c r="BK914" t="s">
        <v>13395</v>
      </c>
      <c r="BL914" t="s">
        <v>13395</v>
      </c>
      <c r="BM914" t="s">
        <v>13395</v>
      </c>
      <c r="BN914" t="s">
        <v>13395</v>
      </c>
      <c r="BP914" t="s">
        <v>13395</v>
      </c>
      <c r="BQ914" t="s">
        <v>277</v>
      </c>
      <c r="BR914" s="59" t="s">
        <v>277</v>
      </c>
      <c r="BS914" t="s">
        <v>85</v>
      </c>
    </row>
    <row r="915" spans="1:71" ht="12.8" customHeight="1" x14ac:dyDescent="0.2">
      <c r="A915" s="60">
        <v>43518</v>
      </c>
      <c r="B915" s="59" t="s">
        <v>11764</v>
      </c>
      <c r="C915">
        <v>913</v>
      </c>
      <c r="J915">
        <v>4</v>
      </c>
      <c r="K915" t="s">
        <v>156</v>
      </c>
      <c r="L915">
        <v>3510</v>
      </c>
      <c r="M915">
        <v>3518</v>
      </c>
      <c r="N915" t="s">
        <v>860</v>
      </c>
      <c r="O915" t="s">
        <v>3825</v>
      </c>
      <c r="P915" t="s">
        <v>3826</v>
      </c>
      <c r="Q915" t="s">
        <v>3827</v>
      </c>
      <c r="R915" t="s">
        <v>3828</v>
      </c>
      <c r="S915" s="2">
        <v>89.1</v>
      </c>
      <c r="T915" s="2">
        <v>89.1</v>
      </c>
      <c r="U915" s="2">
        <v>0</v>
      </c>
      <c r="V915" s="2">
        <v>0</v>
      </c>
      <c r="W915">
        <v>328</v>
      </c>
      <c r="X915" s="3">
        <v>3.9</v>
      </c>
      <c r="Y915" s="3">
        <v>3.4</v>
      </c>
      <c r="Z915" s="3">
        <v>3.7</v>
      </c>
      <c r="AA915">
        <v>0</v>
      </c>
      <c r="AB915" s="3">
        <v>0</v>
      </c>
      <c r="AC915">
        <v>0</v>
      </c>
      <c r="AD915" s="3">
        <v>0</v>
      </c>
      <c r="AE915">
        <v>0</v>
      </c>
      <c r="AF915" s="3">
        <v>0</v>
      </c>
      <c r="AG915" s="2">
        <v>89.1</v>
      </c>
      <c r="AH915" s="3">
        <v>100</v>
      </c>
      <c r="AI915" s="2">
        <v>89.1</v>
      </c>
      <c r="AJ915" s="3">
        <v>100</v>
      </c>
      <c r="AK915" t="s">
        <v>74</v>
      </c>
      <c r="AL915" t="s">
        <v>75</v>
      </c>
      <c r="AM915" t="s">
        <v>3228</v>
      </c>
      <c r="BG915" s="3">
        <v>100</v>
      </c>
      <c r="BH915" t="s">
        <v>100</v>
      </c>
      <c r="BI915" t="s">
        <v>13423</v>
      </c>
      <c r="BJ915" t="s">
        <v>13395</v>
      </c>
      <c r="BK915" t="s">
        <v>13395</v>
      </c>
      <c r="BL915" t="s">
        <v>13395</v>
      </c>
      <c r="BM915" t="s">
        <v>13395</v>
      </c>
      <c r="BN915" t="s">
        <v>13395</v>
      </c>
      <c r="BP915" t="s">
        <v>13395</v>
      </c>
      <c r="BQ915" t="s">
        <v>277</v>
      </c>
      <c r="BR915" s="59" t="s">
        <v>277</v>
      </c>
      <c r="BS915" t="s">
        <v>85</v>
      </c>
    </row>
    <row r="916" spans="1:71" ht="12.8" customHeight="1" x14ac:dyDescent="0.2">
      <c r="A916" s="60">
        <v>43519</v>
      </c>
      <c r="B916" s="59" t="s">
        <v>11765</v>
      </c>
      <c r="C916">
        <v>914</v>
      </c>
      <c r="J916">
        <v>4</v>
      </c>
      <c r="K916" t="s">
        <v>156</v>
      </c>
      <c r="L916">
        <v>3511</v>
      </c>
      <c r="M916">
        <v>3519</v>
      </c>
      <c r="N916" t="s">
        <v>860</v>
      </c>
      <c r="O916" t="s">
        <v>3829</v>
      </c>
      <c r="P916" t="s">
        <v>3830</v>
      </c>
      <c r="Q916" t="s">
        <v>3831</v>
      </c>
      <c r="R916" t="s">
        <v>3832</v>
      </c>
      <c r="S916" s="2">
        <v>68.2</v>
      </c>
      <c r="T916" s="2">
        <v>68.2</v>
      </c>
      <c r="U916" s="2">
        <v>0</v>
      </c>
      <c r="V916" s="2">
        <v>0</v>
      </c>
      <c r="W916">
        <v>324</v>
      </c>
      <c r="X916" s="3">
        <v>9</v>
      </c>
      <c r="Y916" s="3">
        <v>3.7</v>
      </c>
      <c r="Z916" s="3">
        <v>4.8</v>
      </c>
      <c r="AA916">
        <v>0</v>
      </c>
      <c r="AB916" s="3">
        <v>0</v>
      </c>
      <c r="AC916">
        <v>0</v>
      </c>
      <c r="AD916" s="3">
        <v>0</v>
      </c>
      <c r="AE916">
        <v>0</v>
      </c>
      <c r="AF916" s="3">
        <v>0</v>
      </c>
      <c r="AG916" s="2">
        <v>68.2</v>
      </c>
      <c r="AH916" s="3">
        <v>100</v>
      </c>
      <c r="AI916" s="2">
        <v>68.2</v>
      </c>
      <c r="AJ916" s="3">
        <v>100</v>
      </c>
      <c r="AK916" t="s">
        <v>74</v>
      </c>
      <c r="AL916" t="s">
        <v>75</v>
      </c>
      <c r="AM916" t="s">
        <v>3239</v>
      </c>
      <c r="AN916" t="s">
        <v>3240</v>
      </c>
      <c r="BG916" s="3">
        <v>100</v>
      </c>
      <c r="BH916" t="s">
        <v>100</v>
      </c>
      <c r="BI916" t="s">
        <v>13423</v>
      </c>
      <c r="BJ916" t="s">
        <v>13395</v>
      </c>
      <c r="BK916" t="s">
        <v>13395</v>
      </c>
      <c r="BL916" t="s">
        <v>13395</v>
      </c>
      <c r="BM916" t="s">
        <v>13395</v>
      </c>
      <c r="BN916" t="s">
        <v>13395</v>
      </c>
      <c r="BP916" t="s">
        <v>13395</v>
      </c>
      <c r="BQ916" t="s">
        <v>277</v>
      </c>
      <c r="BR916" s="59" t="s">
        <v>277</v>
      </c>
      <c r="BS916" t="s">
        <v>85</v>
      </c>
    </row>
    <row r="917" spans="1:71" ht="12.8" customHeight="1" x14ac:dyDescent="0.2">
      <c r="A917" s="60">
        <v>43520</v>
      </c>
      <c r="B917" s="59" t="s">
        <v>11766</v>
      </c>
      <c r="C917">
        <v>915</v>
      </c>
      <c r="J917">
        <v>4</v>
      </c>
      <c r="K917" t="s">
        <v>156</v>
      </c>
      <c r="L917">
        <v>3514</v>
      </c>
      <c r="M917">
        <v>3520</v>
      </c>
      <c r="N917" t="s">
        <v>860</v>
      </c>
      <c r="O917" t="s">
        <v>3833</v>
      </c>
      <c r="P917" t="s">
        <v>3834</v>
      </c>
      <c r="Q917" t="s">
        <v>3835</v>
      </c>
      <c r="R917" t="s">
        <v>3836</v>
      </c>
      <c r="S917" s="2">
        <v>378.5</v>
      </c>
      <c r="T917" s="2">
        <v>370.6</v>
      </c>
      <c r="U917" s="2">
        <v>7.9</v>
      </c>
      <c r="V917" s="2">
        <v>0</v>
      </c>
      <c r="W917">
        <v>1423</v>
      </c>
      <c r="X917" s="3">
        <v>3.9</v>
      </c>
      <c r="Y917" s="3">
        <v>3.7</v>
      </c>
      <c r="Z917" s="3">
        <v>3.8</v>
      </c>
      <c r="AA917">
        <v>0</v>
      </c>
      <c r="AB917" s="3">
        <v>0</v>
      </c>
      <c r="AC917">
        <v>0</v>
      </c>
      <c r="AD917" s="3">
        <v>0</v>
      </c>
      <c r="AE917">
        <v>0</v>
      </c>
      <c r="AF917" s="3">
        <v>0</v>
      </c>
      <c r="AG917" s="2">
        <v>370.6</v>
      </c>
      <c r="AH917" s="3">
        <v>100</v>
      </c>
      <c r="AI917" s="2">
        <v>370.6</v>
      </c>
      <c r="AJ917" s="3">
        <v>100</v>
      </c>
      <c r="AK917" t="s">
        <v>74</v>
      </c>
      <c r="AL917" t="s">
        <v>75</v>
      </c>
      <c r="AM917" t="s">
        <v>3240</v>
      </c>
      <c r="AN917" t="s">
        <v>3228</v>
      </c>
      <c r="BG917" s="3">
        <v>100</v>
      </c>
      <c r="BH917" t="s">
        <v>100</v>
      </c>
      <c r="BI917" t="s">
        <v>13423</v>
      </c>
      <c r="BJ917" t="s">
        <v>13395</v>
      </c>
      <c r="BK917" t="s">
        <v>13395</v>
      </c>
      <c r="BL917" t="s">
        <v>13395</v>
      </c>
      <c r="BM917" t="s">
        <v>13395</v>
      </c>
      <c r="BN917" t="s">
        <v>13395</v>
      </c>
      <c r="BP917" t="s">
        <v>13395</v>
      </c>
      <c r="BQ917" t="s">
        <v>277</v>
      </c>
      <c r="BR917" s="59" t="s">
        <v>277</v>
      </c>
      <c r="BS917" t="s">
        <v>85</v>
      </c>
    </row>
    <row r="918" spans="1:71" ht="12.8" customHeight="1" x14ac:dyDescent="0.2">
      <c r="A918" s="60">
        <v>43521</v>
      </c>
      <c r="B918" s="59" t="s">
        <v>11767</v>
      </c>
      <c r="C918">
        <v>916</v>
      </c>
      <c r="J918">
        <v>4</v>
      </c>
      <c r="K918" t="s">
        <v>156</v>
      </c>
      <c r="L918">
        <v>3515</v>
      </c>
      <c r="M918">
        <v>3521</v>
      </c>
      <c r="N918" t="s">
        <v>860</v>
      </c>
      <c r="O918" t="s">
        <v>3837</v>
      </c>
      <c r="P918" t="s">
        <v>3838</v>
      </c>
      <c r="Q918" t="s">
        <v>3839</v>
      </c>
      <c r="R918" t="s">
        <v>3840</v>
      </c>
      <c r="S918" s="2">
        <v>153.4</v>
      </c>
      <c r="T918" s="2">
        <v>125</v>
      </c>
      <c r="U918" s="2">
        <v>28.4</v>
      </c>
      <c r="V918" s="2">
        <v>0</v>
      </c>
      <c r="W918">
        <v>490</v>
      </c>
      <c r="X918" s="3">
        <v>3.8</v>
      </c>
      <c r="Y918" s="3">
        <v>3.7</v>
      </c>
      <c r="Z918" s="3">
        <v>3.9</v>
      </c>
      <c r="AA918">
        <v>0</v>
      </c>
      <c r="AB918" s="3">
        <v>0</v>
      </c>
      <c r="AC918">
        <v>0</v>
      </c>
      <c r="AD918" s="3">
        <v>0</v>
      </c>
      <c r="AE918">
        <v>0</v>
      </c>
      <c r="AF918" s="3">
        <v>0</v>
      </c>
      <c r="AG918" s="2">
        <v>125</v>
      </c>
      <c r="AH918" s="3">
        <v>100</v>
      </c>
      <c r="AI918" s="2">
        <v>125</v>
      </c>
      <c r="AJ918" s="3">
        <v>100</v>
      </c>
      <c r="AK918" t="s">
        <v>74</v>
      </c>
      <c r="AL918" t="s">
        <v>75</v>
      </c>
      <c r="AM918" t="s">
        <v>3240</v>
      </c>
      <c r="BG918" s="3">
        <v>100</v>
      </c>
      <c r="BH918" t="s">
        <v>100</v>
      </c>
      <c r="BI918" t="s">
        <v>13423</v>
      </c>
      <c r="BJ918" t="s">
        <v>13395</v>
      </c>
      <c r="BK918" t="s">
        <v>13395</v>
      </c>
      <c r="BL918" t="s">
        <v>13395</v>
      </c>
      <c r="BM918" t="s">
        <v>13395</v>
      </c>
      <c r="BN918" t="s">
        <v>13395</v>
      </c>
      <c r="BP918" t="s">
        <v>13395</v>
      </c>
      <c r="BQ918" t="s">
        <v>277</v>
      </c>
      <c r="BR918" s="59" t="s">
        <v>277</v>
      </c>
      <c r="BS918" t="s">
        <v>85</v>
      </c>
    </row>
    <row r="919" spans="1:71" ht="12.8" customHeight="1" x14ac:dyDescent="0.2">
      <c r="A919" s="60">
        <v>43522</v>
      </c>
      <c r="B919" s="59" t="s">
        <v>11768</v>
      </c>
      <c r="C919">
        <v>917</v>
      </c>
      <c r="J919">
        <v>4</v>
      </c>
      <c r="K919" t="s">
        <v>156</v>
      </c>
      <c r="L919">
        <v>3516</v>
      </c>
      <c r="M919">
        <v>3522</v>
      </c>
      <c r="N919" t="s">
        <v>860</v>
      </c>
      <c r="O919" t="s">
        <v>3841</v>
      </c>
      <c r="P919" t="s">
        <v>3842</v>
      </c>
      <c r="Q919" t="s">
        <v>3843</v>
      </c>
      <c r="R919" t="s">
        <v>3844</v>
      </c>
      <c r="S919" s="2">
        <v>321.8</v>
      </c>
      <c r="T919" s="2">
        <v>297.5</v>
      </c>
      <c r="U919" s="2">
        <v>24.3</v>
      </c>
      <c r="V919" s="2">
        <v>0</v>
      </c>
      <c r="W919">
        <v>1174</v>
      </c>
      <c r="X919" s="3">
        <v>3.9</v>
      </c>
      <c r="Y919" s="3">
        <v>3.7</v>
      </c>
      <c r="Z919" s="3">
        <v>3.9</v>
      </c>
      <c r="AA919">
        <v>0</v>
      </c>
      <c r="AB919" s="3">
        <v>0</v>
      </c>
      <c r="AC919">
        <v>0</v>
      </c>
      <c r="AD919" s="3">
        <v>0</v>
      </c>
      <c r="AE919">
        <v>0</v>
      </c>
      <c r="AF919" s="3">
        <v>0</v>
      </c>
      <c r="AG919" s="2">
        <v>297.5</v>
      </c>
      <c r="AH919" s="3">
        <v>100</v>
      </c>
      <c r="AI919" s="2">
        <v>297.5</v>
      </c>
      <c r="AJ919" s="3">
        <v>100</v>
      </c>
      <c r="AK919" t="s">
        <v>74</v>
      </c>
      <c r="AL919" t="s">
        <v>75</v>
      </c>
      <c r="AM919" t="s">
        <v>3228</v>
      </c>
      <c r="AN919" t="s">
        <v>3240</v>
      </c>
      <c r="BG919" s="3">
        <v>100</v>
      </c>
      <c r="BH919" t="s">
        <v>100</v>
      </c>
      <c r="BI919" t="s">
        <v>13423</v>
      </c>
      <c r="BJ919" t="s">
        <v>13395</v>
      </c>
      <c r="BK919" t="s">
        <v>13395</v>
      </c>
      <c r="BL919" t="s">
        <v>13395</v>
      </c>
      <c r="BM919" t="s">
        <v>13395</v>
      </c>
      <c r="BN919" t="s">
        <v>13395</v>
      </c>
      <c r="BP919" t="s">
        <v>13395</v>
      </c>
      <c r="BQ919" t="s">
        <v>277</v>
      </c>
      <c r="BR919" s="59" t="s">
        <v>277</v>
      </c>
      <c r="BS919" t="s">
        <v>85</v>
      </c>
    </row>
    <row r="920" spans="1:71" ht="12.8" customHeight="1" x14ac:dyDescent="0.2">
      <c r="A920" s="60">
        <v>43523</v>
      </c>
      <c r="B920" s="59" t="s">
        <v>11769</v>
      </c>
      <c r="C920">
        <v>918</v>
      </c>
      <c r="J920">
        <v>4</v>
      </c>
      <c r="K920" t="s">
        <v>156</v>
      </c>
      <c r="L920">
        <v>3517</v>
      </c>
      <c r="M920">
        <v>3523</v>
      </c>
      <c r="N920" t="s">
        <v>860</v>
      </c>
      <c r="O920" t="s">
        <v>3845</v>
      </c>
      <c r="P920" t="s">
        <v>3846</v>
      </c>
      <c r="Q920" t="s">
        <v>3847</v>
      </c>
      <c r="R920" t="s">
        <v>3848</v>
      </c>
      <c r="S920" s="2">
        <v>205</v>
      </c>
      <c r="T920" s="2">
        <v>205</v>
      </c>
      <c r="U920" s="2">
        <v>0</v>
      </c>
      <c r="V920" s="2">
        <v>0</v>
      </c>
      <c r="W920">
        <v>799</v>
      </c>
      <c r="X920" s="3">
        <v>3.9</v>
      </c>
      <c r="Y920" s="3">
        <v>3.9</v>
      </c>
      <c r="Z920" s="3">
        <v>3.9</v>
      </c>
      <c r="AA920">
        <v>0</v>
      </c>
      <c r="AB920" s="3">
        <v>0</v>
      </c>
      <c r="AC920">
        <v>0</v>
      </c>
      <c r="AD920" s="3">
        <v>0</v>
      </c>
      <c r="AE920">
        <v>0</v>
      </c>
      <c r="AF920" s="3">
        <v>0</v>
      </c>
      <c r="AG920" s="2">
        <v>205</v>
      </c>
      <c r="AH920" s="3">
        <v>100</v>
      </c>
      <c r="AI920" s="2">
        <v>205</v>
      </c>
      <c r="AJ920" s="3">
        <v>100</v>
      </c>
      <c r="AK920" t="s">
        <v>74</v>
      </c>
      <c r="AL920" t="s">
        <v>75</v>
      </c>
      <c r="AM920" t="s">
        <v>3228</v>
      </c>
      <c r="AN920" t="s">
        <v>3240</v>
      </c>
      <c r="BG920" s="3">
        <v>100</v>
      </c>
      <c r="BH920" t="s">
        <v>100</v>
      </c>
      <c r="BI920" t="s">
        <v>13423</v>
      </c>
      <c r="BJ920" t="s">
        <v>13395</v>
      </c>
      <c r="BK920" t="s">
        <v>13395</v>
      </c>
      <c r="BL920" t="s">
        <v>13395</v>
      </c>
      <c r="BM920" t="s">
        <v>13395</v>
      </c>
      <c r="BN920" t="s">
        <v>13395</v>
      </c>
      <c r="BP920" t="s">
        <v>13395</v>
      </c>
      <c r="BQ920" t="s">
        <v>277</v>
      </c>
      <c r="BR920" s="59" t="s">
        <v>277</v>
      </c>
      <c r="BS920" t="s">
        <v>85</v>
      </c>
    </row>
    <row r="921" spans="1:71" ht="12.8" customHeight="1" x14ac:dyDescent="0.2">
      <c r="A921" s="60">
        <v>51001</v>
      </c>
      <c r="B921" s="59" t="s">
        <v>11770</v>
      </c>
      <c r="C921">
        <v>919</v>
      </c>
      <c r="J921">
        <v>5</v>
      </c>
      <c r="K921" t="s">
        <v>68</v>
      </c>
      <c r="L921">
        <v>1001</v>
      </c>
      <c r="M921">
        <v>1001</v>
      </c>
      <c r="N921" t="s">
        <v>732</v>
      </c>
      <c r="O921" t="s">
        <v>3849</v>
      </c>
      <c r="P921" t="s">
        <v>3850</v>
      </c>
      <c r="Q921" t="s">
        <v>3851</v>
      </c>
      <c r="R921" t="s">
        <v>3852</v>
      </c>
      <c r="S921" s="2">
        <v>493.3</v>
      </c>
      <c r="T921" s="2">
        <v>479.7</v>
      </c>
      <c r="U921" s="2">
        <v>13.6</v>
      </c>
      <c r="V921" s="2">
        <v>0</v>
      </c>
      <c r="W921">
        <v>2172</v>
      </c>
      <c r="X921" s="3">
        <v>8</v>
      </c>
      <c r="Y921" s="3">
        <v>3.5</v>
      </c>
      <c r="Z921" s="3">
        <v>4.5999999999999996</v>
      </c>
      <c r="AA921">
        <v>0</v>
      </c>
      <c r="AB921" s="3">
        <v>0</v>
      </c>
      <c r="AC921">
        <v>0</v>
      </c>
      <c r="AD921" s="3">
        <v>0</v>
      </c>
      <c r="AE921">
        <v>0</v>
      </c>
      <c r="AF921" s="3">
        <v>0</v>
      </c>
      <c r="AG921" s="2">
        <v>62.2</v>
      </c>
      <c r="AH921" s="3">
        <v>13</v>
      </c>
      <c r="AI921" s="2">
        <v>479.7</v>
      </c>
      <c r="AJ921" s="3">
        <v>100</v>
      </c>
      <c r="AK921" t="s">
        <v>74</v>
      </c>
      <c r="AL921" t="s">
        <v>75</v>
      </c>
      <c r="AM921" t="s">
        <v>3853</v>
      </c>
      <c r="AN921" t="s">
        <v>3854</v>
      </c>
      <c r="BG921" s="3">
        <v>100</v>
      </c>
      <c r="BH921" t="s">
        <v>82</v>
      </c>
      <c r="BI921" t="s">
        <v>13421</v>
      </c>
      <c r="BJ921" t="s">
        <v>13395</v>
      </c>
      <c r="BK921" t="s">
        <v>13395</v>
      </c>
      <c r="BL921" t="s">
        <v>13395</v>
      </c>
      <c r="BM921" t="s">
        <v>13395</v>
      </c>
      <c r="BN921" t="s">
        <v>13395</v>
      </c>
      <c r="BP921" t="s">
        <v>13395</v>
      </c>
      <c r="BQ921" t="s">
        <v>84</v>
      </c>
      <c r="BR921" s="59" t="s">
        <v>84</v>
      </c>
      <c r="BS921" t="s">
        <v>85</v>
      </c>
    </row>
    <row r="922" spans="1:71" ht="12.8" customHeight="1" x14ac:dyDescent="0.2">
      <c r="A922" s="60">
        <v>52001</v>
      </c>
      <c r="B922" s="59" t="s">
        <v>11771</v>
      </c>
      <c r="C922">
        <v>920</v>
      </c>
      <c r="J922">
        <v>5</v>
      </c>
      <c r="K922" t="s">
        <v>135</v>
      </c>
      <c r="L922">
        <v>2001</v>
      </c>
      <c r="M922">
        <v>2001</v>
      </c>
      <c r="N922" t="s">
        <v>702</v>
      </c>
      <c r="O922" t="s">
        <v>3855</v>
      </c>
      <c r="P922" t="s">
        <v>3856</v>
      </c>
      <c r="Q922" t="s">
        <v>3857</v>
      </c>
      <c r="R922" t="s">
        <v>3858</v>
      </c>
      <c r="S922" s="2">
        <v>739.8</v>
      </c>
      <c r="T922" s="2">
        <v>725</v>
      </c>
      <c r="U922" s="2">
        <v>14.8</v>
      </c>
      <c r="V922" s="2">
        <v>0</v>
      </c>
      <c r="W922">
        <v>3588</v>
      </c>
      <c r="X922" s="3">
        <v>7.8</v>
      </c>
      <c r="Y922" s="3">
        <v>4.5</v>
      </c>
      <c r="Z922" s="3">
        <v>4.9000000000000004</v>
      </c>
      <c r="AA922">
        <v>0</v>
      </c>
      <c r="AB922" s="3">
        <v>0</v>
      </c>
      <c r="AC922">
        <v>0</v>
      </c>
      <c r="AD922" s="3">
        <v>0</v>
      </c>
      <c r="AE922">
        <v>0</v>
      </c>
      <c r="AF922" s="3">
        <v>0</v>
      </c>
      <c r="AG922" s="2">
        <v>649.70000000000005</v>
      </c>
      <c r="AH922" s="3">
        <v>89.6</v>
      </c>
      <c r="AI922" s="2">
        <v>725</v>
      </c>
      <c r="AJ922" s="3">
        <v>100</v>
      </c>
      <c r="AK922" t="s">
        <v>74</v>
      </c>
      <c r="AL922" t="s">
        <v>75</v>
      </c>
      <c r="AM922" t="s">
        <v>3859</v>
      </c>
      <c r="AN922" t="s">
        <v>3860</v>
      </c>
      <c r="AO922" t="s">
        <v>3861</v>
      </c>
      <c r="BG922" s="3">
        <v>100</v>
      </c>
      <c r="BH922" t="s">
        <v>82</v>
      </c>
      <c r="BI922" t="s">
        <v>13421</v>
      </c>
      <c r="BJ922" t="s">
        <v>13395</v>
      </c>
      <c r="BK922" t="s">
        <v>13395</v>
      </c>
      <c r="BL922" t="s">
        <v>13395</v>
      </c>
      <c r="BM922" t="s">
        <v>13395</v>
      </c>
      <c r="BN922" t="s">
        <v>83</v>
      </c>
      <c r="BO922" s="59" t="s">
        <v>83</v>
      </c>
      <c r="BP922" t="s">
        <v>10806</v>
      </c>
      <c r="BQ922" t="s">
        <v>84</v>
      </c>
      <c r="BR922" s="59" t="s">
        <v>84</v>
      </c>
      <c r="BS922" t="s">
        <v>85</v>
      </c>
    </row>
    <row r="923" spans="1:71" ht="12.8" customHeight="1" x14ac:dyDescent="0.2">
      <c r="A923" s="60">
        <v>53001</v>
      </c>
      <c r="B923" s="59" t="s">
        <v>11772</v>
      </c>
      <c r="C923">
        <v>921</v>
      </c>
      <c r="J923">
        <v>5</v>
      </c>
      <c r="K923" t="s">
        <v>156</v>
      </c>
      <c r="L923">
        <v>3020</v>
      </c>
      <c r="M923">
        <v>3001</v>
      </c>
      <c r="N923" t="s">
        <v>946</v>
      </c>
      <c r="O923" t="s">
        <v>3862</v>
      </c>
      <c r="P923" t="s">
        <v>3863</v>
      </c>
      <c r="Q923" t="s">
        <v>3864</v>
      </c>
      <c r="R923" t="s">
        <v>3865</v>
      </c>
      <c r="S923" s="2">
        <v>375.8</v>
      </c>
      <c r="T923" s="2">
        <v>375.8</v>
      </c>
      <c r="U923" s="2">
        <v>0</v>
      </c>
      <c r="V923" s="2">
        <v>0</v>
      </c>
      <c r="W923">
        <v>1625</v>
      </c>
      <c r="X923" s="3">
        <v>5.4</v>
      </c>
      <c r="Y923" s="3">
        <v>4</v>
      </c>
      <c r="Z923" s="3">
        <v>4.3</v>
      </c>
      <c r="AA923">
        <v>1</v>
      </c>
      <c r="AB923" s="3">
        <v>2.6000000000000201</v>
      </c>
      <c r="AC923">
        <v>0</v>
      </c>
      <c r="AD923" s="3">
        <v>0</v>
      </c>
      <c r="AE923">
        <v>0</v>
      </c>
      <c r="AF923" s="3">
        <v>0</v>
      </c>
      <c r="AG923" s="2">
        <v>0</v>
      </c>
      <c r="AH923" s="3">
        <v>0</v>
      </c>
      <c r="AI923" s="2">
        <v>375.8</v>
      </c>
      <c r="AJ923" s="3">
        <v>100</v>
      </c>
      <c r="AK923" t="s">
        <v>74</v>
      </c>
      <c r="AL923" t="s">
        <v>75</v>
      </c>
      <c r="AM923" t="s">
        <v>3854</v>
      </c>
      <c r="BG923" s="3">
        <v>100</v>
      </c>
      <c r="BH923" t="s">
        <v>82</v>
      </c>
      <c r="BI923" t="s">
        <v>13421</v>
      </c>
      <c r="BJ923" t="s">
        <v>13395</v>
      </c>
      <c r="BK923" t="s">
        <v>13395</v>
      </c>
      <c r="BL923" t="s">
        <v>13395</v>
      </c>
      <c r="BM923" t="s">
        <v>13395</v>
      </c>
      <c r="BN923" t="s">
        <v>13395</v>
      </c>
      <c r="BP923" t="s">
        <v>13395</v>
      </c>
      <c r="BQ923" t="s">
        <v>84</v>
      </c>
      <c r="BR923" s="59" t="s">
        <v>84</v>
      </c>
      <c r="BS923" t="s">
        <v>85</v>
      </c>
    </row>
    <row r="924" spans="1:71" ht="12.8" customHeight="1" x14ac:dyDescent="0.2">
      <c r="A924" s="60">
        <v>53002</v>
      </c>
      <c r="B924" s="59" t="s">
        <v>11773</v>
      </c>
      <c r="C924">
        <v>922</v>
      </c>
      <c r="J924">
        <v>5</v>
      </c>
      <c r="K924" t="s">
        <v>156</v>
      </c>
      <c r="L924">
        <v>3018</v>
      </c>
      <c r="M924">
        <v>3002</v>
      </c>
      <c r="N924" t="s">
        <v>1128</v>
      </c>
      <c r="O924" t="s">
        <v>3866</v>
      </c>
      <c r="P924" t="s">
        <v>3867</v>
      </c>
      <c r="Q924" t="s">
        <v>3868</v>
      </c>
      <c r="R924" t="s">
        <v>3869</v>
      </c>
      <c r="S924" s="2">
        <v>136.80000000000001</v>
      </c>
      <c r="T924" s="2">
        <v>136.80000000000001</v>
      </c>
      <c r="U924" s="2">
        <v>0</v>
      </c>
      <c r="V924" s="2">
        <v>0</v>
      </c>
      <c r="W924">
        <v>748</v>
      </c>
      <c r="X924" s="3">
        <v>5.9</v>
      </c>
      <c r="Y924" s="3">
        <v>5.4</v>
      </c>
      <c r="Z924" s="3">
        <v>5.5</v>
      </c>
      <c r="AA924">
        <v>0</v>
      </c>
      <c r="AB924" s="3">
        <v>0</v>
      </c>
      <c r="AC924">
        <v>0</v>
      </c>
      <c r="AD924" s="3">
        <v>0</v>
      </c>
      <c r="AE924">
        <v>0</v>
      </c>
      <c r="AF924" s="3">
        <v>0</v>
      </c>
      <c r="AG924" s="2">
        <v>58.6</v>
      </c>
      <c r="AH924" s="3">
        <v>42.8</v>
      </c>
      <c r="AI924" s="2">
        <v>136.80000000000001</v>
      </c>
      <c r="AJ924" s="3">
        <v>100</v>
      </c>
      <c r="AK924" t="s">
        <v>74</v>
      </c>
      <c r="AL924" t="s">
        <v>75</v>
      </c>
      <c r="AM924" t="s">
        <v>3853</v>
      </c>
      <c r="AN924" t="s">
        <v>3854</v>
      </c>
      <c r="BG924" s="3">
        <v>100</v>
      </c>
      <c r="BH924" t="s">
        <v>82</v>
      </c>
      <c r="BI924" t="s">
        <v>13421</v>
      </c>
      <c r="BJ924" t="s">
        <v>13395</v>
      </c>
      <c r="BK924" t="s">
        <v>13395</v>
      </c>
      <c r="BL924" t="s">
        <v>13395</v>
      </c>
      <c r="BM924" t="s">
        <v>13395</v>
      </c>
      <c r="BN924" t="s">
        <v>13395</v>
      </c>
      <c r="BP924" t="s">
        <v>13395</v>
      </c>
      <c r="BQ924" t="s">
        <v>84</v>
      </c>
      <c r="BR924" s="59" t="s">
        <v>84</v>
      </c>
      <c r="BS924" t="s">
        <v>85</v>
      </c>
    </row>
    <row r="925" spans="1:71" ht="12.8" customHeight="1" x14ac:dyDescent="0.2">
      <c r="A925" s="60">
        <v>53003</v>
      </c>
      <c r="B925" s="59" t="s">
        <v>11774</v>
      </c>
      <c r="C925">
        <v>923</v>
      </c>
      <c r="J925">
        <v>5</v>
      </c>
      <c r="K925" t="s">
        <v>156</v>
      </c>
      <c r="L925">
        <v>3017</v>
      </c>
      <c r="M925">
        <v>3003</v>
      </c>
      <c r="N925" t="s">
        <v>3223</v>
      </c>
      <c r="O925" t="s">
        <v>3870</v>
      </c>
      <c r="P925" t="s">
        <v>3871</v>
      </c>
      <c r="Q925" t="s">
        <v>3872</v>
      </c>
      <c r="R925" t="s">
        <v>3873</v>
      </c>
      <c r="S925" s="2">
        <v>167.1</v>
      </c>
      <c r="T925" s="2">
        <v>167.1</v>
      </c>
      <c r="U925" s="2">
        <v>0</v>
      </c>
      <c r="V925" s="2">
        <v>0</v>
      </c>
      <c r="W925">
        <v>865</v>
      </c>
      <c r="X925" s="3">
        <v>8.4</v>
      </c>
      <c r="Y925" s="3">
        <v>4.7</v>
      </c>
      <c r="Z925" s="3">
        <v>5.2</v>
      </c>
      <c r="AA925">
        <v>0</v>
      </c>
      <c r="AB925" s="3">
        <v>0</v>
      </c>
      <c r="AC925">
        <v>0</v>
      </c>
      <c r="AD925" s="3">
        <v>0</v>
      </c>
      <c r="AE925">
        <v>0</v>
      </c>
      <c r="AF925" s="3">
        <v>0</v>
      </c>
      <c r="AG925" s="2">
        <v>0</v>
      </c>
      <c r="AH925" s="3">
        <v>0</v>
      </c>
      <c r="AI925" s="2">
        <v>167.1</v>
      </c>
      <c r="AJ925" s="3">
        <v>100</v>
      </c>
      <c r="AK925" t="s">
        <v>74</v>
      </c>
      <c r="AL925" t="s">
        <v>75</v>
      </c>
      <c r="AM925" t="s">
        <v>3853</v>
      </c>
      <c r="AN925" t="s">
        <v>3854</v>
      </c>
      <c r="BG925" s="3">
        <v>100</v>
      </c>
      <c r="BH925" t="s">
        <v>82</v>
      </c>
      <c r="BI925" t="s">
        <v>13421</v>
      </c>
      <c r="BJ925" t="s">
        <v>13395</v>
      </c>
      <c r="BK925" t="s">
        <v>13395</v>
      </c>
      <c r="BL925" t="s">
        <v>13395</v>
      </c>
      <c r="BM925" t="s">
        <v>13395</v>
      </c>
      <c r="BN925" t="s">
        <v>13395</v>
      </c>
      <c r="BP925" t="s">
        <v>13395</v>
      </c>
      <c r="BQ925" t="s">
        <v>84</v>
      </c>
      <c r="BR925" s="59" t="s">
        <v>84</v>
      </c>
      <c r="BS925" t="s">
        <v>85</v>
      </c>
    </row>
    <row r="926" spans="1:71" ht="12.8" customHeight="1" x14ac:dyDescent="0.2">
      <c r="A926" s="60">
        <v>53004</v>
      </c>
      <c r="B926" s="59" t="s">
        <v>11775</v>
      </c>
      <c r="C926">
        <v>924</v>
      </c>
      <c r="J926">
        <v>5</v>
      </c>
      <c r="K926" t="s">
        <v>156</v>
      </c>
      <c r="L926">
        <v>3016</v>
      </c>
      <c r="M926">
        <v>3004</v>
      </c>
      <c r="N926" t="s">
        <v>3223</v>
      </c>
      <c r="O926" t="s">
        <v>3874</v>
      </c>
      <c r="P926" t="s">
        <v>3875</v>
      </c>
      <c r="Q926" t="s">
        <v>3876</v>
      </c>
      <c r="R926" t="s">
        <v>3877</v>
      </c>
      <c r="S926" s="2">
        <v>304.39999999999998</v>
      </c>
      <c r="T926" s="2">
        <v>304.39999999999998</v>
      </c>
      <c r="U926" s="2">
        <v>0</v>
      </c>
      <c r="V926" s="2">
        <v>0</v>
      </c>
      <c r="W926">
        <v>1595</v>
      </c>
      <c r="X926" s="3">
        <v>5.5</v>
      </c>
      <c r="Y926" s="3">
        <v>4.9000000000000004</v>
      </c>
      <c r="Z926" s="3">
        <v>5.2</v>
      </c>
      <c r="AA926">
        <v>0</v>
      </c>
      <c r="AB926" s="3">
        <v>0</v>
      </c>
      <c r="AC926">
        <v>0</v>
      </c>
      <c r="AD926" s="3">
        <v>0</v>
      </c>
      <c r="AE926">
        <v>0</v>
      </c>
      <c r="AF926" s="3">
        <v>0</v>
      </c>
      <c r="AG926" s="2">
        <v>0</v>
      </c>
      <c r="AH926" s="3">
        <v>0</v>
      </c>
      <c r="AI926" s="2">
        <v>304.39999999999998</v>
      </c>
      <c r="AJ926" s="3">
        <v>100</v>
      </c>
      <c r="AK926" t="s">
        <v>74</v>
      </c>
      <c r="AL926" t="s">
        <v>75</v>
      </c>
      <c r="AM926" t="s">
        <v>3853</v>
      </c>
      <c r="BG926" s="3">
        <v>100</v>
      </c>
      <c r="BH926" t="s">
        <v>82</v>
      </c>
      <c r="BI926" t="s">
        <v>13421</v>
      </c>
      <c r="BJ926" t="s">
        <v>13395</v>
      </c>
      <c r="BK926" t="s">
        <v>13395</v>
      </c>
      <c r="BL926" t="s">
        <v>13395</v>
      </c>
      <c r="BM926" t="s">
        <v>13395</v>
      </c>
      <c r="BN926" t="s">
        <v>13395</v>
      </c>
      <c r="BP926" t="s">
        <v>13395</v>
      </c>
      <c r="BQ926" t="s">
        <v>84</v>
      </c>
      <c r="BR926" s="59" t="s">
        <v>84</v>
      </c>
      <c r="BS926" t="s">
        <v>85</v>
      </c>
    </row>
    <row r="927" spans="1:71" ht="12.8" customHeight="1" x14ac:dyDescent="0.2">
      <c r="A927" s="60">
        <v>53005</v>
      </c>
      <c r="B927" s="59" t="s">
        <v>11776</v>
      </c>
      <c r="C927">
        <v>925</v>
      </c>
      <c r="J927">
        <v>5</v>
      </c>
      <c r="K927" t="s">
        <v>156</v>
      </c>
      <c r="L927">
        <v>3013</v>
      </c>
      <c r="M927">
        <v>3005</v>
      </c>
      <c r="N927" t="s">
        <v>1446</v>
      </c>
      <c r="O927" t="s">
        <v>3878</v>
      </c>
      <c r="P927" t="s">
        <v>3879</v>
      </c>
      <c r="Q927" t="s">
        <v>3880</v>
      </c>
      <c r="R927" t="s">
        <v>3881</v>
      </c>
      <c r="S927" s="2">
        <v>158.19999999999999</v>
      </c>
      <c r="T927" s="2">
        <v>129</v>
      </c>
      <c r="U927" s="2">
        <v>29.2</v>
      </c>
      <c r="V927" s="2">
        <v>0</v>
      </c>
      <c r="W927">
        <v>364</v>
      </c>
      <c r="X927" s="3">
        <v>5.7</v>
      </c>
      <c r="Y927" s="3">
        <v>2.4</v>
      </c>
      <c r="Z927" s="3">
        <v>3.2</v>
      </c>
      <c r="AA927">
        <v>0</v>
      </c>
      <c r="AB927" s="3">
        <v>0</v>
      </c>
      <c r="AC927">
        <v>0</v>
      </c>
      <c r="AD927" s="3">
        <v>0</v>
      </c>
      <c r="AE927">
        <v>0</v>
      </c>
      <c r="AF927" s="3">
        <v>0</v>
      </c>
      <c r="AG927" s="2">
        <v>0</v>
      </c>
      <c r="AH927" s="3">
        <v>0</v>
      </c>
      <c r="AI927" s="2">
        <v>129</v>
      </c>
      <c r="AJ927" s="3">
        <v>100</v>
      </c>
      <c r="AK927" t="s">
        <v>74</v>
      </c>
      <c r="AL927" t="s">
        <v>75</v>
      </c>
      <c r="AM927" t="s">
        <v>3882</v>
      </c>
      <c r="BG927" s="3">
        <v>100</v>
      </c>
      <c r="BH927" t="s">
        <v>82</v>
      </c>
      <c r="BI927" t="s">
        <v>13421</v>
      </c>
      <c r="BJ927" t="s">
        <v>13395</v>
      </c>
      <c r="BK927" t="s">
        <v>13395</v>
      </c>
      <c r="BL927" t="s">
        <v>13395</v>
      </c>
      <c r="BM927" t="s">
        <v>13395</v>
      </c>
      <c r="BN927" t="s">
        <v>13395</v>
      </c>
      <c r="BP927" t="s">
        <v>13395</v>
      </c>
      <c r="BQ927" t="s">
        <v>84</v>
      </c>
      <c r="BR927" s="59" t="s">
        <v>84</v>
      </c>
      <c r="BS927" t="s">
        <v>85</v>
      </c>
    </row>
    <row r="928" spans="1:71" ht="12.8" customHeight="1" x14ac:dyDescent="0.2">
      <c r="A928" s="60">
        <v>53006</v>
      </c>
      <c r="B928" s="59" t="s">
        <v>11777</v>
      </c>
      <c r="C928">
        <v>926</v>
      </c>
      <c r="J928">
        <v>5</v>
      </c>
      <c r="K928" t="s">
        <v>156</v>
      </c>
      <c r="L928">
        <v>3014</v>
      </c>
      <c r="M928">
        <v>3006</v>
      </c>
      <c r="N928" t="s">
        <v>1446</v>
      </c>
      <c r="O928" t="s">
        <v>3883</v>
      </c>
      <c r="P928" t="s">
        <v>3884</v>
      </c>
      <c r="Q928" t="s">
        <v>3885</v>
      </c>
      <c r="R928" t="s">
        <v>3886</v>
      </c>
      <c r="S928" s="2">
        <v>171.9</v>
      </c>
      <c r="T928" s="2">
        <v>171.9</v>
      </c>
      <c r="U928" s="2">
        <v>0</v>
      </c>
      <c r="V928" s="2">
        <v>0</v>
      </c>
      <c r="W928">
        <v>759</v>
      </c>
      <c r="X928" s="3">
        <v>6</v>
      </c>
      <c r="Y928" s="3">
        <v>4</v>
      </c>
      <c r="Z928" s="3">
        <v>4.4000000000000004</v>
      </c>
      <c r="AA928">
        <v>0</v>
      </c>
      <c r="AB928" s="3">
        <v>0</v>
      </c>
      <c r="AC928">
        <v>0</v>
      </c>
      <c r="AD928" s="3">
        <v>0</v>
      </c>
      <c r="AE928">
        <v>0</v>
      </c>
      <c r="AF928" s="3">
        <v>0</v>
      </c>
      <c r="AG928" s="2">
        <v>0</v>
      </c>
      <c r="AH928" s="3">
        <v>0</v>
      </c>
      <c r="AI928" s="2">
        <v>171.9</v>
      </c>
      <c r="AJ928" s="3">
        <v>100</v>
      </c>
      <c r="AK928" t="s">
        <v>74</v>
      </c>
      <c r="AL928" t="s">
        <v>75</v>
      </c>
      <c r="AM928" t="s">
        <v>3882</v>
      </c>
      <c r="BG928" s="3">
        <v>100</v>
      </c>
      <c r="BH928" t="s">
        <v>82</v>
      </c>
      <c r="BI928" t="s">
        <v>13421</v>
      </c>
      <c r="BJ928" t="s">
        <v>13395</v>
      </c>
      <c r="BK928" t="s">
        <v>13395</v>
      </c>
      <c r="BL928" t="s">
        <v>13395</v>
      </c>
      <c r="BM928" t="s">
        <v>13395</v>
      </c>
      <c r="BN928" t="s">
        <v>13395</v>
      </c>
      <c r="BP928" t="s">
        <v>13395</v>
      </c>
      <c r="BQ928" t="s">
        <v>84</v>
      </c>
      <c r="BR928" s="59" t="s">
        <v>84</v>
      </c>
      <c r="BS928" t="s">
        <v>85</v>
      </c>
    </row>
    <row r="929" spans="1:71" ht="12.8" customHeight="1" x14ac:dyDescent="0.2">
      <c r="A929" s="60">
        <v>53007</v>
      </c>
      <c r="B929" s="59" t="s">
        <v>11778</v>
      </c>
      <c r="C929">
        <v>927</v>
      </c>
      <c r="J929">
        <v>5</v>
      </c>
      <c r="K929" t="s">
        <v>156</v>
      </c>
      <c r="L929">
        <v>3015</v>
      </c>
      <c r="M929">
        <v>3007</v>
      </c>
      <c r="N929" t="s">
        <v>1446</v>
      </c>
      <c r="O929" t="s">
        <v>3887</v>
      </c>
      <c r="P929" t="s">
        <v>3888</v>
      </c>
      <c r="Q929" t="s">
        <v>3889</v>
      </c>
      <c r="R929" t="s">
        <v>3890</v>
      </c>
      <c r="S929" s="2">
        <v>213.2</v>
      </c>
      <c r="T929" s="2">
        <v>213.2</v>
      </c>
      <c r="U929" s="2">
        <v>0</v>
      </c>
      <c r="V929" s="2">
        <v>0</v>
      </c>
      <c r="W929">
        <v>863</v>
      </c>
      <c r="X929" s="3">
        <v>5</v>
      </c>
      <c r="Y929" s="3">
        <v>3.4</v>
      </c>
      <c r="Z929" s="3">
        <v>4</v>
      </c>
      <c r="AA929">
        <v>2</v>
      </c>
      <c r="AB929" s="3">
        <v>14</v>
      </c>
      <c r="AC929">
        <v>0</v>
      </c>
      <c r="AD929" s="3">
        <v>0</v>
      </c>
      <c r="AE929">
        <v>0</v>
      </c>
      <c r="AF929" s="3">
        <v>0</v>
      </c>
      <c r="AG929" s="2">
        <v>14</v>
      </c>
      <c r="AH929" s="3">
        <v>6.6</v>
      </c>
      <c r="AI929" s="2">
        <v>213.2</v>
      </c>
      <c r="AJ929" s="3">
        <v>100</v>
      </c>
      <c r="AK929" t="s">
        <v>74</v>
      </c>
      <c r="AL929" t="s">
        <v>75</v>
      </c>
      <c r="AM929" t="s">
        <v>3882</v>
      </c>
      <c r="AN929" t="s">
        <v>3854</v>
      </c>
      <c r="BG929" s="3">
        <v>100</v>
      </c>
      <c r="BH929" t="s">
        <v>82</v>
      </c>
      <c r="BI929" t="s">
        <v>13421</v>
      </c>
      <c r="BJ929" t="s">
        <v>13395</v>
      </c>
      <c r="BK929" t="s">
        <v>13395</v>
      </c>
      <c r="BL929" t="s">
        <v>13395</v>
      </c>
      <c r="BM929" t="s">
        <v>13395</v>
      </c>
      <c r="BN929" t="s">
        <v>13395</v>
      </c>
      <c r="BP929" t="s">
        <v>13395</v>
      </c>
      <c r="BQ929" t="s">
        <v>84</v>
      </c>
      <c r="BR929" s="59" t="s">
        <v>84</v>
      </c>
      <c r="BS929" t="s">
        <v>85</v>
      </c>
    </row>
    <row r="930" spans="1:71" ht="12.8" customHeight="1" x14ac:dyDescent="0.2">
      <c r="A930" s="60">
        <v>53008</v>
      </c>
      <c r="B930" s="59" t="s">
        <v>11779</v>
      </c>
      <c r="C930">
        <v>928</v>
      </c>
      <c r="J930">
        <v>5</v>
      </c>
      <c r="K930" t="s">
        <v>156</v>
      </c>
      <c r="L930">
        <v>3010</v>
      </c>
      <c r="M930">
        <v>3008</v>
      </c>
      <c r="N930" t="s">
        <v>1446</v>
      </c>
      <c r="O930" t="s">
        <v>3891</v>
      </c>
      <c r="P930" t="s">
        <v>3892</v>
      </c>
      <c r="Q930" t="s">
        <v>3893</v>
      </c>
      <c r="R930" t="s">
        <v>3894</v>
      </c>
      <c r="S930" s="2">
        <v>331.6</v>
      </c>
      <c r="T930" s="2">
        <v>310.7</v>
      </c>
      <c r="U930" s="2">
        <v>20.9</v>
      </c>
      <c r="V930" s="2">
        <v>0</v>
      </c>
      <c r="W930">
        <v>1242</v>
      </c>
      <c r="X930" s="3">
        <v>10</v>
      </c>
      <c r="Y930" s="3">
        <v>2.7</v>
      </c>
      <c r="Z930" s="3">
        <v>4.0999999999999996</v>
      </c>
      <c r="AA930">
        <v>1</v>
      </c>
      <c r="AB930" s="3">
        <v>2.0999999999999699</v>
      </c>
      <c r="AC930">
        <v>0</v>
      </c>
      <c r="AD930" s="3">
        <v>0</v>
      </c>
      <c r="AE930">
        <v>0</v>
      </c>
      <c r="AF930" s="3">
        <v>0</v>
      </c>
      <c r="AG930" s="2">
        <v>0</v>
      </c>
      <c r="AH930" s="3">
        <v>0</v>
      </c>
      <c r="AI930" s="2">
        <v>310.7</v>
      </c>
      <c r="AJ930" s="3">
        <v>100</v>
      </c>
      <c r="AK930" t="s">
        <v>74</v>
      </c>
      <c r="AL930" t="s">
        <v>75</v>
      </c>
      <c r="AM930" t="s">
        <v>3882</v>
      </c>
      <c r="AN930" t="s">
        <v>3895</v>
      </c>
      <c r="BG930" s="3">
        <v>100</v>
      </c>
      <c r="BH930" t="s">
        <v>82</v>
      </c>
      <c r="BI930" t="s">
        <v>13421</v>
      </c>
      <c r="BJ930" t="s">
        <v>13395</v>
      </c>
      <c r="BK930" t="s">
        <v>13395</v>
      </c>
      <c r="BL930" t="s">
        <v>13395</v>
      </c>
      <c r="BM930" t="s">
        <v>13395</v>
      </c>
      <c r="BN930" t="s">
        <v>13395</v>
      </c>
      <c r="BP930" t="s">
        <v>13395</v>
      </c>
      <c r="BQ930" t="s">
        <v>84</v>
      </c>
      <c r="BR930" s="59" t="s">
        <v>84</v>
      </c>
      <c r="BS930" t="s">
        <v>85</v>
      </c>
    </row>
    <row r="931" spans="1:71" ht="12.8" customHeight="1" x14ac:dyDescent="0.2">
      <c r="A931" s="60">
        <v>53009</v>
      </c>
      <c r="B931" s="59" t="s">
        <v>11780</v>
      </c>
      <c r="C931">
        <v>929</v>
      </c>
      <c r="J931">
        <v>5</v>
      </c>
      <c r="K931" t="s">
        <v>156</v>
      </c>
      <c r="L931">
        <v>3012</v>
      </c>
      <c r="M931">
        <v>3009</v>
      </c>
      <c r="N931" t="s">
        <v>1446</v>
      </c>
      <c r="O931" t="s">
        <v>3896</v>
      </c>
      <c r="P931" t="s">
        <v>3897</v>
      </c>
      <c r="Q931" t="s">
        <v>3898</v>
      </c>
      <c r="R931" t="s">
        <v>3899</v>
      </c>
      <c r="S931" s="2">
        <v>274.10000000000002</v>
      </c>
      <c r="T931" s="2">
        <v>274.10000000000002</v>
      </c>
      <c r="U931" s="2">
        <v>0</v>
      </c>
      <c r="V931" s="2">
        <v>0</v>
      </c>
      <c r="W931">
        <v>1372</v>
      </c>
      <c r="X931" s="3">
        <v>8.3000000000000007</v>
      </c>
      <c r="Y931" s="3">
        <v>3.6</v>
      </c>
      <c r="Z931" s="3">
        <v>5</v>
      </c>
      <c r="AA931">
        <v>2</v>
      </c>
      <c r="AB931" s="3">
        <v>23.8</v>
      </c>
      <c r="AC931">
        <v>0</v>
      </c>
      <c r="AD931" s="3">
        <v>0</v>
      </c>
      <c r="AE931">
        <v>2</v>
      </c>
      <c r="AF931" s="3">
        <v>0</v>
      </c>
      <c r="AG931" s="2">
        <v>121.5</v>
      </c>
      <c r="AH931" s="3">
        <v>44.3</v>
      </c>
      <c r="AI931" s="2">
        <v>274.10000000000002</v>
      </c>
      <c r="AJ931" s="3">
        <v>100</v>
      </c>
      <c r="AK931" t="s">
        <v>74</v>
      </c>
      <c r="AL931" t="s">
        <v>75</v>
      </c>
      <c r="AM931" t="s">
        <v>3882</v>
      </c>
      <c r="AN931" t="s">
        <v>3854</v>
      </c>
      <c r="BG931" s="3">
        <v>100</v>
      </c>
      <c r="BH931" t="s">
        <v>82</v>
      </c>
      <c r="BI931" t="s">
        <v>13421</v>
      </c>
      <c r="BJ931" t="s">
        <v>13395</v>
      </c>
      <c r="BK931" t="s">
        <v>13395</v>
      </c>
      <c r="BL931" t="s">
        <v>13395</v>
      </c>
      <c r="BM931" t="s">
        <v>13395</v>
      </c>
      <c r="BN931" t="s">
        <v>13395</v>
      </c>
      <c r="BP931" t="s">
        <v>13395</v>
      </c>
      <c r="BQ931" t="s">
        <v>84</v>
      </c>
      <c r="BR931" s="59" t="s">
        <v>84</v>
      </c>
      <c r="BS931" t="s">
        <v>85</v>
      </c>
    </row>
    <row r="932" spans="1:71" ht="12.8" customHeight="1" x14ac:dyDescent="0.2">
      <c r="A932" s="60">
        <v>53010</v>
      </c>
      <c r="B932" s="59" t="s">
        <v>11781</v>
      </c>
      <c r="C932">
        <v>930</v>
      </c>
      <c r="J932">
        <v>5</v>
      </c>
      <c r="K932" t="s">
        <v>156</v>
      </c>
      <c r="L932">
        <v>3026</v>
      </c>
      <c r="M932">
        <v>3010</v>
      </c>
      <c r="N932" t="s">
        <v>111</v>
      </c>
      <c r="O932" t="s">
        <v>3900</v>
      </c>
      <c r="P932" t="s">
        <v>3901</v>
      </c>
      <c r="Q932" t="s">
        <v>3902</v>
      </c>
      <c r="R932" t="s">
        <v>3903</v>
      </c>
      <c r="S932" s="2">
        <v>839.1</v>
      </c>
      <c r="T932" s="2">
        <v>829.9</v>
      </c>
      <c r="U932" s="2">
        <v>9.1999999999999993</v>
      </c>
      <c r="V932" s="2">
        <v>0</v>
      </c>
      <c r="W932">
        <v>3794</v>
      </c>
      <c r="X932" s="3">
        <v>25.2</v>
      </c>
      <c r="Y932" s="3">
        <v>3.5</v>
      </c>
      <c r="Z932" s="3">
        <v>4.8</v>
      </c>
      <c r="AA932">
        <v>0</v>
      </c>
      <c r="AB932" s="3">
        <v>0</v>
      </c>
      <c r="AC932">
        <v>0</v>
      </c>
      <c r="AD932" s="3">
        <v>0</v>
      </c>
      <c r="AE932">
        <v>0</v>
      </c>
      <c r="AF932" s="3">
        <v>0</v>
      </c>
      <c r="AG932" s="2">
        <v>0</v>
      </c>
      <c r="AH932" s="3">
        <v>0</v>
      </c>
      <c r="AI932" s="2">
        <v>829.9</v>
      </c>
      <c r="AJ932" s="3">
        <v>100</v>
      </c>
      <c r="AK932" t="s">
        <v>74</v>
      </c>
      <c r="AL932" t="s">
        <v>75</v>
      </c>
      <c r="AM932" t="s">
        <v>3860</v>
      </c>
      <c r="AN932" t="s">
        <v>3904</v>
      </c>
      <c r="BG932" s="3">
        <v>100</v>
      </c>
      <c r="BH932" t="s">
        <v>82</v>
      </c>
      <c r="BI932" t="s">
        <v>13421</v>
      </c>
      <c r="BJ932" t="s">
        <v>13395</v>
      </c>
      <c r="BK932" t="s">
        <v>13395</v>
      </c>
      <c r="BL932" t="s">
        <v>13395</v>
      </c>
      <c r="BM932" t="s">
        <v>13395</v>
      </c>
      <c r="BN932" t="s">
        <v>13395</v>
      </c>
      <c r="BP932" t="s">
        <v>13395</v>
      </c>
      <c r="BQ932" t="s">
        <v>84</v>
      </c>
      <c r="BR932" s="59" t="s">
        <v>84</v>
      </c>
      <c r="BS932" t="s">
        <v>85</v>
      </c>
    </row>
    <row r="933" spans="1:71" ht="12.8" customHeight="1" x14ac:dyDescent="0.2">
      <c r="A933" s="60">
        <v>53011</v>
      </c>
      <c r="B933" s="59" t="s">
        <v>11782</v>
      </c>
      <c r="C933">
        <v>931</v>
      </c>
      <c r="J933">
        <v>5</v>
      </c>
      <c r="K933" t="s">
        <v>156</v>
      </c>
      <c r="L933">
        <v>3023</v>
      </c>
      <c r="M933">
        <v>3011</v>
      </c>
      <c r="N933" t="s">
        <v>702</v>
      </c>
      <c r="O933" t="s">
        <v>3905</v>
      </c>
      <c r="P933" t="s">
        <v>3906</v>
      </c>
      <c r="Q933" t="s">
        <v>3907</v>
      </c>
      <c r="R933" t="s">
        <v>3908</v>
      </c>
      <c r="S933" s="2">
        <v>200.3</v>
      </c>
      <c r="T933" s="2">
        <v>185.8</v>
      </c>
      <c r="U933" s="2">
        <v>14.5</v>
      </c>
      <c r="V933" s="2">
        <v>0</v>
      </c>
      <c r="W933">
        <v>873</v>
      </c>
      <c r="X933" s="3">
        <v>5</v>
      </c>
      <c r="Y933" s="3">
        <v>3.2</v>
      </c>
      <c r="Z933" s="3">
        <v>4.7</v>
      </c>
      <c r="AA933">
        <v>0</v>
      </c>
      <c r="AB933" s="3">
        <v>0</v>
      </c>
      <c r="AC933">
        <v>0</v>
      </c>
      <c r="AD933" s="3">
        <v>0</v>
      </c>
      <c r="AE933">
        <v>0</v>
      </c>
      <c r="AF933" s="3">
        <v>0</v>
      </c>
      <c r="AG933" s="2">
        <v>0</v>
      </c>
      <c r="AH933" s="3">
        <v>0</v>
      </c>
      <c r="AI933" s="2">
        <v>185.8</v>
      </c>
      <c r="AJ933" s="3">
        <v>100</v>
      </c>
      <c r="AK933" t="s">
        <v>74</v>
      </c>
      <c r="AL933" t="s">
        <v>75</v>
      </c>
      <c r="AM933" t="s">
        <v>3860</v>
      </c>
      <c r="BG933" s="3">
        <v>100</v>
      </c>
      <c r="BH933" t="s">
        <v>82</v>
      </c>
      <c r="BI933" t="s">
        <v>13421</v>
      </c>
      <c r="BJ933" t="s">
        <v>13395</v>
      </c>
      <c r="BK933" t="s">
        <v>13395</v>
      </c>
      <c r="BL933" t="s">
        <v>13395</v>
      </c>
      <c r="BM933" t="s">
        <v>13395</v>
      </c>
      <c r="BN933" t="s">
        <v>13395</v>
      </c>
      <c r="BP933" t="s">
        <v>13395</v>
      </c>
      <c r="BQ933" t="s">
        <v>84</v>
      </c>
      <c r="BR933" s="59" t="s">
        <v>84</v>
      </c>
      <c r="BS933" t="s">
        <v>85</v>
      </c>
    </row>
    <row r="934" spans="1:71" ht="12.8" customHeight="1" x14ac:dyDescent="0.2">
      <c r="A934" s="60">
        <v>53012</v>
      </c>
      <c r="B934" s="59" t="s">
        <v>11783</v>
      </c>
      <c r="C934">
        <v>932</v>
      </c>
      <c r="J934">
        <v>5</v>
      </c>
      <c r="K934" t="s">
        <v>156</v>
      </c>
      <c r="L934">
        <v>3024</v>
      </c>
      <c r="M934">
        <v>3012</v>
      </c>
      <c r="N934" t="s">
        <v>702</v>
      </c>
      <c r="O934" t="s">
        <v>3909</v>
      </c>
      <c r="P934" t="s">
        <v>3910</v>
      </c>
      <c r="Q934" t="s">
        <v>3911</v>
      </c>
      <c r="R934" t="s">
        <v>3912</v>
      </c>
      <c r="S934" s="2">
        <v>226.7</v>
      </c>
      <c r="T934" s="2">
        <v>204.6</v>
      </c>
      <c r="U934" s="2">
        <v>22.1</v>
      </c>
      <c r="V934" s="2">
        <v>0</v>
      </c>
      <c r="W934">
        <v>562</v>
      </c>
      <c r="X934" s="3">
        <v>13</v>
      </c>
      <c r="Y934" s="3">
        <v>0.7</v>
      </c>
      <c r="Z934" s="3">
        <v>3.1</v>
      </c>
      <c r="AA934">
        <v>0</v>
      </c>
      <c r="AB934" s="3">
        <v>0</v>
      </c>
      <c r="AC934">
        <v>0</v>
      </c>
      <c r="AD934" s="3">
        <v>0</v>
      </c>
      <c r="AE934">
        <v>0</v>
      </c>
      <c r="AF934" s="3">
        <v>0</v>
      </c>
      <c r="AG934" s="2">
        <v>0</v>
      </c>
      <c r="AH934" s="3">
        <v>0</v>
      </c>
      <c r="AI934" s="2">
        <v>136.19999999999999</v>
      </c>
      <c r="AJ934" s="3">
        <v>66.599999999999994</v>
      </c>
      <c r="AK934" t="s">
        <v>74</v>
      </c>
      <c r="AL934" t="s">
        <v>75</v>
      </c>
      <c r="AM934" t="s">
        <v>3860</v>
      </c>
      <c r="BG934" s="3">
        <v>66.599999999999994</v>
      </c>
      <c r="BH934" t="s">
        <v>82</v>
      </c>
      <c r="BI934" t="s">
        <v>13421</v>
      </c>
      <c r="BJ934" t="s">
        <v>13395</v>
      </c>
      <c r="BK934" t="s">
        <v>13395</v>
      </c>
      <c r="BL934" t="s">
        <v>13395</v>
      </c>
      <c r="BM934" t="s">
        <v>13395</v>
      </c>
      <c r="BN934" t="s">
        <v>13395</v>
      </c>
      <c r="BP934" t="s">
        <v>13395</v>
      </c>
      <c r="BQ934" t="s">
        <v>84</v>
      </c>
      <c r="BR934" s="59" t="s">
        <v>84</v>
      </c>
      <c r="BS934" t="s">
        <v>85</v>
      </c>
    </row>
    <row r="935" spans="1:71" ht="12.8" customHeight="1" x14ac:dyDescent="0.2">
      <c r="A935" s="60">
        <v>53013</v>
      </c>
      <c r="B935" s="59" t="s">
        <v>11784</v>
      </c>
      <c r="C935">
        <v>933</v>
      </c>
      <c r="D935" t="s">
        <v>0</v>
      </c>
      <c r="E935">
        <v>1</v>
      </c>
      <c r="J935">
        <v>5</v>
      </c>
      <c r="K935" t="s">
        <v>156</v>
      </c>
      <c r="L935">
        <v>3031</v>
      </c>
      <c r="M935">
        <v>3013</v>
      </c>
      <c r="N935" t="s">
        <v>702</v>
      </c>
      <c r="O935" t="s">
        <v>3913</v>
      </c>
      <c r="P935" t="s">
        <v>3914</v>
      </c>
      <c r="Q935" t="s">
        <v>3915</v>
      </c>
      <c r="R935" t="s">
        <v>3916</v>
      </c>
      <c r="S935" s="2">
        <v>1896.4</v>
      </c>
      <c r="T935" s="2">
        <v>1874.4</v>
      </c>
      <c r="U935" s="2">
        <v>22</v>
      </c>
      <c r="V935" s="2">
        <v>0</v>
      </c>
      <c r="W935">
        <v>8629</v>
      </c>
      <c r="X935" s="3">
        <v>11.3</v>
      </c>
      <c r="Y935" s="3">
        <v>3.5</v>
      </c>
      <c r="Z935" s="3">
        <v>4.5999999999999996</v>
      </c>
      <c r="AA935">
        <v>1</v>
      </c>
      <c r="AB935" s="3">
        <v>82</v>
      </c>
      <c r="AC935">
        <v>0</v>
      </c>
      <c r="AD935" s="3">
        <v>0</v>
      </c>
      <c r="AE935">
        <v>1</v>
      </c>
      <c r="AF935" s="3">
        <v>0</v>
      </c>
      <c r="AG935" s="2">
        <v>1874.4</v>
      </c>
      <c r="AH935" s="3">
        <v>100</v>
      </c>
      <c r="AI935" s="2">
        <v>626.9</v>
      </c>
      <c r="AJ935" s="3">
        <v>33.4</v>
      </c>
      <c r="AK935" t="s">
        <v>3917</v>
      </c>
      <c r="AL935" t="s">
        <v>3917</v>
      </c>
      <c r="AM935" t="s">
        <v>3860</v>
      </c>
      <c r="AN935" t="s">
        <v>3859</v>
      </c>
      <c r="AO935" t="s">
        <v>3918</v>
      </c>
      <c r="AP935" t="s">
        <v>3919</v>
      </c>
      <c r="BG935" s="3">
        <v>33.4</v>
      </c>
      <c r="BH935" t="s">
        <v>82</v>
      </c>
      <c r="BI935" t="s">
        <v>13421</v>
      </c>
      <c r="BJ935" t="s">
        <v>13395</v>
      </c>
      <c r="BK935" t="s">
        <v>13395</v>
      </c>
      <c r="BL935" t="s">
        <v>13395</v>
      </c>
      <c r="BM935" t="s">
        <v>13395</v>
      </c>
      <c r="BN935" t="s">
        <v>13395</v>
      </c>
      <c r="BP935" t="s">
        <v>13395</v>
      </c>
      <c r="BQ935" t="s">
        <v>84</v>
      </c>
      <c r="BR935" s="59" t="s">
        <v>84</v>
      </c>
      <c r="BS935" t="s">
        <v>85</v>
      </c>
    </row>
    <row r="936" spans="1:71" ht="12.8" customHeight="1" x14ac:dyDescent="0.2">
      <c r="A936" s="60">
        <v>53014</v>
      </c>
      <c r="B936" s="59" t="s">
        <v>11785</v>
      </c>
      <c r="C936">
        <v>934</v>
      </c>
      <c r="J936">
        <v>5</v>
      </c>
      <c r="K936" t="s">
        <v>156</v>
      </c>
      <c r="L936">
        <v>3025</v>
      </c>
      <c r="M936">
        <v>3014</v>
      </c>
      <c r="N936" t="s">
        <v>702</v>
      </c>
      <c r="O936" t="s">
        <v>3920</v>
      </c>
      <c r="P936" t="s">
        <v>3921</v>
      </c>
      <c r="Q936" t="s">
        <v>3922</v>
      </c>
      <c r="R936" t="s">
        <v>3923</v>
      </c>
      <c r="S936" s="2">
        <v>1079.9000000000001</v>
      </c>
      <c r="T936" s="2">
        <v>1069</v>
      </c>
      <c r="U936" s="2">
        <v>10.9</v>
      </c>
      <c r="V936" s="2">
        <v>0</v>
      </c>
      <c r="W936">
        <v>4339</v>
      </c>
      <c r="X936" s="3">
        <v>8.5</v>
      </c>
      <c r="Y936" s="3">
        <v>3.6</v>
      </c>
      <c r="Z936" s="3">
        <v>4.0999999999999996</v>
      </c>
      <c r="AA936">
        <v>0</v>
      </c>
      <c r="AB936" s="3">
        <v>0</v>
      </c>
      <c r="AC936">
        <v>0</v>
      </c>
      <c r="AD936" s="3">
        <v>0</v>
      </c>
      <c r="AE936">
        <v>0</v>
      </c>
      <c r="AF936" s="3">
        <v>0</v>
      </c>
      <c r="AG936" s="2">
        <v>0</v>
      </c>
      <c r="AH936" s="3">
        <v>0</v>
      </c>
      <c r="AI936" s="2">
        <v>1069</v>
      </c>
      <c r="AJ936" s="3">
        <v>100</v>
      </c>
      <c r="AK936" t="s">
        <v>74</v>
      </c>
      <c r="AL936" t="s">
        <v>75</v>
      </c>
      <c r="AM936" t="s">
        <v>3859</v>
      </c>
      <c r="AN936" t="s">
        <v>3860</v>
      </c>
      <c r="AO936" t="s">
        <v>3904</v>
      </c>
      <c r="BG936" s="3">
        <v>100</v>
      </c>
      <c r="BH936" t="s">
        <v>82</v>
      </c>
      <c r="BI936" t="s">
        <v>13421</v>
      </c>
      <c r="BJ936" t="s">
        <v>13395</v>
      </c>
      <c r="BK936" t="s">
        <v>13395</v>
      </c>
      <c r="BL936" t="s">
        <v>13395</v>
      </c>
      <c r="BM936" t="s">
        <v>13395</v>
      </c>
      <c r="BN936" t="s">
        <v>13395</v>
      </c>
      <c r="BP936" t="s">
        <v>13395</v>
      </c>
      <c r="BQ936" t="s">
        <v>84</v>
      </c>
      <c r="BR936" s="59" t="s">
        <v>84</v>
      </c>
      <c r="BS936" t="s">
        <v>85</v>
      </c>
    </row>
    <row r="937" spans="1:71" ht="12.8" customHeight="1" x14ac:dyDescent="0.2">
      <c r="A937" s="60">
        <v>53015</v>
      </c>
      <c r="B937" s="59" t="s">
        <v>11786</v>
      </c>
      <c r="C937">
        <v>935</v>
      </c>
      <c r="J937">
        <v>5</v>
      </c>
      <c r="K937" t="s">
        <v>156</v>
      </c>
      <c r="L937">
        <v>3022</v>
      </c>
      <c r="M937">
        <v>3015</v>
      </c>
      <c r="N937" t="s">
        <v>702</v>
      </c>
      <c r="O937" t="s">
        <v>3924</v>
      </c>
      <c r="P937" t="s">
        <v>3925</v>
      </c>
      <c r="Q937" t="s">
        <v>3926</v>
      </c>
      <c r="R937" t="s">
        <v>3927</v>
      </c>
      <c r="S937" s="2">
        <v>491.1</v>
      </c>
      <c r="T937" s="2">
        <v>491.1</v>
      </c>
      <c r="U937" s="2">
        <v>0</v>
      </c>
      <c r="V937" s="2">
        <v>0</v>
      </c>
      <c r="W937">
        <v>2486</v>
      </c>
      <c r="X937" s="3">
        <v>5.5</v>
      </c>
      <c r="Y937" s="3">
        <v>5</v>
      </c>
      <c r="Z937" s="3">
        <v>5.0999999999999996</v>
      </c>
      <c r="AA937">
        <v>0</v>
      </c>
      <c r="AB937" s="3">
        <v>0</v>
      </c>
      <c r="AC937">
        <v>0</v>
      </c>
      <c r="AD937" s="3">
        <v>0</v>
      </c>
      <c r="AE937">
        <v>0</v>
      </c>
      <c r="AF937" s="3">
        <v>0</v>
      </c>
      <c r="AG937" s="2">
        <v>0</v>
      </c>
      <c r="AH937" s="3">
        <v>0</v>
      </c>
      <c r="AI937" s="2">
        <v>491.1</v>
      </c>
      <c r="AJ937" s="3">
        <v>100</v>
      </c>
      <c r="AK937" t="s">
        <v>74</v>
      </c>
      <c r="AL937" t="s">
        <v>75</v>
      </c>
      <c r="AM937" t="s">
        <v>3860</v>
      </c>
      <c r="AN937" t="s">
        <v>3854</v>
      </c>
      <c r="BG937" s="3">
        <v>100</v>
      </c>
      <c r="BH937" t="s">
        <v>82</v>
      </c>
      <c r="BI937" t="s">
        <v>13421</v>
      </c>
      <c r="BJ937" t="s">
        <v>13395</v>
      </c>
      <c r="BK937" t="s">
        <v>13395</v>
      </c>
      <c r="BL937" t="s">
        <v>13395</v>
      </c>
      <c r="BM937" t="s">
        <v>13395</v>
      </c>
      <c r="BN937" t="s">
        <v>13395</v>
      </c>
      <c r="BP937" t="s">
        <v>13395</v>
      </c>
      <c r="BQ937" t="s">
        <v>84</v>
      </c>
      <c r="BR937" s="59" t="s">
        <v>84</v>
      </c>
      <c r="BS937" t="s">
        <v>85</v>
      </c>
    </row>
    <row r="938" spans="1:71" ht="12.8" customHeight="1" x14ac:dyDescent="0.2">
      <c r="A938" s="60">
        <v>53016</v>
      </c>
      <c r="B938" s="59" t="s">
        <v>11787</v>
      </c>
      <c r="C938">
        <v>936</v>
      </c>
      <c r="J938">
        <v>5</v>
      </c>
      <c r="K938" t="s">
        <v>156</v>
      </c>
      <c r="L938">
        <v>3029</v>
      </c>
      <c r="M938">
        <v>3016</v>
      </c>
      <c r="N938" t="s">
        <v>715</v>
      </c>
      <c r="O938" t="s">
        <v>3928</v>
      </c>
      <c r="P938" t="s">
        <v>3929</v>
      </c>
      <c r="Q938" t="s">
        <v>3930</v>
      </c>
      <c r="R938" t="s">
        <v>3931</v>
      </c>
      <c r="S938" s="2">
        <v>412.1</v>
      </c>
      <c r="T938" s="2">
        <v>412.1</v>
      </c>
      <c r="U938" s="2">
        <v>0</v>
      </c>
      <c r="V938" s="2">
        <v>0</v>
      </c>
      <c r="W938">
        <v>3709</v>
      </c>
      <c r="X938" s="3">
        <v>9</v>
      </c>
      <c r="Y938" s="3">
        <v>9</v>
      </c>
      <c r="Z938" s="3">
        <v>9</v>
      </c>
      <c r="AA938">
        <v>0</v>
      </c>
      <c r="AB938" s="3">
        <v>0</v>
      </c>
      <c r="AC938">
        <v>0</v>
      </c>
      <c r="AD938" s="3">
        <v>0</v>
      </c>
      <c r="AE938">
        <v>0</v>
      </c>
      <c r="AF938" s="3">
        <v>0</v>
      </c>
      <c r="AG938" s="2">
        <v>412.1</v>
      </c>
      <c r="AH938" s="3">
        <v>100</v>
      </c>
      <c r="AI938" s="2">
        <v>412.1</v>
      </c>
      <c r="AJ938" s="3">
        <v>100</v>
      </c>
      <c r="AK938" t="s">
        <v>973</v>
      </c>
      <c r="AL938" t="s">
        <v>974</v>
      </c>
      <c r="AM938" t="s">
        <v>3860</v>
      </c>
      <c r="AN938" t="s">
        <v>3861</v>
      </c>
      <c r="BG938" s="3">
        <v>100</v>
      </c>
      <c r="BH938" t="s">
        <v>100</v>
      </c>
      <c r="BI938" t="s">
        <v>13421</v>
      </c>
      <c r="BJ938" t="s">
        <v>101</v>
      </c>
      <c r="BK938" t="s">
        <v>13427</v>
      </c>
      <c r="BL938" t="s">
        <v>13395</v>
      </c>
      <c r="BM938" t="s">
        <v>13395</v>
      </c>
      <c r="BN938" t="s">
        <v>129</v>
      </c>
      <c r="BO938" s="59" t="s">
        <v>129</v>
      </c>
      <c r="BP938" t="s">
        <v>10806</v>
      </c>
      <c r="BQ938" t="s">
        <v>84</v>
      </c>
      <c r="BR938" s="59" t="s">
        <v>84</v>
      </c>
      <c r="BS938" t="s">
        <v>85</v>
      </c>
    </row>
    <row r="939" spans="1:71" ht="12.8" customHeight="1" x14ac:dyDescent="0.2">
      <c r="A939" s="60">
        <v>53017</v>
      </c>
      <c r="B939" s="59" t="s">
        <v>11788</v>
      </c>
      <c r="C939">
        <v>937</v>
      </c>
      <c r="J939">
        <v>5</v>
      </c>
      <c r="K939" t="s">
        <v>156</v>
      </c>
      <c r="L939">
        <v>3021</v>
      </c>
      <c r="M939">
        <v>3017</v>
      </c>
      <c r="N939" t="s">
        <v>732</v>
      </c>
      <c r="O939" t="s">
        <v>3932</v>
      </c>
      <c r="P939" t="s">
        <v>3933</v>
      </c>
      <c r="Q939" t="s">
        <v>3934</v>
      </c>
      <c r="R939" t="s">
        <v>3935</v>
      </c>
      <c r="S939" s="2">
        <v>707</v>
      </c>
      <c r="T939" s="2">
        <v>707</v>
      </c>
      <c r="U939" s="2">
        <v>0</v>
      </c>
      <c r="V939" s="2">
        <v>0</v>
      </c>
      <c r="W939">
        <v>3258</v>
      </c>
      <c r="X939" s="3">
        <v>6.2</v>
      </c>
      <c r="Y939" s="3">
        <v>4</v>
      </c>
      <c r="Z939" s="3">
        <v>4.5999999999999996</v>
      </c>
      <c r="AA939">
        <v>1</v>
      </c>
      <c r="AB939" s="3">
        <v>7.2999999999999501</v>
      </c>
      <c r="AC939">
        <v>0</v>
      </c>
      <c r="AD939" s="3">
        <v>0</v>
      </c>
      <c r="AE939">
        <v>0</v>
      </c>
      <c r="AF939" s="3">
        <v>0</v>
      </c>
      <c r="AG939" s="2">
        <v>7.3</v>
      </c>
      <c r="AH939" s="3">
        <v>1</v>
      </c>
      <c r="AI939" s="2">
        <v>707</v>
      </c>
      <c r="AJ939" s="3">
        <v>100</v>
      </c>
      <c r="AK939" t="s">
        <v>74</v>
      </c>
      <c r="AL939" t="s">
        <v>75</v>
      </c>
      <c r="AM939" t="s">
        <v>3854</v>
      </c>
      <c r="BG939" s="3">
        <v>100</v>
      </c>
      <c r="BH939" t="s">
        <v>82</v>
      </c>
      <c r="BI939" t="s">
        <v>13421</v>
      </c>
      <c r="BJ939" t="s">
        <v>13395</v>
      </c>
      <c r="BK939" t="s">
        <v>13395</v>
      </c>
      <c r="BL939" t="s">
        <v>13395</v>
      </c>
      <c r="BM939" t="s">
        <v>13395</v>
      </c>
      <c r="BN939" t="s">
        <v>13395</v>
      </c>
      <c r="BP939" t="s">
        <v>13395</v>
      </c>
      <c r="BQ939" t="s">
        <v>84</v>
      </c>
      <c r="BR939" s="59" t="s">
        <v>84</v>
      </c>
      <c r="BS939" t="s">
        <v>85</v>
      </c>
    </row>
    <row r="940" spans="1:71" ht="12.8" customHeight="1" x14ac:dyDescent="0.2">
      <c r="A940" s="60">
        <v>53018</v>
      </c>
      <c r="B940" s="59" t="s">
        <v>11789</v>
      </c>
      <c r="C940">
        <v>938</v>
      </c>
      <c r="J940">
        <v>5</v>
      </c>
      <c r="K940" t="s">
        <v>156</v>
      </c>
      <c r="L940">
        <v>3027</v>
      </c>
      <c r="M940">
        <v>3018</v>
      </c>
      <c r="N940" t="s">
        <v>732</v>
      </c>
      <c r="O940" t="s">
        <v>3936</v>
      </c>
      <c r="P940" t="s">
        <v>3937</v>
      </c>
      <c r="Q940" t="s">
        <v>3938</v>
      </c>
      <c r="R940" t="s">
        <v>3939</v>
      </c>
      <c r="S940" s="2">
        <v>520</v>
      </c>
      <c r="T940" s="2">
        <v>520</v>
      </c>
      <c r="U940" s="2">
        <v>0</v>
      </c>
      <c r="V940" s="2">
        <v>0</v>
      </c>
      <c r="W940">
        <v>2600</v>
      </c>
      <c r="X940" s="3">
        <v>5</v>
      </c>
      <c r="Y940" s="3">
        <v>5</v>
      </c>
      <c r="Z940" s="3">
        <v>5</v>
      </c>
      <c r="AA940">
        <v>0</v>
      </c>
      <c r="AB940" s="3">
        <v>0</v>
      </c>
      <c r="AC940">
        <v>0</v>
      </c>
      <c r="AD940" s="3">
        <v>0</v>
      </c>
      <c r="AE940">
        <v>0</v>
      </c>
      <c r="AF940" s="3">
        <v>0</v>
      </c>
      <c r="AG940" s="2">
        <v>520</v>
      </c>
      <c r="AH940" s="3">
        <v>100</v>
      </c>
      <c r="AI940" s="2">
        <v>520</v>
      </c>
      <c r="AJ940" s="3">
        <v>100</v>
      </c>
      <c r="AK940" t="s">
        <v>515</v>
      </c>
      <c r="AL940" t="s">
        <v>516</v>
      </c>
      <c r="AM940" t="s">
        <v>3853</v>
      </c>
      <c r="AN940" t="s">
        <v>3854</v>
      </c>
      <c r="BG940" s="3">
        <v>100</v>
      </c>
      <c r="BH940" t="s">
        <v>82</v>
      </c>
      <c r="BI940" t="s">
        <v>13421</v>
      </c>
      <c r="BJ940" t="s">
        <v>13395</v>
      </c>
      <c r="BK940" t="s">
        <v>13395</v>
      </c>
      <c r="BL940" t="s">
        <v>13395</v>
      </c>
      <c r="BM940" t="s">
        <v>13395</v>
      </c>
      <c r="BN940" t="s">
        <v>13395</v>
      </c>
      <c r="BP940" t="s">
        <v>13395</v>
      </c>
      <c r="BQ940" t="s">
        <v>84</v>
      </c>
      <c r="BR940" s="59" t="s">
        <v>84</v>
      </c>
      <c r="BS940" t="s">
        <v>85</v>
      </c>
    </row>
    <row r="941" spans="1:71" ht="12.8" customHeight="1" x14ac:dyDescent="0.2">
      <c r="A941" s="60">
        <v>53019</v>
      </c>
      <c r="B941" s="59" t="s">
        <v>11790</v>
      </c>
      <c r="C941">
        <v>939</v>
      </c>
      <c r="J941">
        <v>5</v>
      </c>
      <c r="K941" t="s">
        <v>156</v>
      </c>
      <c r="L941">
        <v>3004</v>
      </c>
      <c r="M941">
        <v>3019</v>
      </c>
      <c r="N941" t="s">
        <v>732</v>
      </c>
      <c r="O941" t="s">
        <v>3940</v>
      </c>
      <c r="P941" t="s">
        <v>3941</v>
      </c>
      <c r="Q941" t="s">
        <v>3942</v>
      </c>
      <c r="R941" t="s">
        <v>3943</v>
      </c>
      <c r="S941" s="2">
        <v>212.2</v>
      </c>
      <c r="T941" s="2">
        <v>206.6</v>
      </c>
      <c r="U941" s="2">
        <v>5.6</v>
      </c>
      <c r="V941" s="2">
        <v>0</v>
      </c>
      <c r="W941">
        <v>630</v>
      </c>
      <c r="X941" s="3">
        <v>4</v>
      </c>
      <c r="Y941" s="3">
        <v>2.4</v>
      </c>
      <c r="Z941" s="3">
        <v>3</v>
      </c>
      <c r="AA941">
        <v>0</v>
      </c>
      <c r="AB941" s="3">
        <v>0</v>
      </c>
      <c r="AC941">
        <v>0</v>
      </c>
      <c r="AD941" s="3">
        <v>0</v>
      </c>
      <c r="AE941">
        <v>0</v>
      </c>
      <c r="AF941" s="3">
        <v>0</v>
      </c>
      <c r="AG941" s="2">
        <v>0</v>
      </c>
      <c r="AH941" s="3">
        <v>0</v>
      </c>
      <c r="AI941" s="2">
        <v>206.6</v>
      </c>
      <c r="AJ941" s="3">
        <v>100</v>
      </c>
      <c r="AK941" t="s">
        <v>74</v>
      </c>
      <c r="AL941" t="s">
        <v>75</v>
      </c>
      <c r="AM941" t="s">
        <v>3895</v>
      </c>
      <c r="BG941" s="3">
        <v>100</v>
      </c>
      <c r="BH941" t="s">
        <v>82</v>
      </c>
      <c r="BI941" t="s">
        <v>13421</v>
      </c>
      <c r="BJ941" t="s">
        <v>13395</v>
      </c>
      <c r="BK941" t="s">
        <v>13395</v>
      </c>
      <c r="BL941" t="s">
        <v>13395</v>
      </c>
      <c r="BM941" t="s">
        <v>13395</v>
      </c>
      <c r="BN941" t="s">
        <v>13395</v>
      </c>
      <c r="BP941" t="s">
        <v>13395</v>
      </c>
      <c r="BQ941" t="s">
        <v>84</v>
      </c>
      <c r="BR941" s="59" t="s">
        <v>84</v>
      </c>
      <c r="BS941" t="s">
        <v>85</v>
      </c>
    </row>
    <row r="942" spans="1:71" ht="12.8" customHeight="1" x14ac:dyDescent="0.2">
      <c r="A942" s="60">
        <v>53020</v>
      </c>
      <c r="B942" s="59" t="s">
        <v>11791</v>
      </c>
      <c r="C942">
        <v>940</v>
      </c>
      <c r="J942">
        <v>5</v>
      </c>
      <c r="K942" t="s">
        <v>156</v>
      </c>
      <c r="L942">
        <v>3005</v>
      </c>
      <c r="M942">
        <v>3020</v>
      </c>
      <c r="N942" t="s">
        <v>732</v>
      </c>
      <c r="O942" t="s">
        <v>3944</v>
      </c>
      <c r="P942" t="s">
        <v>3945</v>
      </c>
      <c r="Q942" t="s">
        <v>3946</v>
      </c>
      <c r="R942" t="s">
        <v>3947</v>
      </c>
      <c r="S942" s="2">
        <v>55.8</v>
      </c>
      <c r="T942" s="2">
        <v>55.8</v>
      </c>
      <c r="U942" s="2">
        <v>0</v>
      </c>
      <c r="V942" s="2">
        <v>0</v>
      </c>
      <c r="W942">
        <v>157</v>
      </c>
      <c r="X942" s="3">
        <v>2.6</v>
      </c>
      <c r="Y942" s="3">
        <v>2.6</v>
      </c>
      <c r="Z942" s="3">
        <v>2.8</v>
      </c>
      <c r="AA942">
        <v>0</v>
      </c>
      <c r="AB942" s="3">
        <v>0</v>
      </c>
      <c r="AC942">
        <v>0</v>
      </c>
      <c r="AD942" s="3">
        <v>0</v>
      </c>
      <c r="AE942">
        <v>0</v>
      </c>
      <c r="AF942" s="3">
        <v>0</v>
      </c>
      <c r="AG942" s="2">
        <v>0</v>
      </c>
      <c r="AH942" s="3">
        <v>0</v>
      </c>
      <c r="AI942" s="2">
        <v>55.8</v>
      </c>
      <c r="AJ942" s="3">
        <v>100</v>
      </c>
      <c r="AK942" t="s">
        <v>74</v>
      </c>
      <c r="AL942" t="s">
        <v>75</v>
      </c>
      <c r="AM942" t="s">
        <v>3895</v>
      </c>
      <c r="BG942" s="3">
        <v>100</v>
      </c>
      <c r="BH942" t="s">
        <v>82</v>
      </c>
      <c r="BI942" t="s">
        <v>13421</v>
      </c>
      <c r="BJ942" t="s">
        <v>13395</v>
      </c>
      <c r="BK942" t="s">
        <v>13395</v>
      </c>
      <c r="BL942" t="s">
        <v>13395</v>
      </c>
      <c r="BM942" t="s">
        <v>13395</v>
      </c>
      <c r="BN942" t="s">
        <v>13395</v>
      </c>
      <c r="BP942" t="s">
        <v>13395</v>
      </c>
      <c r="BQ942" t="s">
        <v>84</v>
      </c>
      <c r="BR942" s="59" t="s">
        <v>84</v>
      </c>
      <c r="BS942" t="s">
        <v>85</v>
      </c>
    </row>
    <row r="943" spans="1:71" ht="12.8" customHeight="1" x14ac:dyDescent="0.2">
      <c r="A943" s="60">
        <v>53021</v>
      </c>
      <c r="B943" s="59" t="s">
        <v>11792</v>
      </c>
      <c r="C943">
        <v>941</v>
      </c>
      <c r="J943">
        <v>5</v>
      </c>
      <c r="K943" t="s">
        <v>156</v>
      </c>
      <c r="L943">
        <v>3006</v>
      </c>
      <c r="M943">
        <v>3021</v>
      </c>
      <c r="N943" t="s">
        <v>732</v>
      </c>
      <c r="O943" t="s">
        <v>3948</v>
      </c>
      <c r="P943" t="s">
        <v>3949</v>
      </c>
      <c r="Q943" t="s">
        <v>3950</v>
      </c>
      <c r="R943" t="s">
        <v>3951</v>
      </c>
      <c r="S943" s="2">
        <v>207.8</v>
      </c>
      <c r="T943" s="2">
        <v>207.8</v>
      </c>
      <c r="U943" s="2">
        <v>0</v>
      </c>
      <c r="V943" s="2">
        <v>0</v>
      </c>
      <c r="W943">
        <v>1244</v>
      </c>
      <c r="X943" s="3">
        <v>8</v>
      </c>
      <c r="Y943" s="3">
        <v>4.4000000000000004</v>
      </c>
      <c r="Z943" s="3">
        <v>6</v>
      </c>
      <c r="AA943">
        <v>1</v>
      </c>
      <c r="AB943" s="3">
        <v>22.1</v>
      </c>
      <c r="AC943">
        <v>0</v>
      </c>
      <c r="AD943" s="3">
        <v>0</v>
      </c>
      <c r="AE943">
        <v>1</v>
      </c>
      <c r="AF943" s="3">
        <v>0</v>
      </c>
      <c r="AG943" s="2">
        <v>90.8</v>
      </c>
      <c r="AH943" s="3">
        <v>43.7</v>
      </c>
      <c r="AI943" s="2">
        <v>207.8</v>
      </c>
      <c r="AJ943" s="3">
        <v>100</v>
      </c>
      <c r="AK943" t="s">
        <v>74</v>
      </c>
      <c r="AL943" t="s">
        <v>75</v>
      </c>
      <c r="AM943" t="s">
        <v>3895</v>
      </c>
      <c r="BG943" s="3">
        <v>100</v>
      </c>
      <c r="BH943" t="s">
        <v>82</v>
      </c>
      <c r="BI943" t="s">
        <v>13421</v>
      </c>
      <c r="BJ943" t="s">
        <v>13395</v>
      </c>
      <c r="BK943" t="s">
        <v>13395</v>
      </c>
      <c r="BL943" t="s">
        <v>13395</v>
      </c>
      <c r="BM943" t="s">
        <v>13395</v>
      </c>
      <c r="BN943" t="s">
        <v>13395</v>
      </c>
      <c r="BP943" t="s">
        <v>13395</v>
      </c>
      <c r="BQ943" t="s">
        <v>84</v>
      </c>
      <c r="BR943" s="59" t="s">
        <v>84</v>
      </c>
      <c r="BS943" t="s">
        <v>85</v>
      </c>
    </row>
    <row r="944" spans="1:71" ht="12.8" customHeight="1" x14ac:dyDescent="0.2">
      <c r="A944" s="60">
        <v>53022</v>
      </c>
      <c r="B944" s="59" t="s">
        <v>11793</v>
      </c>
      <c r="C944">
        <v>942</v>
      </c>
      <c r="J944">
        <v>5</v>
      </c>
      <c r="K944" t="s">
        <v>156</v>
      </c>
      <c r="L944">
        <v>3007</v>
      </c>
      <c r="M944">
        <v>3022</v>
      </c>
      <c r="N944" t="s">
        <v>732</v>
      </c>
      <c r="O944" t="s">
        <v>3952</v>
      </c>
      <c r="P944" t="s">
        <v>3953</v>
      </c>
      <c r="Q944" t="s">
        <v>3954</v>
      </c>
      <c r="R944" t="s">
        <v>3955</v>
      </c>
      <c r="S944" s="2">
        <v>158</v>
      </c>
      <c r="T944" s="2">
        <v>158</v>
      </c>
      <c r="U944" s="2">
        <v>0</v>
      </c>
      <c r="V944" s="2">
        <v>0</v>
      </c>
      <c r="W944">
        <v>817</v>
      </c>
      <c r="X944" s="3">
        <v>9.6999999999999993</v>
      </c>
      <c r="Y944" s="3">
        <v>4.3</v>
      </c>
      <c r="Z944" s="3">
        <v>5.2</v>
      </c>
      <c r="AA944">
        <v>0</v>
      </c>
      <c r="AB944" s="3">
        <v>0</v>
      </c>
      <c r="AC944">
        <v>0</v>
      </c>
      <c r="AD944" s="3">
        <v>0</v>
      </c>
      <c r="AE944">
        <v>0</v>
      </c>
      <c r="AF944" s="3">
        <v>0</v>
      </c>
      <c r="AG944" s="2">
        <v>114.6</v>
      </c>
      <c r="AH944" s="3">
        <v>72.5</v>
      </c>
      <c r="AI944" s="2">
        <v>158</v>
      </c>
      <c r="AJ944" s="3">
        <v>100</v>
      </c>
      <c r="AK944" t="s">
        <v>74</v>
      </c>
      <c r="AL944" t="s">
        <v>75</v>
      </c>
      <c r="AM944" t="s">
        <v>3895</v>
      </c>
      <c r="BG944" s="3">
        <v>100</v>
      </c>
      <c r="BH944" t="s">
        <v>82</v>
      </c>
      <c r="BI944" t="s">
        <v>13421</v>
      </c>
      <c r="BJ944" t="s">
        <v>13395</v>
      </c>
      <c r="BK944" t="s">
        <v>13395</v>
      </c>
      <c r="BL944" t="s">
        <v>13395</v>
      </c>
      <c r="BM944" t="s">
        <v>13395</v>
      </c>
      <c r="BN944" t="s">
        <v>13395</v>
      </c>
      <c r="BP944" t="s">
        <v>13395</v>
      </c>
      <c r="BQ944" t="s">
        <v>84</v>
      </c>
      <c r="BR944" s="59" t="s">
        <v>84</v>
      </c>
      <c r="BS944" t="s">
        <v>85</v>
      </c>
    </row>
    <row r="945" spans="1:71" ht="12.8" customHeight="1" x14ac:dyDescent="0.2">
      <c r="A945" s="60">
        <v>53023</v>
      </c>
      <c r="B945" s="59" t="s">
        <v>11794</v>
      </c>
      <c r="C945">
        <v>943</v>
      </c>
      <c r="J945">
        <v>5</v>
      </c>
      <c r="K945" t="s">
        <v>156</v>
      </c>
      <c r="L945">
        <v>3009</v>
      </c>
      <c r="M945">
        <v>3023</v>
      </c>
      <c r="N945" t="s">
        <v>732</v>
      </c>
      <c r="O945" t="s">
        <v>3956</v>
      </c>
      <c r="P945" t="s">
        <v>3957</v>
      </c>
      <c r="Q945" t="s">
        <v>3958</v>
      </c>
      <c r="R945" t="s">
        <v>3959</v>
      </c>
      <c r="S945" s="2">
        <v>177.8</v>
      </c>
      <c r="T945" s="2">
        <v>177.8</v>
      </c>
      <c r="U945" s="2">
        <v>0</v>
      </c>
      <c r="V945" s="2">
        <v>0</v>
      </c>
      <c r="W945">
        <v>796</v>
      </c>
      <c r="X945" s="3">
        <v>6.8</v>
      </c>
      <c r="Y945" s="3">
        <v>4.3</v>
      </c>
      <c r="Z945" s="3">
        <v>4.5</v>
      </c>
      <c r="AA945">
        <v>0</v>
      </c>
      <c r="AB945" s="3">
        <v>0</v>
      </c>
      <c r="AC945">
        <v>0</v>
      </c>
      <c r="AD945" s="3">
        <v>0</v>
      </c>
      <c r="AE945">
        <v>0</v>
      </c>
      <c r="AF945" s="3">
        <v>0</v>
      </c>
      <c r="AG945" s="2">
        <v>0</v>
      </c>
      <c r="AH945" s="3">
        <v>0</v>
      </c>
      <c r="AI945" s="2">
        <v>177.8</v>
      </c>
      <c r="AJ945" s="3">
        <v>100</v>
      </c>
      <c r="AK945" t="s">
        <v>74</v>
      </c>
      <c r="AL945" t="s">
        <v>75</v>
      </c>
      <c r="AM945" t="s">
        <v>3895</v>
      </c>
      <c r="AN945" t="s">
        <v>3882</v>
      </c>
      <c r="BG945" s="3">
        <v>100</v>
      </c>
      <c r="BH945" t="s">
        <v>82</v>
      </c>
      <c r="BI945" t="s">
        <v>13421</v>
      </c>
      <c r="BJ945" t="s">
        <v>13395</v>
      </c>
      <c r="BK945" t="s">
        <v>13395</v>
      </c>
      <c r="BL945" t="s">
        <v>13395</v>
      </c>
      <c r="BM945" t="s">
        <v>13395</v>
      </c>
      <c r="BN945" t="s">
        <v>13395</v>
      </c>
      <c r="BP945" t="s">
        <v>13395</v>
      </c>
      <c r="BQ945" t="s">
        <v>84</v>
      </c>
      <c r="BR945" s="59" t="s">
        <v>84</v>
      </c>
      <c r="BS945" t="s">
        <v>85</v>
      </c>
    </row>
    <row r="946" spans="1:71" ht="12.8" customHeight="1" x14ac:dyDescent="0.2">
      <c r="A946" s="60">
        <v>53024</v>
      </c>
      <c r="B946" s="59" t="s">
        <v>11795</v>
      </c>
      <c r="C946">
        <v>944</v>
      </c>
      <c r="J946">
        <v>5</v>
      </c>
      <c r="K946" t="s">
        <v>156</v>
      </c>
      <c r="L946">
        <v>3011</v>
      </c>
      <c r="M946">
        <v>3024</v>
      </c>
      <c r="N946" t="s">
        <v>732</v>
      </c>
      <c r="O946" t="s">
        <v>3960</v>
      </c>
      <c r="P946" t="s">
        <v>3961</v>
      </c>
      <c r="Q946" t="s">
        <v>3962</v>
      </c>
      <c r="R946" t="s">
        <v>3963</v>
      </c>
      <c r="S946" s="2">
        <v>135.30000000000001</v>
      </c>
      <c r="T946" s="2">
        <v>135.30000000000001</v>
      </c>
      <c r="U946" s="2">
        <v>0</v>
      </c>
      <c r="V946" s="2">
        <v>0</v>
      </c>
      <c r="W946">
        <v>459</v>
      </c>
      <c r="X946" s="3">
        <v>4.3</v>
      </c>
      <c r="Y946" s="3">
        <v>3.1</v>
      </c>
      <c r="Z946" s="3">
        <v>3.4</v>
      </c>
      <c r="AA946">
        <v>0</v>
      </c>
      <c r="AB946" s="3">
        <v>0</v>
      </c>
      <c r="AC946">
        <v>0</v>
      </c>
      <c r="AD946" s="3">
        <v>0</v>
      </c>
      <c r="AE946">
        <v>0</v>
      </c>
      <c r="AF946" s="3">
        <v>0</v>
      </c>
      <c r="AG946" s="2">
        <v>0</v>
      </c>
      <c r="AH946" s="3">
        <v>0</v>
      </c>
      <c r="AI946" s="2">
        <v>135.30000000000001</v>
      </c>
      <c r="AJ946" s="3">
        <v>100</v>
      </c>
      <c r="AK946" t="s">
        <v>74</v>
      </c>
      <c r="AL946" t="s">
        <v>75</v>
      </c>
      <c r="AM946" t="s">
        <v>3882</v>
      </c>
      <c r="BG946" s="3">
        <v>100</v>
      </c>
      <c r="BH946" t="s">
        <v>82</v>
      </c>
      <c r="BI946" t="s">
        <v>13421</v>
      </c>
      <c r="BJ946" t="s">
        <v>13395</v>
      </c>
      <c r="BK946" t="s">
        <v>13395</v>
      </c>
      <c r="BL946" t="s">
        <v>13395</v>
      </c>
      <c r="BM946" t="s">
        <v>13395</v>
      </c>
      <c r="BN946" t="s">
        <v>13395</v>
      </c>
      <c r="BP946" t="s">
        <v>13395</v>
      </c>
      <c r="BQ946" t="s">
        <v>84</v>
      </c>
      <c r="BR946" s="59" t="s">
        <v>84</v>
      </c>
      <c r="BS946" t="s">
        <v>85</v>
      </c>
    </row>
    <row r="947" spans="1:71" ht="12.8" customHeight="1" x14ac:dyDescent="0.2">
      <c r="A947" s="60">
        <v>53025</v>
      </c>
      <c r="B947" s="59" t="s">
        <v>11796</v>
      </c>
      <c r="C947">
        <v>945</v>
      </c>
      <c r="J947">
        <v>5</v>
      </c>
      <c r="K947" t="s">
        <v>156</v>
      </c>
      <c r="L947">
        <v>3019</v>
      </c>
      <c r="M947">
        <v>3025</v>
      </c>
      <c r="N947" t="s">
        <v>732</v>
      </c>
      <c r="O947" t="s">
        <v>3964</v>
      </c>
      <c r="P947" t="s">
        <v>3965</v>
      </c>
      <c r="Q947" t="s">
        <v>3966</v>
      </c>
      <c r="R947" t="s">
        <v>3967</v>
      </c>
      <c r="S947" s="2">
        <v>458</v>
      </c>
      <c r="T947" s="2">
        <v>458</v>
      </c>
      <c r="U947" s="2">
        <v>0</v>
      </c>
      <c r="V947" s="2">
        <v>0</v>
      </c>
      <c r="W947">
        <v>2043</v>
      </c>
      <c r="X947" s="3">
        <v>6.8</v>
      </c>
      <c r="Y947" s="3">
        <v>3.5</v>
      </c>
      <c r="Z947" s="3">
        <v>4.5</v>
      </c>
      <c r="AA947">
        <v>0</v>
      </c>
      <c r="AB947" s="3">
        <v>0</v>
      </c>
      <c r="AC947">
        <v>0</v>
      </c>
      <c r="AD947" s="3">
        <v>0</v>
      </c>
      <c r="AE947">
        <v>0</v>
      </c>
      <c r="AF947" s="3">
        <v>0</v>
      </c>
      <c r="AG947" s="2">
        <v>0</v>
      </c>
      <c r="AH947" s="3">
        <v>0</v>
      </c>
      <c r="AI947" s="2">
        <v>458</v>
      </c>
      <c r="AJ947" s="3">
        <v>100</v>
      </c>
      <c r="AK947" t="s">
        <v>74</v>
      </c>
      <c r="AL947" t="s">
        <v>75</v>
      </c>
      <c r="AM947" t="s">
        <v>3854</v>
      </c>
      <c r="BG947" s="3">
        <v>100</v>
      </c>
      <c r="BH947" t="s">
        <v>82</v>
      </c>
      <c r="BI947" t="s">
        <v>13421</v>
      </c>
      <c r="BJ947" t="s">
        <v>13395</v>
      </c>
      <c r="BK947" t="s">
        <v>13395</v>
      </c>
      <c r="BL947" t="s">
        <v>13395</v>
      </c>
      <c r="BM947" t="s">
        <v>13395</v>
      </c>
      <c r="BN947" t="s">
        <v>13395</v>
      </c>
      <c r="BP947" t="s">
        <v>13395</v>
      </c>
      <c r="BQ947" t="s">
        <v>84</v>
      </c>
      <c r="BR947" s="59" t="s">
        <v>84</v>
      </c>
      <c r="BS947" t="s">
        <v>85</v>
      </c>
    </row>
    <row r="948" spans="1:71" ht="12.8" customHeight="1" x14ac:dyDescent="0.2">
      <c r="A948" s="60">
        <v>53026</v>
      </c>
      <c r="B948" s="59" t="s">
        <v>11797</v>
      </c>
      <c r="C948">
        <v>946</v>
      </c>
      <c r="J948">
        <v>5</v>
      </c>
      <c r="K948" t="s">
        <v>156</v>
      </c>
      <c r="L948">
        <v>3002</v>
      </c>
      <c r="M948">
        <v>3026</v>
      </c>
      <c r="N948" t="s">
        <v>732</v>
      </c>
      <c r="O948" t="s">
        <v>3968</v>
      </c>
      <c r="P948" t="s">
        <v>3969</v>
      </c>
      <c r="Q948" t="s">
        <v>3970</v>
      </c>
      <c r="R948" t="s">
        <v>3971</v>
      </c>
      <c r="S948" s="2">
        <v>1072</v>
      </c>
      <c r="T948" s="2">
        <v>1051.3</v>
      </c>
      <c r="U948" s="2">
        <v>20.7</v>
      </c>
      <c r="V948" s="2">
        <v>0</v>
      </c>
      <c r="W948">
        <v>6883</v>
      </c>
      <c r="X948" s="3">
        <v>9.4</v>
      </c>
      <c r="Y948" s="3">
        <v>5.2</v>
      </c>
      <c r="Z948" s="3">
        <v>6.5</v>
      </c>
      <c r="AA948">
        <v>1</v>
      </c>
      <c r="AB948" s="3">
        <v>2.39999999999986</v>
      </c>
      <c r="AC948">
        <v>0</v>
      </c>
      <c r="AD948" s="3">
        <v>0</v>
      </c>
      <c r="AE948">
        <v>1</v>
      </c>
      <c r="AF948" s="3">
        <v>0</v>
      </c>
      <c r="AG948" s="2">
        <v>1048.9000000000001</v>
      </c>
      <c r="AH948" s="3">
        <v>99.8</v>
      </c>
      <c r="AI948" s="2">
        <v>1051.3</v>
      </c>
      <c r="AJ948" s="3">
        <v>100</v>
      </c>
      <c r="AK948" t="s">
        <v>74</v>
      </c>
      <c r="AL948" t="s">
        <v>75</v>
      </c>
      <c r="AM948" t="s">
        <v>3895</v>
      </c>
      <c r="AN948" t="s">
        <v>3882</v>
      </c>
      <c r="BG948" s="3">
        <v>100</v>
      </c>
      <c r="BH948" t="s">
        <v>82</v>
      </c>
      <c r="BI948" t="s">
        <v>13421</v>
      </c>
      <c r="BJ948" t="s">
        <v>13395</v>
      </c>
      <c r="BK948" t="s">
        <v>13395</v>
      </c>
      <c r="BL948" t="s">
        <v>13395</v>
      </c>
      <c r="BM948" t="s">
        <v>13395</v>
      </c>
      <c r="BN948" t="s">
        <v>83</v>
      </c>
      <c r="BO948" s="59" t="s">
        <v>83</v>
      </c>
      <c r="BP948" t="s">
        <v>10806</v>
      </c>
      <c r="BQ948" t="s">
        <v>84</v>
      </c>
      <c r="BR948" s="59" t="s">
        <v>84</v>
      </c>
      <c r="BS948" t="s">
        <v>85</v>
      </c>
    </row>
    <row r="949" spans="1:71" ht="12.8" customHeight="1" x14ac:dyDescent="0.2">
      <c r="A949" s="60">
        <v>53027</v>
      </c>
      <c r="B949" s="59" t="s">
        <v>11798</v>
      </c>
      <c r="C949">
        <v>947</v>
      </c>
      <c r="J949">
        <v>5</v>
      </c>
      <c r="K949" t="s">
        <v>156</v>
      </c>
      <c r="L949">
        <v>3003</v>
      </c>
      <c r="M949">
        <v>3027</v>
      </c>
      <c r="N949" t="s">
        <v>732</v>
      </c>
      <c r="O949" t="s">
        <v>3972</v>
      </c>
      <c r="P949" t="s">
        <v>3973</v>
      </c>
      <c r="Q949" t="s">
        <v>3974</v>
      </c>
      <c r="R949" t="s">
        <v>3975</v>
      </c>
      <c r="S949" s="2">
        <v>599.9</v>
      </c>
      <c r="T949" s="2">
        <v>599.9</v>
      </c>
      <c r="U949" s="2">
        <v>0</v>
      </c>
      <c r="V949" s="2">
        <v>0</v>
      </c>
      <c r="W949">
        <v>2982</v>
      </c>
      <c r="X949" s="3">
        <v>5.8</v>
      </c>
      <c r="Y949" s="3">
        <v>3.7</v>
      </c>
      <c r="Z949" s="3">
        <v>5</v>
      </c>
      <c r="AA949">
        <v>0</v>
      </c>
      <c r="AB949" s="3">
        <v>0</v>
      </c>
      <c r="AC949">
        <v>0</v>
      </c>
      <c r="AD949" s="3">
        <v>0</v>
      </c>
      <c r="AE949">
        <v>0</v>
      </c>
      <c r="AF949" s="3">
        <v>0</v>
      </c>
      <c r="AG949" s="2">
        <v>0</v>
      </c>
      <c r="AH949" s="3">
        <v>0</v>
      </c>
      <c r="AI949" s="2">
        <v>599.9</v>
      </c>
      <c r="AJ949" s="3">
        <v>100</v>
      </c>
      <c r="AK949" t="s">
        <v>74</v>
      </c>
      <c r="AL949" t="s">
        <v>75</v>
      </c>
      <c r="AM949" t="s">
        <v>3895</v>
      </c>
      <c r="AN949" t="s">
        <v>3882</v>
      </c>
      <c r="BG949" s="3">
        <v>100</v>
      </c>
      <c r="BH949" t="s">
        <v>82</v>
      </c>
      <c r="BI949" t="s">
        <v>13421</v>
      </c>
      <c r="BJ949" t="s">
        <v>13395</v>
      </c>
      <c r="BK949" t="s">
        <v>13395</v>
      </c>
      <c r="BL949" t="s">
        <v>13395</v>
      </c>
      <c r="BM949" t="s">
        <v>13395</v>
      </c>
      <c r="BN949" t="s">
        <v>13395</v>
      </c>
      <c r="BP949" t="s">
        <v>13395</v>
      </c>
      <c r="BQ949" t="s">
        <v>84</v>
      </c>
      <c r="BR949" s="59" t="s">
        <v>84</v>
      </c>
      <c r="BS949" t="s">
        <v>85</v>
      </c>
    </row>
    <row r="950" spans="1:71" ht="12.8" customHeight="1" x14ac:dyDescent="0.2">
      <c r="A950" s="60">
        <v>53028</v>
      </c>
      <c r="B950" s="59" t="s">
        <v>11799</v>
      </c>
      <c r="C950">
        <v>948</v>
      </c>
      <c r="J950">
        <v>5</v>
      </c>
      <c r="K950" t="s">
        <v>156</v>
      </c>
      <c r="L950">
        <v>3008</v>
      </c>
      <c r="M950">
        <v>3028</v>
      </c>
      <c r="N950" t="s">
        <v>732</v>
      </c>
      <c r="O950" t="s">
        <v>3976</v>
      </c>
      <c r="P950" t="s">
        <v>3977</v>
      </c>
      <c r="Q950" t="s">
        <v>3978</v>
      </c>
      <c r="R950" t="s">
        <v>3979</v>
      </c>
      <c r="S950" s="2">
        <v>309.3</v>
      </c>
      <c r="T950" s="2">
        <v>309.3</v>
      </c>
      <c r="U950" s="2">
        <v>0</v>
      </c>
      <c r="V950" s="2">
        <v>0</v>
      </c>
      <c r="W950">
        <v>1463</v>
      </c>
      <c r="X950" s="3">
        <v>7.7</v>
      </c>
      <c r="Y950" s="3">
        <v>2.2000000000000002</v>
      </c>
      <c r="Z950" s="3">
        <v>4.7</v>
      </c>
      <c r="AA950">
        <v>1</v>
      </c>
      <c r="AB950" s="3">
        <v>28.6</v>
      </c>
      <c r="AC950">
        <v>0</v>
      </c>
      <c r="AD950" s="3">
        <v>0</v>
      </c>
      <c r="AE950">
        <v>1</v>
      </c>
      <c r="AF950" s="3">
        <v>0</v>
      </c>
      <c r="AG950" s="2">
        <v>159.5</v>
      </c>
      <c r="AH950" s="3">
        <v>51.6</v>
      </c>
      <c r="AI950" s="2">
        <v>309.3</v>
      </c>
      <c r="AJ950" s="3">
        <v>100</v>
      </c>
      <c r="AK950" t="s">
        <v>74</v>
      </c>
      <c r="AL950" t="s">
        <v>75</v>
      </c>
      <c r="AM950" t="s">
        <v>3895</v>
      </c>
      <c r="AN950" t="s">
        <v>3882</v>
      </c>
      <c r="BG950" s="3">
        <v>100</v>
      </c>
      <c r="BH950" t="s">
        <v>82</v>
      </c>
      <c r="BI950" t="s">
        <v>13421</v>
      </c>
      <c r="BJ950" t="s">
        <v>13395</v>
      </c>
      <c r="BK950" t="s">
        <v>13395</v>
      </c>
      <c r="BL950" t="s">
        <v>13395</v>
      </c>
      <c r="BM950" t="s">
        <v>13395</v>
      </c>
      <c r="BN950" t="s">
        <v>13395</v>
      </c>
      <c r="BP950" t="s">
        <v>13395</v>
      </c>
      <c r="BQ950" t="s">
        <v>84</v>
      </c>
      <c r="BR950" s="59" t="s">
        <v>84</v>
      </c>
      <c r="BS950" t="s">
        <v>85</v>
      </c>
    </row>
    <row r="951" spans="1:71" ht="12.8" customHeight="1" x14ac:dyDescent="0.2">
      <c r="A951" s="60">
        <v>53029</v>
      </c>
      <c r="B951" s="59" t="s">
        <v>11800</v>
      </c>
      <c r="C951">
        <v>949</v>
      </c>
      <c r="J951">
        <v>5</v>
      </c>
      <c r="K951" t="s">
        <v>156</v>
      </c>
      <c r="L951">
        <v>3001</v>
      </c>
      <c r="M951">
        <v>3029</v>
      </c>
      <c r="N951" t="s">
        <v>3980</v>
      </c>
      <c r="O951" t="s">
        <v>3981</v>
      </c>
      <c r="P951" t="s">
        <v>3982</v>
      </c>
      <c r="Q951" t="s">
        <v>3983</v>
      </c>
      <c r="R951" t="s">
        <v>3984</v>
      </c>
      <c r="S951" s="2">
        <v>177.5</v>
      </c>
      <c r="T951" s="2">
        <v>177.5</v>
      </c>
      <c r="U951" s="2">
        <v>0</v>
      </c>
      <c r="V951" s="2">
        <v>0</v>
      </c>
      <c r="W951">
        <v>798</v>
      </c>
      <c r="X951" s="3">
        <v>5</v>
      </c>
      <c r="Y951" s="3">
        <v>4.2</v>
      </c>
      <c r="Z951" s="3">
        <v>4.5</v>
      </c>
      <c r="AA951">
        <v>0</v>
      </c>
      <c r="AB951" s="3">
        <v>0</v>
      </c>
      <c r="AC951">
        <v>0</v>
      </c>
      <c r="AD951" s="3">
        <v>0</v>
      </c>
      <c r="AE951">
        <v>0</v>
      </c>
      <c r="AF951" s="3">
        <v>0</v>
      </c>
      <c r="AG951" s="2">
        <v>20.7</v>
      </c>
      <c r="AH951" s="3">
        <v>11.7</v>
      </c>
      <c r="AI951" s="2">
        <v>177.5</v>
      </c>
      <c r="AJ951" s="3">
        <v>100</v>
      </c>
      <c r="AK951" t="s">
        <v>74</v>
      </c>
      <c r="AL951" t="s">
        <v>75</v>
      </c>
      <c r="AM951" t="s">
        <v>3985</v>
      </c>
      <c r="AN951" t="s">
        <v>3986</v>
      </c>
      <c r="BG951" s="3">
        <v>100</v>
      </c>
      <c r="BH951" t="s">
        <v>82</v>
      </c>
      <c r="BI951" t="s">
        <v>13421</v>
      </c>
      <c r="BJ951" t="s">
        <v>13395</v>
      </c>
      <c r="BK951" t="s">
        <v>13395</v>
      </c>
      <c r="BL951" t="s">
        <v>13395</v>
      </c>
      <c r="BM951" t="s">
        <v>13395</v>
      </c>
      <c r="BN951" t="s">
        <v>13395</v>
      </c>
      <c r="BP951" t="s">
        <v>13395</v>
      </c>
      <c r="BQ951" t="s">
        <v>84</v>
      </c>
      <c r="BR951" s="59" t="s">
        <v>84</v>
      </c>
      <c r="BS951" t="s">
        <v>85</v>
      </c>
    </row>
    <row r="952" spans="1:71" ht="12.8" customHeight="1" x14ac:dyDescent="0.2">
      <c r="A952" s="60">
        <v>53030</v>
      </c>
      <c r="B952" s="59" t="s">
        <v>11801</v>
      </c>
      <c r="C952">
        <v>950</v>
      </c>
      <c r="J952">
        <v>5</v>
      </c>
      <c r="K952" t="s">
        <v>156</v>
      </c>
      <c r="L952">
        <v>3030</v>
      </c>
      <c r="M952">
        <v>3030</v>
      </c>
      <c r="N952" t="s">
        <v>3980</v>
      </c>
      <c r="O952" t="s">
        <v>3987</v>
      </c>
      <c r="P952" t="s">
        <v>3988</v>
      </c>
      <c r="Q952" t="s">
        <v>3989</v>
      </c>
      <c r="R952" t="s">
        <v>3990</v>
      </c>
      <c r="S952" s="2">
        <v>247.6</v>
      </c>
      <c r="T952" s="2">
        <v>247.6</v>
      </c>
      <c r="U952" s="2">
        <v>0</v>
      </c>
      <c r="V952" s="2">
        <v>0</v>
      </c>
      <c r="W952">
        <v>1034</v>
      </c>
      <c r="X952" s="3">
        <v>5.0999999999999996</v>
      </c>
      <c r="Y952" s="3">
        <v>3.5</v>
      </c>
      <c r="Z952" s="3">
        <v>4.2</v>
      </c>
      <c r="AA952">
        <v>0</v>
      </c>
      <c r="AB952" s="3">
        <v>0</v>
      </c>
      <c r="AC952">
        <v>0</v>
      </c>
      <c r="AD952" s="3">
        <v>0</v>
      </c>
      <c r="AE952">
        <v>0</v>
      </c>
      <c r="AF952" s="3">
        <v>0</v>
      </c>
      <c r="AG952" s="2">
        <v>0</v>
      </c>
      <c r="AH952" s="3">
        <v>0</v>
      </c>
      <c r="AI952" s="2">
        <v>247.6</v>
      </c>
      <c r="AJ952" s="3">
        <v>100</v>
      </c>
      <c r="AK952" t="s">
        <v>74</v>
      </c>
      <c r="AL952" t="s">
        <v>75</v>
      </c>
      <c r="AM952" t="s">
        <v>3985</v>
      </c>
      <c r="BG952" s="3">
        <v>100</v>
      </c>
      <c r="BH952" t="s">
        <v>82</v>
      </c>
      <c r="BI952" t="s">
        <v>13421</v>
      </c>
      <c r="BJ952" t="s">
        <v>13395</v>
      </c>
      <c r="BK952" t="s">
        <v>13395</v>
      </c>
      <c r="BL952" t="s">
        <v>13395</v>
      </c>
      <c r="BM952" t="s">
        <v>13395</v>
      </c>
      <c r="BN952" t="s">
        <v>13395</v>
      </c>
      <c r="BP952" t="s">
        <v>13395</v>
      </c>
      <c r="BQ952" t="s">
        <v>84</v>
      </c>
      <c r="BR952" s="59" t="s">
        <v>84</v>
      </c>
      <c r="BS952" t="s">
        <v>85</v>
      </c>
    </row>
    <row r="953" spans="1:71" ht="12.8" customHeight="1" x14ac:dyDescent="0.2">
      <c r="A953" s="60">
        <v>53031</v>
      </c>
      <c r="B953" s="59" t="s">
        <v>11802</v>
      </c>
      <c r="C953">
        <v>951</v>
      </c>
      <c r="J953">
        <v>5</v>
      </c>
      <c r="K953" t="s">
        <v>156</v>
      </c>
      <c r="L953">
        <v>3028</v>
      </c>
      <c r="M953">
        <v>3031</v>
      </c>
      <c r="N953" t="s">
        <v>3980</v>
      </c>
      <c r="O953" t="s">
        <v>3991</v>
      </c>
      <c r="P953" t="s">
        <v>3992</v>
      </c>
      <c r="Q953" t="s">
        <v>3993</v>
      </c>
      <c r="R953" t="s">
        <v>3994</v>
      </c>
      <c r="S953" s="2">
        <v>2040.9</v>
      </c>
      <c r="T953" s="2">
        <v>2040.9</v>
      </c>
      <c r="U953" s="2">
        <v>0</v>
      </c>
      <c r="V953" s="2">
        <v>0</v>
      </c>
      <c r="W953">
        <v>11941</v>
      </c>
      <c r="X953" s="3">
        <v>10.199999999999999</v>
      </c>
      <c r="Y953" s="3">
        <v>4.0999999999999996</v>
      </c>
      <c r="Z953" s="3">
        <v>5.9</v>
      </c>
      <c r="AA953">
        <v>2</v>
      </c>
      <c r="AB953" s="3">
        <v>36.100000000000101</v>
      </c>
      <c r="AC953">
        <v>0</v>
      </c>
      <c r="AD953" s="3">
        <v>0</v>
      </c>
      <c r="AE953">
        <v>0</v>
      </c>
      <c r="AF953" s="3">
        <v>0</v>
      </c>
      <c r="AG953" s="2">
        <v>2040.9</v>
      </c>
      <c r="AH953" s="3">
        <v>100</v>
      </c>
      <c r="AI953" s="2">
        <v>2040.9</v>
      </c>
      <c r="AJ953" s="3">
        <v>100</v>
      </c>
      <c r="AK953" t="s">
        <v>826</v>
      </c>
      <c r="AL953" t="s">
        <v>827</v>
      </c>
      <c r="AM953" t="s">
        <v>3985</v>
      </c>
      <c r="AN953" t="s">
        <v>3995</v>
      </c>
      <c r="AO953" t="s">
        <v>3996</v>
      </c>
      <c r="AP953" t="s">
        <v>3895</v>
      </c>
      <c r="BG953" s="3">
        <v>100</v>
      </c>
      <c r="BH953" t="s">
        <v>82</v>
      </c>
      <c r="BI953" t="s">
        <v>13421</v>
      </c>
      <c r="BJ953" t="s">
        <v>13395</v>
      </c>
      <c r="BK953" t="s">
        <v>13395</v>
      </c>
      <c r="BL953" t="s">
        <v>13395</v>
      </c>
      <c r="BM953" t="s">
        <v>13395</v>
      </c>
      <c r="BN953" t="s">
        <v>13395</v>
      </c>
      <c r="BP953" t="s">
        <v>13395</v>
      </c>
      <c r="BQ953" t="s">
        <v>84</v>
      </c>
      <c r="BR953" s="59" t="s">
        <v>84</v>
      </c>
      <c r="BS953" t="s">
        <v>85</v>
      </c>
    </row>
    <row r="954" spans="1:71" ht="12.8" customHeight="1" x14ac:dyDescent="0.2">
      <c r="A954" s="60">
        <v>61001</v>
      </c>
      <c r="B954" s="59" t="s">
        <v>11803</v>
      </c>
      <c r="C954">
        <v>952</v>
      </c>
      <c r="J954">
        <v>6</v>
      </c>
      <c r="K954" t="s">
        <v>68</v>
      </c>
      <c r="L954">
        <v>1001</v>
      </c>
      <c r="M954">
        <v>1001</v>
      </c>
      <c r="N954" t="s">
        <v>258</v>
      </c>
      <c r="O954" t="s">
        <v>3997</v>
      </c>
      <c r="P954" t="s">
        <v>3998</v>
      </c>
      <c r="Q954" t="s">
        <v>3999</v>
      </c>
      <c r="R954" t="s">
        <v>4000</v>
      </c>
      <c r="S954" s="2">
        <v>351.9</v>
      </c>
      <c r="T954" s="2">
        <v>351.9</v>
      </c>
      <c r="U954" s="2">
        <v>0</v>
      </c>
      <c r="V954" s="2">
        <v>0</v>
      </c>
      <c r="W954">
        <v>2357</v>
      </c>
      <c r="X954" s="3">
        <v>7.9</v>
      </c>
      <c r="Y954" s="3">
        <v>1.4</v>
      </c>
      <c r="Z954" s="3">
        <v>6.7</v>
      </c>
      <c r="AA954">
        <v>3</v>
      </c>
      <c r="AB954" s="3">
        <v>8.0999999999999694</v>
      </c>
      <c r="AC954">
        <v>0</v>
      </c>
      <c r="AD954" s="3">
        <v>0</v>
      </c>
      <c r="AE954">
        <v>0</v>
      </c>
      <c r="AF954" s="3">
        <v>0</v>
      </c>
      <c r="AG954" s="2">
        <v>351.9</v>
      </c>
      <c r="AH954" s="3">
        <v>100</v>
      </c>
      <c r="AI954" s="2">
        <v>351.9</v>
      </c>
      <c r="AJ954" s="3">
        <v>100</v>
      </c>
      <c r="AK954" t="s">
        <v>74</v>
      </c>
      <c r="AL954" t="s">
        <v>75</v>
      </c>
      <c r="AM954" t="s">
        <v>4001</v>
      </c>
      <c r="BG954" s="3">
        <v>100</v>
      </c>
      <c r="BH954" t="s">
        <v>82</v>
      </c>
      <c r="BI954" t="s">
        <v>13421</v>
      </c>
      <c r="BJ954" t="s">
        <v>13395</v>
      </c>
      <c r="BK954" t="s">
        <v>13395</v>
      </c>
      <c r="BL954" t="s">
        <v>13395</v>
      </c>
      <c r="BM954" t="s">
        <v>13395</v>
      </c>
      <c r="BN954" t="s">
        <v>83</v>
      </c>
      <c r="BO954" s="59" t="s">
        <v>83</v>
      </c>
      <c r="BP954" t="s">
        <v>10806</v>
      </c>
      <c r="BQ954" t="s">
        <v>84</v>
      </c>
      <c r="BR954" s="59" t="s">
        <v>84</v>
      </c>
      <c r="BS954" t="s">
        <v>85</v>
      </c>
    </row>
    <row r="955" spans="1:71" ht="12.8" customHeight="1" x14ac:dyDescent="0.2">
      <c r="A955" s="60">
        <v>61002</v>
      </c>
      <c r="B955" s="59" t="s">
        <v>11804</v>
      </c>
      <c r="C955">
        <v>953</v>
      </c>
      <c r="J955">
        <v>6</v>
      </c>
      <c r="K955" t="s">
        <v>68</v>
      </c>
      <c r="L955">
        <v>1002</v>
      </c>
      <c r="M955">
        <v>1002</v>
      </c>
      <c r="N955" t="s">
        <v>103</v>
      </c>
      <c r="O955" t="s">
        <v>4002</v>
      </c>
      <c r="P955" t="s">
        <v>4003</v>
      </c>
      <c r="Q955" t="s">
        <v>4004</v>
      </c>
      <c r="R955" t="s">
        <v>4005</v>
      </c>
      <c r="S955" s="2">
        <v>208.2</v>
      </c>
      <c r="T955" s="2">
        <v>208.2</v>
      </c>
      <c r="U955" s="2">
        <v>0</v>
      </c>
      <c r="V955" s="2">
        <v>0</v>
      </c>
      <c r="W955">
        <v>1216</v>
      </c>
      <c r="X955" s="3">
        <v>10.4</v>
      </c>
      <c r="Y955" s="3">
        <v>4.7</v>
      </c>
      <c r="Z955" s="3">
        <v>5.8</v>
      </c>
      <c r="AA955">
        <v>0</v>
      </c>
      <c r="AB955" s="3">
        <v>0</v>
      </c>
      <c r="AC955">
        <v>0</v>
      </c>
      <c r="AD955" s="3">
        <v>0</v>
      </c>
      <c r="AE955">
        <v>0</v>
      </c>
      <c r="AF955" s="3">
        <v>0</v>
      </c>
      <c r="AG955" s="2">
        <v>208.2</v>
      </c>
      <c r="AH955" s="3">
        <v>100</v>
      </c>
      <c r="AI955" s="2">
        <v>208.2</v>
      </c>
      <c r="AJ955" s="3">
        <v>100</v>
      </c>
      <c r="AK955" t="s">
        <v>74</v>
      </c>
      <c r="AL955" t="s">
        <v>75</v>
      </c>
      <c r="AM955" t="s">
        <v>4006</v>
      </c>
      <c r="BG955" s="3">
        <v>100</v>
      </c>
      <c r="BH955" t="s">
        <v>82</v>
      </c>
      <c r="BI955" t="s">
        <v>13421</v>
      </c>
      <c r="BJ955" t="s">
        <v>13395</v>
      </c>
      <c r="BK955" t="s">
        <v>13395</v>
      </c>
      <c r="BL955" t="s">
        <v>13395</v>
      </c>
      <c r="BM955" t="s">
        <v>13395</v>
      </c>
      <c r="BN955" t="s">
        <v>83</v>
      </c>
      <c r="BO955" s="59" t="s">
        <v>83</v>
      </c>
      <c r="BP955" t="s">
        <v>10806</v>
      </c>
      <c r="BQ955" t="s">
        <v>84</v>
      </c>
      <c r="BR955" s="59" t="s">
        <v>84</v>
      </c>
      <c r="BS955" t="s">
        <v>85</v>
      </c>
    </row>
    <row r="956" spans="1:71" ht="12.8" customHeight="1" x14ac:dyDescent="0.2">
      <c r="A956" s="60">
        <v>61003</v>
      </c>
      <c r="B956" s="59" t="s">
        <v>11805</v>
      </c>
      <c r="C956">
        <v>954</v>
      </c>
      <c r="J956">
        <v>6</v>
      </c>
      <c r="K956" t="s">
        <v>68</v>
      </c>
      <c r="L956">
        <v>1003</v>
      </c>
      <c r="M956">
        <v>1003</v>
      </c>
      <c r="N956" t="s">
        <v>732</v>
      </c>
      <c r="O956" t="s">
        <v>4007</v>
      </c>
      <c r="P956" t="s">
        <v>4008</v>
      </c>
      <c r="Q956" t="s">
        <v>4009</v>
      </c>
      <c r="R956" t="s">
        <v>4010</v>
      </c>
      <c r="S956" s="2">
        <v>983.3</v>
      </c>
      <c r="T956" s="2">
        <v>983.3</v>
      </c>
      <c r="U956" s="2">
        <v>0</v>
      </c>
      <c r="V956" s="2">
        <v>0</v>
      </c>
      <c r="W956">
        <v>6764</v>
      </c>
      <c r="X956" s="3">
        <v>11.9</v>
      </c>
      <c r="Y956" s="3">
        <v>4.7</v>
      </c>
      <c r="Z956" s="3">
        <v>6.9</v>
      </c>
      <c r="AA956">
        <v>0</v>
      </c>
      <c r="AB956" s="3">
        <v>0</v>
      </c>
      <c r="AC956">
        <v>0</v>
      </c>
      <c r="AD956" s="3">
        <v>0</v>
      </c>
      <c r="AE956">
        <v>0</v>
      </c>
      <c r="AF956" s="3">
        <v>0</v>
      </c>
      <c r="AG956" s="2">
        <v>983.3</v>
      </c>
      <c r="AH956" s="3">
        <v>100</v>
      </c>
      <c r="AI956" s="2">
        <v>983.3</v>
      </c>
      <c r="AJ956" s="3">
        <v>100</v>
      </c>
      <c r="AK956" t="s">
        <v>973</v>
      </c>
      <c r="AL956" t="s">
        <v>974</v>
      </c>
      <c r="AM956" t="s">
        <v>4011</v>
      </c>
      <c r="AN956" t="s">
        <v>4012</v>
      </c>
      <c r="AO956" t="s">
        <v>4013</v>
      </c>
      <c r="BG956" s="3">
        <v>100</v>
      </c>
      <c r="BH956" t="s">
        <v>82</v>
      </c>
      <c r="BI956" t="s">
        <v>13421</v>
      </c>
      <c r="BJ956" t="s">
        <v>13395</v>
      </c>
      <c r="BK956" t="s">
        <v>13395</v>
      </c>
      <c r="BL956" t="s">
        <v>13395</v>
      </c>
      <c r="BM956" t="s">
        <v>13395</v>
      </c>
      <c r="BN956" t="s">
        <v>83</v>
      </c>
      <c r="BO956" s="59" t="s">
        <v>83</v>
      </c>
      <c r="BP956" t="s">
        <v>10806</v>
      </c>
      <c r="BQ956" t="s">
        <v>84</v>
      </c>
      <c r="BR956" s="59" t="s">
        <v>84</v>
      </c>
      <c r="BS956" t="s">
        <v>85</v>
      </c>
    </row>
    <row r="957" spans="1:71" ht="12.8" customHeight="1" x14ac:dyDescent="0.2">
      <c r="A957" s="60">
        <v>61004</v>
      </c>
      <c r="B957" s="59" t="s">
        <v>11806</v>
      </c>
      <c r="C957">
        <v>955</v>
      </c>
      <c r="J957">
        <v>6</v>
      </c>
      <c r="K957" t="s">
        <v>68</v>
      </c>
      <c r="L957">
        <v>1004</v>
      </c>
      <c r="M957">
        <v>1004</v>
      </c>
      <c r="N957" t="s">
        <v>732</v>
      </c>
      <c r="O957" t="s">
        <v>4014</v>
      </c>
      <c r="P957" t="s">
        <v>4015</v>
      </c>
      <c r="Q957" t="s">
        <v>4016</v>
      </c>
      <c r="R957" t="s">
        <v>4017</v>
      </c>
      <c r="S957" s="2">
        <v>213.7</v>
      </c>
      <c r="T957" s="2">
        <v>213.7</v>
      </c>
      <c r="U957" s="2">
        <v>0</v>
      </c>
      <c r="V957" s="2">
        <v>0</v>
      </c>
      <c r="W957">
        <v>1155</v>
      </c>
      <c r="X957" s="3">
        <v>9.5</v>
      </c>
      <c r="Y957" s="3">
        <v>4.5</v>
      </c>
      <c r="Z957" s="3">
        <v>5.4</v>
      </c>
      <c r="AA957">
        <v>0</v>
      </c>
      <c r="AB957" s="3">
        <v>0</v>
      </c>
      <c r="AC957">
        <v>0</v>
      </c>
      <c r="AD957" s="3">
        <v>0</v>
      </c>
      <c r="AE957">
        <v>0</v>
      </c>
      <c r="AF957" s="3">
        <v>0</v>
      </c>
      <c r="AG957" s="2">
        <v>213.7</v>
      </c>
      <c r="AH957" s="3">
        <v>100</v>
      </c>
      <c r="AI957" s="2">
        <v>213.7</v>
      </c>
      <c r="AJ957" s="3">
        <v>100</v>
      </c>
      <c r="AK957" t="s">
        <v>74</v>
      </c>
      <c r="AL957" t="s">
        <v>75</v>
      </c>
      <c r="AM957" t="s">
        <v>4011</v>
      </c>
      <c r="BG957" s="3">
        <v>100</v>
      </c>
      <c r="BH957" t="s">
        <v>82</v>
      </c>
      <c r="BI957" t="s">
        <v>13421</v>
      </c>
      <c r="BJ957" t="s">
        <v>13395</v>
      </c>
      <c r="BK957" t="s">
        <v>13395</v>
      </c>
      <c r="BL957" t="s">
        <v>13395</v>
      </c>
      <c r="BM957" t="s">
        <v>13395</v>
      </c>
      <c r="BN957" t="s">
        <v>83</v>
      </c>
      <c r="BO957" s="59" t="s">
        <v>83</v>
      </c>
      <c r="BP957" t="s">
        <v>10806</v>
      </c>
      <c r="BQ957" t="s">
        <v>84</v>
      </c>
      <c r="BR957" s="59" t="s">
        <v>84</v>
      </c>
      <c r="BS957" t="s">
        <v>85</v>
      </c>
    </row>
    <row r="958" spans="1:71" ht="12.8" customHeight="1" x14ac:dyDescent="0.2">
      <c r="A958" s="60">
        <v>62001</v>
      </c>
      <c r="B958" s="59" t="s">
        <v>11807</v>
      </c>
      <c r="C958">
        <v>956</v>
      </c>
      <c r="J958">
        <v>6</v>
      </c>
      <c r="K958" t="s">
        <v>135</v>
      </c>
      <c r="L958">
        <v>2001</v>
      </c>
      <c r="M958">
        <v>2001</v>
      </c>
      <c r="N958" t="s">
        <v>69</v>
      </c>
      <c r="O958" t="s">
        <v>4018</v>
      </c>
      <c r="P958" t="s">
        <v>4019</v>
      </c>
      <c r="Q958" t="s">
        <v>4020</v>
      </c>
      <c r="R958" t="s">
        <v>4021</v>
      </c>
      <c r="S958" s="2">
        <v>1056</v>
      </c>
      <c r="T958" s="2">
        <v>1056</v>
      </c>
      <c r="U958" s="2">
        <v>0</v>
      </c>
      <c r="V958" s="2">
        <v>0</v>
      </c>
      <c r="W958">
        <v>10058</v>
      </c>
      <c r="X958" s="3">
        <v>16.7</v>
      </c>
      <c r="Y958" s="3">
        <v>8</v>
      </c>
      <c r="Z958" s="3">
        <v>9.5</v>
      </c>
      <c r="AA958">
        <v>0</v>
      </c>
      <c r="AB958" s="3">
        <v>0</v>
      </c>
      <c r="AC958">
        <v>0</v>
      </c>
      <c r="AD958" s="3">
        <v>0</v>
      </c>
      <c r="AE958">
        <v>0</v>
      </c>
      <c r="AF958" s="3">
        <v>0</v>
      </c>
      <c r="AG958" s="2">
        <v>1056</v>
      </c>
      <c r="AH958" s="3">
        <v>100</v>
      </c>
      <c r="AI958" s="2">
        <v>1056</v>
      </c>
      <c r="AJ958" s="3">
        <v>100</v>
      </c>
      <c r="AK958" t="s">
        <v>74</v>
      </c>
      <c r="AL958" t="s">
        <v>75</v>
      </c>
      <c r="AM958" t="s">
        <v>4013</v>
      </c>
      <c r="AN958" t="s">
        <v>4022</v>
      </c>
      <c r="BG958" s="3">
        <v>100</v>
      </c>
      <c r="BH958" t="s">
        <v>100</v>
      </c>
      <c r="BI958" t="s">
        <v>13421</v>
      </c>
      <c r="BJ958" t="s">
        <v>101</v>
      </c>
      <c r="BK958" t="s">
        <v>13427</v>
      </c>
      <c r="BL958" t="s">
        <v>13395</v>
      </c>
      <c r="BM958" t="s">
        <v>13395</v>
      </c>
      <c r="BN958" t="s">
        <v>277</v>
      </c>
      <c r="BO958" s="59" t="s">
        <v>277</v>
      </c>
      <c r="BP958" t="s">
        <v>10806</v>
      </c>
      <c r="BQ958" t="s">
        <v>277</v>
      </c>
      <c r="BR958" s="59" t="s">
        <v>277</v>
      </c>
      <c r="BS958" t="s">
        <v>85</v>
      </c>
    </row>
    <row r="959" spans="1:71" ht="12.8" customHeight="1" x14ac:dyDescent="0.2">
      <c r="A959" s="60">
        <v>63001</v>
      </c>
      <c r="B959" s="59" t="s">
        <v>11808</v>
      </c>
      <c r="C959">
        <v>957</v>
      </c>
      <c r="J959">
        <v>6</v>
      </c>
      <c r="K959" t="s">
        <v>156</v>
      </c>
      <c r="L959">
        <v>3011</v>
      </c>
      <c r="M959">
        <v>3001</v>
      </c>
      <c r="N959" t="s">
        <v>835</v>
      </c>
      <c r="O959" t="s">
        <v>4023</v>
      </c>
      <c r="P959" t="s">
        <v>4024</v>
      </c>
      <c r="Q959" t="s">
        <v>4025</v>
      </c>
      <c r="R959" t="s">
        <v>4026</v>
      </c>
      <c r="S959" s="2">
        <v>348.9</v>
      </c>
      <c r="T959" s="2">
        <v>348.9</v>
      </c>
      <c r="U959" s="2">
        <v>0</v>
      </c>
      <c r="V959" s="2">
        <v>0</v>
      </c>
      <c r="W959">
        <v>1651</v>
      </c>
      <c r="X959" s="3">
        <v>7.1</v>
      </c>
      <c r="Y959" s="3">
        <v>4</v>
      </c>
      <c r="Z959" s="3">
        <v>4.7</v>
      </c>
      <c r="AA959">
        <v>1</v>
      </c>
      <c r="AB959" s="3">
        <v>3</v>
      </c>
      <c r="AC959">
        <v>0</v>
      </c>
      <c r="AD959" s="3">
        <v>0</v>
      </c>
      <c r="AE959">
        <v>1</v>
      </c>
      <c r="AF959" s="3">
        <v>0</v>
      </c>
      <c r="AG959" s="2">
        <v>348.9</v>
      </c>
      <c r="AH959" s="3">
        <v>100</v>
      </c>
      <c r="AI959" s="2">
        <v>348.9</v>
      </c>
      <c r="AJ959" s="3">
        <v>100</v>
      </c>
      <c r="AK959" t="s">
        <v>973</v>
      </c>
      <c r="AL959" t="s">
        <v>974</v>
      </c>
      <c r="AM959" t="s">
        <v>4012</v>
      </c>
      <c r="BG959" s="3">
        <v>100</v>
      </c>
      <c r="BH959" t="s">
        <v>82</v>
      </c>
      <c r="BI959" t="s">
        <v>13421</v>
      </c>
      <c r="BJ959" t="s">
        <v>13395</v>
      </c>
      <c r="BK959" t="s">
        <v>13395</v>
      </c>
      <c r="BL959" t="s">
        <v>13395</v>
      </c>
      <c r="BM959" t="s">
        <v>13395</v>
      </c>
      <c r="BN959" t="s">
        <v>13395</v>
      </c>
      <c r="BP959" t="s">
        <v>13395</v>
      </c>
      <c r="BQ959" t="s">
        <v>84</v>
      </c>
      <c r="BR959" s="59" t="s">
        <v>84</v>
      </c>
      <c r="BS959" t="s">
        <v>85</v>
      </c>
    </row>
    <row r="960" spans="1:71" ht="12.8" customHeight="1" x14ac:dyDescent="0.2">
      <c r="A960" s="60">
        <v>63002</v>
      </c>
      <c r="B960" s="59" t="s">
        <v>11809</v>
      </c>
      <c r="C960">
        <v>958</v>
      </c>
      <c r="J960">
        <v>6</v>
      </c>
      <c r="K960" t="s">
        <v>156</v>
      </c>
      <c r="L960">
        <v>3008</v>
      </c>
      <c r="M960">
        <v>3002</v>
      </c>
      <c r="N960" t="s">
        <v>835</v>
      </c>
      <c r="O960" t="s">
        <v>4027</v>
      </c>
      <c r="P960" t="s">
        <v>4028</v>
      </c>
      <c r="Q960" t="s">
        <v>4029</v>
      </c>
      <c r="R960" t="s">
        <v>4030</v>
      </c>
      <c r="S960" s="2">
        <v>146.80000000000001</v>
      </c>
      <c r="T960" s="2">
        <v>146.80000000000001</v>
      </c>
      <c r="U960" s="2">
        <v>0</v>
      </c>
      <c r="V960" s="2">
        <v>0</v>
      </c>
      <c r="W960">
        <v>811</v>
      </c>
      <c r="X960" s="3">
        <v>7.2</v>
      </c>
      <c r="Y960" s="3">
        <v>4.4000000000000004</v>
      </c>
      <c r="Z960" s="3">
        <v>5.5</v>
      </c>
      <c r="AA960">
        <v>0</v>
      </c>
      <c r="AB960" s="3">
        <v>0</v>
      </c>
      <c r="AC960">
        <v>0</v>
      </c>
      <c r="AD960" s="3">
        <v>0</v>
      </c>
      <c r="AE960">
        <v>0</v>
      </c>
      <c r="AF960" s="3">
        <v>0</v>
      </c>
      <c r="AG960" s="2">
        <v>0</v>
      </c>
      <c r="AH960" s="3">
        <v>0</v>
      </c>
      <c r="AI960" s="2">
        <v>146.80000000000001</v>
      </c>
      <c r="AJ960" s="3">
        <v>100</v>
      </c>
      <c r="AK960" t="s">
        <v>672</v>
      </c>
      <c r="AL960" t="s">
        <v>673</v>
      </c>
      <c r="AM960" t="s">
        <v>3985</v>
      </c>
      <c r="BG960" s="3">
        <v>100</v>
      </c>
      <c r="BH960" t="s">
        <v>82</v>
      </c>
      <c r="BI960" t="s">
        <v>13421</v>
      </c>
      <c r="BJ960" t="s">
        <v>13395</v>
      </c>
      <c r="BK960" t="s">
        <v>13395</v>
      </c>
      <c r="BL960" t="s">
        <v>13395</v>
      </c>
      <c r="BM960" t="s">
        <v>13395</v>
      </c>
      <c r="BN960" t="s">
        <v>13395</v>
      </c>
      <c r="BP960" t="s">
        <v>13395</v>
      </c>
      <c r="BQ960" t="s">
        <v>84</v>
      </c>
      <c r="BR960" s="59" t="s">
        <v>84</v>
      </c>
      <c r="BS960" t="s">
        <v>85</v>
      </c>
    </row>
    <row r="961" spans="1:71" ht="12.8" customHeight="1" x14ac:dyDescent="0.2">
      <c r="A961" s="60">
        <v>63003</v>
      </c>
      <c r="B961" s="59" t="s">
        <v>11810</v>
      </c>
      <c r="C961">
        <v>959</v>
      </c>
      <c r="J961">
        <v>6</v>
      </c>
      <c r="K961" t="s">
        <v>156</v>
      </c>
      <c r="L961">
        <v>3010</v>
      </c>
      <c r="M961">
        <v>3003</v>
      </c>
      <c r="N961" t="s">
        <v>1446</v>
      </c>
      <c r="O961" t="s">
        <v>4031</v>
      </c>
      <c r="P961" t="s">
        <v>4032</v>
      </c>
      <c r="Q961" t="s">
        <v>4033</v>
      </c>
      <c r="R961" t="s">
        <v>4034</v>
      </c>
      <c r="S961" s="2">
        <v>2216.1999999999998</v>
      </c>
      <c r="T961" s="2">
        <v>2216.1999999999998</v>
      </c>
      <c r="U961" s="2">
        <v>0</v>
      </c>
      <c r="V961" s="2">
        <v>0</v>
      </c>
      <c r="W961">
        <v>20991</v>
      </c>
      <c r="X961" s="3">
        <v>22.9</v>
      </c>
      <c r="Y961" s="3">
        <v>2</v>
      </c>
      <c r="Z961" s="3">
        <v>9.5</v>
      </c>
      <c r="AA961">
        <v>4</v>
      </c>
      <c r="AB961" s="3">
        <v>12.5999999999999</v>
      </c>
      <c r="AC961">
        <v>0</v>
      </c>
      <c r="AD961" s="3">
        <v>0</v>
      </c>
      <c r="AE961">
        <v>4</v>
      </c>
      <c r="AF961" s="3">
        <v>0</v>
      </c>
      <c r="AG961" s="2">
        <v>2210.6999999999998</v>
      </c>
      <c r="AH961" s="3">
        <v>99.8</v>
      </c>
      <c r="AI961" s="2">
        <v>2216.1999999999998</v>
      </c>
      <c r="AJ961" s="3">
        <v>100</v>
      </c>
      <c r="AK961" t="s">
        <v>362</v>
      </c>
      <c r="AL961" t="s">
        <v>363</v>
      </c>
      <c r="AM961" t="s">
        <v>1191</v>
      </c>
      <c r="AN961" t="s">
        <v>4001</v>
      </c>
      <c r="AO961" t="s">
        <v>4035</v>
      </c>
      <c r="AP961" t="s">
        <v>4036</v>
      </c>
      <c r="AQ961" t="s">
        <v>4037</v>
      </c>
      <c r="BG961" s="3">
        <v>100</v>
      </c>
      <c r="BH961" t="s">
        <v>100</v>
      </c>
      <c r="BI961" t="s">
        <v>13421</v>
      </c>
      <c r="BJ961" t="s">
        <v>101</v>
      </c>
      <c r="BK961" t="s">
        <v>13427</v>
      </c>
      <c r="BL961" t="s">
        <v>82</v>
      </c>
      <c r="BM961" t="s">
        <v>13432</v>
      </c>
      <c r="BN961" t="s">
        <v>102</v>
      </c>
      <c r="BO961" s="59" t="s">
        <v>102</v>
      </c>
      <c r="BP961" t="s">
        <v>10806</v>
      </c>
      <c r="BQ961" t="s">
        <v>859</v>
      </c>
      <c r="BR961" s="59" t="s">
        <v>859</v>
      </c>
      <c r="BS961" t="s">
        <v>85</v>
      </c>
    </row>
    <row r="962" spans="1:71" ht="12.8" customHeight="1" x14ac:dyDescent="0.2">
      <c r="A962" s="60">
        <v>63004</v>
      </c>
      <c r="B962" s="59" t="s">
        <v>11811</v>
      </c>
      <c r="C962">
        <v>960</v>
      </c>
      <c r="J962">
        <v>6</v>
      </c>
      <c r="K962" t="s">
        <v>156</v>
      </c>
      <c r="L962">
        <v>3009</v>
      </c>
      <c r="M962">
        <v>3004</v>
      </c>
      <c r="N962" t="s">
        <v>702</v>
      </c>
      <c r="O962" t="s">
        <v>4038</v>
      </c>
      <c r="P962" t="s">
        <v>4039</v>
      </c>
      <c r="Q962" t="s">
        <v>4040</v>
      </c>
      <c r="R962" t="s">
        <v>4030</v>
      </c>
      <c r="S962" s="2">
        <v>2555.3000000000002</v>
      </c>
      <c r="T962" s="2">
        <v>2555.3000000000002</v>
      </c>
      <c r="U962" s="2">
        <v>0</v>
      </c>
      <c r="V962" s="2">
        <v>0</v>
      </c>
      <c r="W962">
        <v>25692</v>
      </c>
      <c r="X962" s="3">
        <v>33</v>
      </c>
      <c r="Y962" s="3">
        <v>2.5</v>
      </c>
      <c r="Z962" s="3">
        <v>10.1</v>
      </c>
      <c r="AA962">
        <v>0</v>
      </c>
      <c r="AB962" s="3">
        <v>0</v>
      </c>
      <c r="AC962">
        <v>0</v>
      </c>
      <c r="AD962" s="3">
        <v>0</v>
      </c>
      <c r="AE962">
        <v>0</v>
      </c>
      <c r="AF962" s="3">
        <v>0</v>
      </c>
      <c r="AG962" s="2">
        <v>2555.3000000000002</v>
      </c>
      <c r="AH962" s="3">
        <v>100</v>
      </c>
      <c r="AI962" s="2">
        <v>2555.3000000000002</v>
      </c>
      <c r="AJ962" s="3">
        <v>100</v>
      </c>
      <c r="AK962" t="s">
        <v>1946</v>
      </c>
      <c r="AL962" t="s">
        <v>1947</v>
      </c>
      <c r="AM962" t="s">
        <v>3985</v>
      </c>
      <c r="AN962" t="s">
        <v>4041</v>
      </c>
      <c r="AO962" t="s">
        <v>4042</v>
      </c>
      <c r="AP962" t="s">
        <v>4012</v>
      </c>
      <c r="AQ962" t="s">
        <v>4013</v>
      </c>
      <c r="AR962" t="s">
        <v>4006</v>
      </c>
      <c r="AS962" t="s">
        <v>4036</v>
      </c>
      <c r="BG962" s="3">
        <v>100</v>
      </c>
      <c r="BH962" t="s">
        <v>100</v>
      </c>
      <c r="BI962" t="s">
        <v>13421</v>
      </c>
      <c r="BJ962" t="s">
        <v>101</v>
      </c>
      <c r="BK962" t="s">
        <v>13427</v>
      </c>
      <c r="BL962" t="s">
        <v>82</v>
      </c>
      <c r="BM962" t="s">
        <v>13432</v>
      </c>
      <c r="BN962" t="s">
        <v>102</v>
      </c>
      <c r="BO962" s="59" t="s">
        <v>102</v>
      </c>
      <c r="BP962" t="s">
        <v>10806</v>
      </c>
      <c r="BQ962" t="s">
        <v>859</v>
      </c>
      <c r="BR962" s="59" t="s">
        <v>859</v>
      </c>
      <c r="BS962" t="s">
        <v>85</v>
      </c>
    </row>
    <row r="963" spans="1:71" ht="12.8" customHeight="1" x14ac:dyDescent="0.2">
      <c r="A963" s="60">
        <v>63005</v>
      </c>
      <c r="B963" s="59" t="s">
        <v>11812</v>
      </c>
      <c r="C963">
        <v>961</v>
      </c>
      <c r="J963">
        <v>6</v>
      </c>
      <c r="K963" t="s">
        <v>156</v>
      </c>
      <c r="L963">
        <v>3002</v>
      </c>
      <c r="M963">
        <v>3005</v>
      </c>
      <c r="N963" t="s">
        <v>732</v>
      </c>
      <c r="O963" t="s">
        <v>4043</v>
      </c>
      <c r="P963" t="s">
        <v>4044</v>
      </c>
      <c r="Q963" t="s">
        <v>4045</v>
      </c>
      <c r="R963" t="s">
        <v>4046</v>
      </c>
      <c r="S963" s="2">
        <v>1525.8</v>
      </c>
      <c r="T963" s="2">
        <v>1525.8</v>
      </c>
      <c r="U963" s="2">
        <v>0</v>
      </c>
      <c r="V963" s="2">
        <v>0</v>
      </c>
      <c r="W963">
        <v>8135</v>
      </c>
      <c r="X963" s="3">
        <v>7.5</v>
      </c>
      <c r="Y963" s="3">
        <v>4.4000000000000004</v>
      </c>
      <c r="Z963" s="3">
        <v>5.3</v>
      </c>
      <c r="AA963">
        <v>0</v>
      </c>
      <c r="AB963" s="3">
        <v>0</v>
      </c>
      <c r="AC963">
        <v>0</v>
      </c>
      <c r="AD963" s="3">
        <v>0</v>
      </c>
      <c r="AE963">
        <v>0</v>
      </c>
      <c r="AF963" s="3">
        <v>0</v>
      </c>
      <c r="AG963" s="2">
        <v>487</v>
      </c>
      <c r="AH963" s="3">
        <v>31.9</v>
      </c>
      <c r="AI963" s="2">
        <v>1525.8</v>
      </c>
      <c r="AJ963" s="3">
        <v>100</v>
      </c>
      <c r="AK963" t="s">
        <v>74</v>
      </c>
      <c r="AL963" t="s">
        <v>75</v>
      </c>
      <c r="AM963" t="s">
        <v>4022</v>
      </c>
      <c r="AN963" t="s">
        <v>4011</v>
      </c>
      <c r="AO963" t="s">
        <v>4047</v>
      </c>
      <c r="AP963" t="s">
        <v>4048</v>
      </c>
      <c r="BG963" s="3">
        <v>100</v>
      </c>
      <c r="BH963" t="s">
        <v>82</v>
      </c>
      <c r="BI963" t="s">
        <v>13421</v>
      </c>
      <c r="BJ963" t="s">
        <v>13395</v>
      </c>
      <c r="BK963" t="s">
        <v>13395</v>
      </c>
      <c r="BL963" t="s">
        <v>13395</v>
      </c>
      <c r="BM963" t="s">
        <v>13395</v>
      </c>
      <c r="BN963" t="s">
        <v>13395</v>
      </c>
      <c r="BP963" t="s">
        <v>13395</v>
      </c>
      <c r="BQ963" t="s">
        <v>84</v>
      </c>
      <c r="BR963" s="59" t="s">
        <v>84</v>
      </c>
      <c r="BS963" t="s">
        <v>85</v>
      </c>
    </row>
    <row r="964" spans="1:71" ht="12.8" customHeight="1" x14ac:dyDescent="0.2">
      <c r="A964" s="60">
        <v>63006</v>
      </c>
      <c r="B964" s="59" t="s">
        <v>11813</v>
      </c>
      <c r="C964">
        <v>962</v>
      </c>
      <c r="J964">
        <v>6</v>
      </c>
      <c r="K964" t="s">
        <v>156</v>
      </c>
      <c r="L964">
        <v>3003</v>
      </c>
      <c r="M964">
        <v>3006</v>
      </c>
      <c r="N964" t="s">
        <v>732</v>
      </c>
      <c r="O964" t="s">
        <v>4049</v>
      </c>
      <c r="P964" t="s">
        <v>4050</v>
      </c>
      <c r="Q964" t="s">
        <v>4051</v>
      </c>
      <c r="R964" t="s">
        <v>4052</v>
      </c>
      <c r="S964" s="2">
        <v>649.70000000000005</v>
      </c>
      <c r="T964" s="2">
        <v>637.4</v>
      </c>
      <c r="U964" s="2">
        <v>12.3</v>
      </c>
      <c r="V964" s="2">
        <v>0</v>
      </c>
      <c r="W964">
        <v>2441</v>
      </c>
      <c r="X964" s="3">
        <v>11.6</v>
      </c>
      <c r="Y964" s="3">
        <v>2.5</v>
      </c>
      <c r="Z964" s="3">
        <v>3.9</v>
      </c>
      <c r="AA964">
        <v>0</v>
      </c>
      <c r="AB964" s="3">
        <v>0</v>
      </c>
      <c r="AC964">
        <v>0</v>
      </c>
      <c r="AD964" s="3">
        <v>0</v>
      </c>
      <c r="AE964">
        <v>0</v>
      </c>
      <c r="AF964" s="3">
        <v>0</v>
      </c>
      <c r="AG964" s="2">
        <v>0</v>
      </c>
      <c r="AH964" s="3">
        <v>0</v>
      </c>
      <c r="AI964" s="2">
        <v>637.4</v>
      </c>
      <c r="AJ964" s="3">
        <v>100</v>
      </c>
      <c r="AK964" t="s">
        <v>74</v>
      </c>
      <c r="AL964" t="s">
        <v>75</v>
      </c>
      <c r="AM964" t="s">
        <v>4022</v>
      </c>
      <c r="AN964" t="s">
        <v>4011</v>
      </c>
      <c r="AO964" t="s">
        <v>4053</v>
      </c>
      <c r="BG964" s="3">
        <v>100</v>
      </c>
      <c r="BH964" t="s">
        <v>82</v>
      </c>
      <c r="BI964" t="s">
        <v>13421</v>
      </c>
      <c r="BJ964" t="s">
        <v>13395</v>
      </c>
      <c r="BK964" t="s">
        <v>13395</v>
      </c>
      <c r="BL964" t="s">
        <v>13395</v>
      </c>
      <c r="BM964" t="s">
        <v>13395</v>
      </c>
      <c r="BN964" t="s">
        <v>13395</v>
      </c>
      <c r="BP964" t="s">
        <v>13395</v>
      </c>
      <c r="BQ964" t="s">
        <v>84</v>
      </c>
      <c r="BR964" s="59" t="s">
        <v>84</v>
      </c>
      <c r="BS964" t="s">
        <v>85</v>
      </c>
    </row>
    <row r="965" spans="1:71" ht="12.8" customHeight="1" x14ac:dyDescent="0.2">
      <c r="A965" s="60">
        <v>63007</v>
      </c>
      <c r="B965" s="59" t="s">
        <v>11814</v>
      </c>
      <c r="C965">
        <v>963</v>
      </c>
      <c r="J965">
        <v>6</v>
      </c>
      <c r="K965" t="s">
        <v>156</v>
      </c>
      <c r="L965">
        <v>3004</v>
      </c>
      <c r="M965">
        <v>3007</v>
      </c>
      <c r="N965" t="s">
        <v>732</v>
      </c>
      <c r="O965" t="s">
        <v>4054</v>
      </c>
      <c r="P965" t="s">
        <v>4055</v>
      </c>
      <c r="Q965" t="s">
        <v>4056</v>
      </c>
      <c r="R965" t="s">
        <v>4057</v>
      </c>
      <c r="S965" s="2">
        <v>312.2</v>
      </c>
      <c r="T965" s="2">
        <v>312.2</v>
      </c>
      <c r="U965" s="2">
        <v>0</v>
      </c>
      <c r="V965" s="2">
        <v>0</v>
      </c>
      <c r="W965">
        <v>1009</v>
      </c>
      <c r="X965" s="3">
        <v>6.6</v>
      </c>
      <c r="Y965" s="3">
        <v>2.6</v>
      </c>
      <c r="Z965" s="3">
        <v>3.2</v>
      </c>
      <c r="AA965">
        <v>0</v>
      </c>
      <c r="AB965" s="3">
        <v>0</v>
      </c>
      <c r="AC965">
        <v>0</v>
      </c>
      <c r="AD965" s="3">
        <v>0</v>
      </c>
      <c r="AE965">
        <v>0</v>
      </c>
      <c r="AF965" s="3">
        <v>0</v>
      </c>
      <c r="AG965" s="2">
        <v>0</v>
      </c>
      <c r="AH965" s="3">
        <v>0</v>
      </c>
      <c r="AI965" s="2">
        <v>312.2</v>
      </c>
      <c r="AJ965" s="3">
        <v>100</v>
      </c>
      <c r="AK965" t="s">
        <v>74</v>
      </c>
      <c r="AL965" t="s">
        <v>75</v>
      </c>
      <c r="AM965" t="s">
        <v>4011</v>
      </c>
      <c r="BG965" s="3">
        <v>100</v>
      </c>
      <c r="BH965" t="s">
        <v>82</v>
      </c>
      <c r="BI965" t="s">
        <v>13421</v>
      </c>
      <c r="BJ965" t="s">
        <v>13395</v>
      </c>
      <c r="BK965" t="s">
        <v>13395</v>
      </c>
      <c r="BL965" t="s">
        <v>13395</v>
      </c>
      <c r="BM965" t="s">
        <v>13395</v>
      </c>
      <c r="BN965" t="s">
        <v>13395</v>
      </c>
      <c r="BP965" t="s">
        <v>13395</v>
      </c>
      <c r="BQ965" t="s">
        <v>84</v>
      </c>
      <c r="BR965" s="59" t="s">
        <v>84</v>
      </c>
      <c r="BS965" t="s">
        <v>85</v>
      </c>
    </row>
    <row r="966" spans="1:71" ht="12.8" customHeight="1" x14ac:dyDescent="0.2">
      <c r="A966" s="60">
        <v>63008</v>
      </c>
      <c r="B966" s="59" t="s">
        <v>11815</v>
      </c>
      <c r="C966">
        <v>964</v>
      </c>
      <c r="J966">
        <v>6</v>
      </c>
      <c r="K966" t="s">
        <v>156</v>
      </c>
      <c r="L966">
        <v>3005</v>
      </c>
      <c r="M966">
        <v>3008</v>
      </c>
      <c r="N966" t="s">
        <v>732</v>
      </c>
      <c r="O966" t="s">
        <v>4058</v>
      </c>
      <c r="P966" t="s">
        <v>4059</v>
      </c>
      <c r="Q966" t="s">
        <v>4060</v>
      </c>
      <c r="R966" t="s">
        <v>4061</v>
      </c>
      <c r="S966" s="2">
        <v>157.19999999999999</v>
      </c>
      <c r="T966" s="2">
        <v>157.19999999999999</v>
      </c>
      <c r="U966" s="2">
        <v>0</v>
      </c>
      <c r="V966" s="2">
        <v>0</v>
      </c>
      <c r="W966">
        <v>701</v>
      </c>
      <c r="X966" s="3">
        <v>6.8</v>
      </c>
      <c r="Y966" s="3">
        <v>3.2</v>
      </c>
      <c r="Z966" s="3">
        <v>4.5</v>
      </c>
      <c r="AA966">
        <v>0</v>
      </c>
      <c r="AB966" s="3">
        <v>0</v>
      </c>
      <c r="AC966">
        <v>0</v>
      </c>
      <c r="AD966" s="3">
        <v>0</v>
      </c>
      <c r="AE966">
        <v>0</v>
      </c>
      <c r="AF966" s="3">
        <v>0</v>
      </c>
      <c r="AG966" s="2">
        <v>71.400000000000006</v>
      </c>
      <c r="AH966" s="3">
        <v>45.4</v>
      </c>
      <c r="AI966" s="2">
        <v>157.19999999999999</v>
      </c>
      <c r="AJ966" s="3">
        <v>100</v>
      </c>
      <c r="AK966" t="s">
        <v>74</v>
      </c>
      <c r="AL966" t="s">
        <v>75</v>
      </c>
      <c r="AM966" t="s">
        <v>4011</v>
      </c>
      <c r="BG966" s="3">
        <v>100</v>
      </c>
      <c r="BH966" t="s">
        <v>82</v>
      </c>
      <c r="BI966" t="s">
        <v>13421</v>
      </c>
      <c r="BJ966" t="s">
        <v>13395</v>
      </c>
      <c r="BK966" t="s">
        <v>13395</v>
      </c>
      <c r="BL966" t="s">
        <v>13395</v>
      </c>
      <c r="BM966" t="s">
        <v>13395</v>
      </c>
      <c r="BN966" t="s">
        <v>13395</v>
      </c>
      <c r="BP966" t="s">
        <v>13395</v>
      </c>
      <c r="BQ966" t="s">
        <v>84</v>
      </c>
      <c r="BR966" s="59" t="s">
        <v>84</v>
      </c>
      <c r="BS966" t="s">
        <v>85</v>
      </c>
    </row>
    <row r="967" spans="1:71" ht="12.8" customHeight="1" x14ac:dyDescent="0.2">
      <c r="A967" s="60">
        <v>63009</v>
      </c>
      <c r="B967" s="59" t="s">
        <v>11816</v>
      </c>
      <c r="C967">
        <v>965</v>
      </c>
      <c r="J967">
        <v>6</v>
      </c>
      <c r="K967" t="s">
        <v>156</v>
      </c>
      <c r="L967">
        <v>3006</v>
      </c>
      <c r="M967">
        <v>3009</v>
      </c>
      <c r="N967" t="s">
        <v>732</v>
      </c>
      <c r="O967" t="s">
        <v>4062</v>
      </c>
      <c r="P967" t="s">
        <v>4063</v>
      </c>
      <c r="Q967" t="s">
        <v>4064</v>
      </c>
      <c r="R967" t="s">
        <v>4065</v>
      </c>
      <c r="S967" s="2">
        <v>840.8</v>
      </c>
      <c r="T967" s="2">
        <v>840.8</v>
      </c>
      <c r="U967" s="2">
        <v>0</v>
      </c>
      <c r="V967" s="2">
        <v>0</v>
      </c>
      <c r="W967">
        <v>13227</v>
      </c>
      <c r="X967" s="3">
        <v>28</v>
      </c>
      <c r="Y967" s="3">
        <v>12.5</v>
      </c>
      <c r="Z967" s="3">
        <v>15.7</v>
      </c>
      <c r="AA967">
        <v>0</v>
      </c>
      <c r="AB967" s="3">
        <v>0</v>
      </c>
      <c r="AC967">
        <v>0</v>
      </c>
      <c r="AD967" s="3">
        <v>0</v>
      </c>
      <c r="AE967">
        <v>0</v>
      </c>
      <c r="AF967" s="3">
        <v>0</v>
      </c>
      <c r="AG967" s="2">
        <v>840.8</v>
      </c>
      <c r="AH967" s="3">
        <v>100</v>
      </c>
      <c r="AI967" s="2">
        <v>840.8</v>
      </c>
      <c r="AJ967" s="3">
        <v>100</v>
      </c>
      <c r="AK967" t="s">
        <v>515</v>
      </c>
      <c r="AL967" t="s">
        <v>516</v>
      </c>
      <c r="AM967" t="s">
        <v>4066</v>
      </c>
      <c r="AN967" t="s">
        <v>4067</v>
      </c>
      <c r="AO967" t="s">
        <v>4066</v>
      </c>
      <c r="AP967" t="s">
        <v>4068</v>
      </c>
      <c r="BG967" s="3">
        <v>100</v>
      </c>
      <c r="BH967" t="s">
        <v>100</v>
      </c>
      <c r="BI967" t="s">
        <v>13421</v>
      </c>
      <c r="BJ967" t="s">
        <v>4069</v>
      </c>
      <c r="BK967" t="s">
        <v>13427</v>
      </c>
      <c r="BL967" t="s">
        <v>277</v>
      </c>
      <c r="BM967" t="s">
        <v>13432</v>
      </c>
      <c r="BN967" t="s">
        <v>13395</v>
      </c>
      <c r="BP967" t="s">
        <v>13395</v>
      </c>
      <c r="BQ967" t="s">
        <v>84</v>
      </c>
      <c r="BR967" s="59" t="s">
        <v>84</v>
      </c>
      <c r="BS967" t="s">
        <v>13414</v>
      </c>
    </row>
    <row r="968" spans="1:71" ht="12.8" customHeight="1" x14ac:dyDescent="0.2">
      <c r="A968" s="60">
        <v>63010</v>
      </c>
      <c r="B968" s="59" t="s">
        <v>11817</v>
      </c>
      <c r="C968">
        <v>966</v>
      </c>
      <c r="J968">
        <v>6</v>
      </c>
      <c r="K968" t="s">
        <v>156</v>
      </c>
      <c r="L968">
        <v>3007</v>
      </c>
      <c r="M968">
        <v>3010</v>
      </c>
      <c r="N968" t="s">
        <v>732</v>
      </c>
      <c r="O968" t="s">
        <v>4070</v>
      </c>
      <c r="P968" t="s">
        <v>4071</v>
      </c>
      <c r="Q968" t="s">
        <v>4072</v>
      </c>
      <c r="R968" t="s">
        <v>4073</v>
      </c>
      <c r="S968" s="2">
        <v>133.1</v>
      </c>
      <c r="T968" s="2">
        <v>133.1</v>
      </c>
      <c r="U968" s="2">
        <v>0</v>
      </c>
      <c r="V968" s="2">
        <v>0</v>
      </c>
      <c r="W968">
        <v>1238</v>
      </c>
      <c r="X968" s="3">
        <v>19.5</v>
      </c>
      <c r="Y968" s="3">
        <v>7.6</v>
      </c>
      <c r="Z968" s="3">
        <v>9.3000000000000007</v>
      </c>
      <c r="AA968">
        <v>0</v>
      </c>
      <c r="AB968" s="3">
        <v>0</v>
      </c>
      <c r="AC968">
        <v>0</v>
      </c>
      <c r="AD968" s="3">
        <v>0</v>
      </c>
      <c r="AE968">
        <v>0</v>
      </c>
      <c r="AF968" s="3">
        <v>0</v>
      </c>
      <c r="AG968" s="2">
        <v>133.1</v>
      </c>
      <c r="AH968" s="3">
        <v>100</v>
      </c>
      <c r="AI968" s="2">
        <v>133.1</v>
      </c>
      <c r="AJ968" s="3">
        <v>100</v>
      </c>
      <c r="AK968" t="s">
        <v>1520</v>
      </c>
      <c r="AL968" t="s">
        <v>1521</v>
      </c>
      <c r="AM968" t="s">
        <v>4068</v>
      </c>
      <c r="BG968" s="3">
        <v>100</v>
      </c>
      <c r="BH968" t="s">
        <v>100</v>
      </c>
      <c r="BI968" t="s">
        <v>13421</v>
      </c>
      <c r="BJ968" t="s">
        <v>4069</v>
      </c>
      <c r="BK968" t="s">
        <v>13427</v>
      </c>
      <c r="BL968" t="s">
        <v>277</v>
      </c>
      <c r="BM968" t="s">
        <v>13432</v>
      </c>
      <c r="BN968" t="s">
        <v>13395</v>
      </c>
      <c r="BP968" t="s">
        <v>13395</v>
      </c>
      <c r="BQ968" t="s">
        <v>84</v>
      </c>
      <c r="BR968" s="59" t="s">
        <v>84</v>
      </c>
      <c r="BS968" t="s">
        <v>13414</v>
      </c>
    </row>
    <row r="969" spans="1:71" ht="12.8" customHeight="1" x14ac:dyDescent="0.2">
      <c r="A969" s="60">
        <v>63011</v>
      </c>
      <c r="B969" s="59" t="s">
        <v>11818</v>
      </c>
      <c r="C969">
        <v>967</v>
      </c>
      <c r="J969">
        <v>6</v>
      </c>
      <c r="K969" t="s">
        <v>156</v>
      </c>
      <c r="L969">
        <v>3001</v>
      </c>
      <c r="M969">
        <v>3011</v>
      </c>
      <c r="N969" t="s">
        <v>732</v>
      </c>
      <c r="O969" t="s">
        <v>4074</v>
      </c>
      <c r="P969" t="s">
        <v>4075</v>
      </c>
      <c r="Q969" t="s">
        <v>4076</v>
      </c>
      <c r="R969" t="s">
        <v>4077</v>
      </c>
      <c r="S969" s="2">
        <v>417</v>
      </c>
      <c r="T969" s="2">
        <v>417</v>
      </c>
      <c r="U969" s="2">
        <v>0</v>
      </c>
      <c r="V969" s="2">
        <v>0</v>
      </c>
      <c r="W969">
        <v>4193</v>
      </c>
      <c r="X969" s="3">
        <v>16</v>
      </c>
      <c r="Y969" s="3">
        <v>9.3000000000000007</v>
      </c>
      <c r="Z969" s="3">
        <v>10.1</v>
      </c>
      <c r="AA969">
        <v>0</v>
      </c>
      <c r="AB969" s="3">
        <v>0</v>
      </c>
      <c r="AC969">
        <v>0</v>
      </c>
      <c r="AD969" s="3">
        <v>0</v>
      </c>
      <c r="AE969">
        <v>0</v>
      </c>
      <c r="AF969" s="3">
        <v>0</v>
      </c>
      <c r="AG969" s="2">
        <v>417</v>
      </c>
      <c r="AH969" s="3">
        <v>100</v>
      </c>
      <c r="AI969" s="2">
        <v>417</v>
      </c>
      <c r="AJ969" s="3">
        <v>100</v>
      </c>
      <c r="AK969" t="s">
        <v>74</v>
      </c>
      <c r="AL969" t="s">
        <v>75</v>
      </c>
      <c r="AM969" t="s">
        <v>4078</v>
      </c>
      <c r="AN969" t="s">
        <v>4022</v>
      </c>
      <c r="BG969" s="3">
        <v>100</v>
      </c>
      <c r="BH969" t="s">
        <v>100</v>
      </c>
      <c r="BI969" t="s">
        <v>13421</v>
      </c>
      <c r="BJ969" t="s">
        <v>101</v>
      </c>
      <c r="BK969" t="s">
        <v>13427</v>
      </c>
      <c r="BL969" t="s">
        <v>500</v>
      </c>
      <c r="BM969" t="s">
        <v>13432</v>
      </c>
      <c r="BN969" t="s">
        <v>277</v>
      </c>
      <c r="BO969" s="59" t="s">
        <v>277</v>
      </c>
      <c r="BP969" t="s">
        <v>10806</v>
      </c>
      <c r="BQ969" t="s">
        <v>84</v>
      </c>
      <c r="BR969" s="59" t="s">
        <v>84</v>
      </c>
      <c r="BS969" t="s">
        <v>85</v>
      </c>
    </row>
    <row r="970" spans="1:71" ht="12.8" customHeight="1" x14ac:dyDescent="0.2">
      <c r="A970" s="60">
        <v>71001</v>
      </c>
      <c r="B970" s="59" t="s">
        <v>11819</v>
      </c>
      <c r="C970">
        <v>968</v>
      </c>
      <c r="J970">
        <v>7</v>
      </c>
      <c r="K970" t="s">
        <v>68</v>
      </c>
      <c r="L970">
        <v>1001</v>
      </c>
      <c r="M970">
        <v>1001</v>
      </c>
      <c r="N970" t="s">
        <v>946</v>
      </c>
      <c r="O970" t="s">
        <v>4079</v>
      </c>
      <c r="P970" t="s">
        <v>4080</v>
      </c>
      <c r="Q970" t="s">
        <v>4081</v>
      </c>
      <c r="R970" t="s">
        <v>4082</v>
      </c>
      <c r="S970" s="2">
        <v>2598.6999999999998</v>
      </c>
      <c r="T970" s="2">
        <v>2556</v>
      </c>
      <c r="U970" s="2">
        <v>42.7</v>
      </c>
      <c r="V970" s="2">
        <v>0</v>
      </c>
      <c r="W970">
        <v>27779</v>
      </c>
      <c r="X970" s="3">
        <v>24.1</v>
      </c>
      <c r="Y970" s="3">
        <v>10</v>
      </c>
      <c r="Z970" s="3">
        <v>10.9</v>
      </c>
      <c r="AA970">
        <v>2</v>
      </c>
      <c r="AB970" s="3">
        <v>10.4000000000001</v>
      </c>
      <c r="AC970">
        <v>0</v>
      </c>
      <c r="AD970" s="3">
        <v>0</v>
      </c>
      <c r="AE970">
        <v>0</v>
      </c>
      <c r="AF970" s="3">
        <v>0</v>
      </c>
      <c r="AG970" s="2">
        <v>2556</v>
      </c>
      <c r="AH970" s="3">
        <v>100</v>
      </c>
      <c r="AI970" s="2">
        <v>2556</v>
      </c>
      <c r="AJ970" s="3">
        <v>100</v>
      </c>
      <c r="AK970" t="s">
        <v>4083</v>
      </c>
      <c r="AL970" t="s">
        <v>4084</v>
      </c>
      <c r="AM970" t="s">
        <v>4013</v>
      </c>
      <c r="AN970" t="s">
        <v>4085</v>
      </c>
      <c r="AO970" t="s">
        <v>4086</v>
      </c>
      <c r="AP970" t="s">
        <v>4087</v>
      </c>
      <c r="BG970" s="3">
        <v>100</v>
      </c>
      <c r="BH970" t="s">
        <v>100</v>
      </c>
      <c r="BI970" t="s">
        <v>13421</v>
      </c>
      <c r="BJ970" t="s">
        <v>101</v>
      </c>
      <c r="BK970" t="s">
        <v>13427</v>
      </c>
      <c r="BL970" t="s">
        <v>13395</v>
      </c>
      <c r="BM970" t="s">
        <v>13395</v>
      </c>
      <c r="BN970" t="s">
        <v>102</v>
      </c>
      <c r="BO970" s="59" t="s">
        <v>102</v>
      </c>
      <c r="BP970" t="s">
        <v>10806</v>
      </c>
      <c r="BQ970" t="s">
        <v>102</v>
      </c>
      <c r="BR970" s="59" t="s">
        <v>102</v>
      </c>
      <c r="BS970" t="s">
        <v>85</v>
      </c>
    </row>
    <row r="971" spans="1:71" ht="12.8" customHeight="1" x14ac:dyDescent="0.2">
      <c r="A971" s="60">
        <v>71002</v>
      </c>
      <c r="B971" s="59" t="s">
        <v>11820</v>
      </c>
      <c r="C971">
        <v>969</v>
      </c>
      <c r="J971">
        <v>7</v>
      </c>
      <c r="K971" t="s">
        <v>68</v>
      </c>
      <c r="L971">
        <v>1002</v>
      </c>
      <c r="M971">
        <v>1002</v>
      </c>
      <c r="N971" t="s">
        <v>4088</v>
      </c>
      <c r="O971" t="s">
        <v>4089</v>
      </c>
      <c r="P971" t="s">
        <v>4090</v>
      </c>
      <c r="Q971" t="s">
        <v>4091</v>
      </c>
      <c r="R971" t="s">
        <v>4092</v>
      </c>
      <c r="S971" s="2">
        <v>2182.1</v>
      </c>
      <c r="T971" s="2">
        <v>2182.1</v>
      </c>
      <c r="U971" s="2">
        <v>0</v>
      </c>
      <c r="V971" s="2">
        <v>0</v>
      </c>
      <c r="W971">
        <v>11950</v>
      </c>
      <c r="X971" s="3">
        <v>11</v>
      </c>
      <c r="Y971" s="3">
        <v>3.8</v>
      </c>
      <c r="Z971" s="3">
        <v>5.5</v>
      </c>
      <c r="AA971">
        <v>2</v>
      </c>
      <c r="AB971" s="3">
        <v>278.3</v>
      </c>
      <c r="AC971">
        <v>0</v>
      </c>
      <c r="AD971" s="3">
        <v>0</v>
      </c>
      <c r="AE971">
        <v>2</v>
      </c>
      <c r="AF971" s="3">
        <v>0</v>
      </c>
      <c r="AG971" s="2">
        <v>1804.2</v>
      </c>
      <c r="AH971" s="3">
        <v>82.7</v>
      </c>
      <c r="AI971" s="2">
        <v>2182.1</v>
      </c>
      <c r="AJ971" s="3">
        <v>100</v>
      </c>
      <c r="AK971" t="s">
        <v>74</v>
      </c>
      <c r="AL971" t="s">
        <v>75</v>
      </c>
      <c r="AM971" t="s">
        <v>4093</v>
      </c>
      <c r="AN971" t="s">
        <v>4094</v>
      </c>
      <c r="AO971" t="s">
        <v>4095</v>
      </c>
      <c r="AP971" t="s">
        <v>4096</v>
      </c>
      <c r="AQ971" t="s">
        <v>3853</v>
      </c>
      <c r="BG971" s="3">
        <v>100</v>
      </c>
      <c r="BH971" t="s">
        <v>82</v>
      </c>
      <c r="BI971" t="s">
        <v>13421</v>
      </c>
      <c r="BJ971" t="s">
        <v>13395</v>
      </c>
      <c r="BK971" t="s">
        <v>13395</v>
      </c>
      <c r="BL971" t="s">
        <v>13395</v>
      </c>
      <c r="BM971" t="s">
        <v>13395</v>
      </c>
      <c r="BN971" t="s">
        <v>83</v>
      </c>
      <c r="BO971" s="59" t="s">
        <v>83</v>
      </c>
      <c r="BP971" t="s">
        <v>10806</v>
      </c>
      <c r="BQ971" t="s">
        <v>84</v>
      </c>
      <c r="BR971" s="59" t="s">
        <v>84</v>
      </c>
      <c r="BS971" t="s">
        <v>85</v>
      </c>
    </row>
    <row r="972" spans="1:71" ht="12.8" customHeight="1" x14ac:dyDescent="0.2">
      <c r="A972" s="60">
        <v>72001</v>
      </c>
      <c r="B972" s="59" t="s">
        <v>11821</v>
      </c>
      <c r="C972">
        <v>970</v>
      </c>
      <c r="J972">
        <v>7</v>
      </c>
      <c r="K972" t="s">
        <v>135</v>
      </c>
      <c r="L972">
        <v>2003</v>
      </c>
      <c r="M972">
        <v>2001</v>
      </c>
      <c r="N972" t="s">
        <v>1099</v>
      </c>
      <c r="O972" t="s">
        <v>4097</v>
      </c>
      <c r="P972" t="s">
        <v>4098</v>
      </c>
      <c r="Q972" t="s">
        <v>4099</v>
      </c>
      <c r="R972" t="s">
        <v>4100</v>
      </c>
      <c r="S972" s="2">
        <v>1089.5</v>
      </c>
      <c r="T972" s="2">
        <v>1089.5</v>
      </c>
      <c r="U972" s="2">
        <v>0</v>
      </c>
      <c r="V972" s="2">
        <v>0</v>
      </c>
      <c r="W972">
        <v>5843</v>
      </c>
      <c r="X972" s="3">
        <v>8.6</v>
      </c>
      <c r="Y972" s="3">
        <v>4.2</v>
      </c>
      <c r="Z972" s="3">
        <v>5.4</v>
      </c>
      <c r="AA972">
        <v>4</v>
      </c>
      <c r="AB972" s="3">
        <v>104.5</v>
      </c>
      <c r="AC972">
        <v>0</v>
      </c>
      <c r="AD972" s="3">
        <v>0</v>
      </c>
      <c r="AE972">
        <v>4</v>
      </c>
      <c r="AF972" s="3">
        <v>0</v>
      </c>
      <c r="AG972" s="2">
        <v>872.4</v>
      </c>
      <c r="AH972" s="3">
        <v>80.099999999999994</v>
      </c>
      <c r="AI972" s="2">
        <v>1089.5</v>
      </c>
      <c r="AJ972" s="3">
        <v>100</v>
      </c>
      <c r="AK972" t="s">
        <v>74</v>
      </c>
      <c r="AL972" t="s">
        <v>75</v>
      </c>
      <c r="AM972" t="s">
        <v>4101</v>
      </c>
      <c r="AN972" t="s">
        <v>4102</v>
      </c>
      <c r="AO972" t="s">
        <v>4103</v>
      </c>
      <c r="AP972" t="s">
        <v>4104</v>
      </c>
      <c r="BG972" s="3">
        <v>100</v>
      </c>
      <c r="BH972" t="s">
        <v>82</v>
      </c>
      <c r="BI972" t="s">
        <v>13421</v>
      </c>
      <c r="BJ972" t="s">
        <v>13395</v>
      </c>
      <c r="BK972" t="s">
        <v>13395</v>
      </c>
      <c r="BL972" t="s">
        <v>13395</v>
      </c>
      <c r="BM972" t="s">
        <v>13395</v>
      </c>
      <c r="BN972" t="s">
        <v>83</v>
      </c>
      <c r="BO972" s="59" t="s">
        <v>83</v>
      </c>
      <c r="BP972" t="s">
        <v>10806</v>
      </c>
      <c r="BQ972" t="s">
        <v>84</v>
      </c>
      <c r="BR972" s="59" t="s">
        <v>84</v>
      </c>
      <c r="BS972" t="s">
        <v>85</v>
      </c>
    </row>
    <row r="973" spans="1:71" ht="12.8" customHeight="1" x14ac:dyDescent="0.2">
      <c r="A973" s="60">
        <v>72002</v>
      </c>
      <c r="B973" s="59" t="s">
        <v>11822</v>
      </c>
      <c r="C973">
        <v>971</v>
      </c>
      <c r="J973">
        <v>7</v>
      </c>
      <c r="K973" t="s">
        <v>135</v>
      </c>
      <c r="L973">
        <v>2002</v>
      </c>
      <c r="M973">
        <v>2002</v>
      </c>
      <c r="N973" t="s">
        <v>69</v>
      </c>
      <c r="O973" t="s">
        <v>4105</v>
      </c>
      <c r="P973" t="s">
        <v>4106</v>
      </c>
      <c r="Q973" t="s">
        <v>4107</v>
      </c>
      <c r="R973" t="s">
        <v>4108</v>
      </c>
      <c r="S973" s="2">
        <v>1124.8</v>
      </c>
      <c r="T973" s="2">
        <v>1124.8</v>
      </c>
      <c r="U973" s="2">
        <v>0</v>
      </c>
      <c r="V973" s="2">
        <v>0</v>
      </c>
      <c r="W973">
        <v>8174</v>
      </c>
      <c r="X973" s="3">
        <v>8.3000000000000007</v>
      </c>
      <c r="Y973" s="3">
        <v>5.9</v>
      </c>
      <c r="Z973" s="3">
        <v>7.3</v>
      </c>
      <c r="AA973">
        <v>1</v>
      </c>
      <c r="AB973" s="3">
        <v>3.5</v>
      </c>
      <c r="AC973">
        <v>0</v>
      </c>
      <c r="AD973" s="3">
        <v>0</v>
      </c>
      <c r="AE973">
        <v>0</v>
      </c>
      <c r="AF973" s="3">
        <v>0</v>
      </c>
      <c r="AG973" s="2">
        <v>470.2</v>
      </c>
      <c r="AH973" s="3">
        <v>41.8</v>
      </c>
      <c r="AI973" s="2">
        <v>1113.5</v>
      </c>
      <c r="AJ973" s="3">
        <v>99</v>
      </c>
      <c r="AK973" t="s">
        <v>74</v>
      </c>
      <c r="AL973" t="s">
        <v>75</v>
      </c>
      <c r="AM973" t="s">
        <v>4109</v>
      </c>
      <c r="AN973" t="s">
        <v>4110</v>
      </c>
      <c r="AO973" t="s">
        <v>4111</v>
      </c>
      <c r="BG973" s="3">
        <v>99</v>
      </c>
      <c r="BH973" t="s">
        <v>82</v>
      </c>
      <c r="BI973" t="s">
        <v>13421</v>
      </c>
      <c r="BJ973" t="s">
        <v>13395</v>
      </c>
      <c r="BK973" t="s">
        <v>13395</v>
      </c>
      <c r="BL973" t="s">
        <v>13395</v>
      </c>
      <c r="BM973" t="s">
        <v>13395</v>
      </c>
      <c r="BN973" t="s">
        <v>277</v>
      </c>
      <c r="BO973" s="59" t="s">
        <v>277</v>
      </c>
      <c r="BP973" t="s">
        <v>10806</v>
      </c>
      <c r="BQ973" t="s">
        <v>84</v>
      </c>
      <c r="BR973" s="59" t="s">
        <v>84</v>
      </c>
      <c r="BS973" t="s">
        <v>85</v>
      </c>
    </row>
    <row r="974" spans="1:71" ht="12.8" customHeight="1" x14ac:dyDescent="0.2">
      <c r="A974" s="60">
        <v>72003</v>
      </c>
      <c r="B974" s="59" t="s">
        <v>11823</v>
      </c>
      <c r="C974">
        <v>972</v>
      </c>
      <c r="J974">
        <v>7</v>
      </c>
      <c r="K974" t="s">
        <v>135</v>
      </c>
      <c r="L974">
        <v>2001</v>
      </c>
      <c r="M974">
        <v>2003</v>
      </c>
      <c r="N974" t="s">
        <v>1446</v>
      </c>
      <c r="O974" t="s">
        <v>4112</v>
      </c>
      <c r="P974" t="s">
        <v>4113</v>
      </c>
      <c r="Q974" t="s">
        <v>4114</v>
      </c>
      <c r="R974" t="s">
        <v>4115</v>
      </c>
      <c r="S974" s="2">
        <v>2399.1999999999998</v>
      </c>
      <c r="T974" s="2">
        <v>2399.1999999999998</v>
      </c>
      <c r="U974" s="2">
        <v>0</v>
      </c>
      <c r="V974" s="2">
        <v>0</v>
      </c>
      <c r="W974">
        <v>11998</v>
      </c>
      <c r="X974" s="3">
        <v>9.1</v>
      </c>
      <c r="Y974" s="3">
        <v>3.2</v>
      </c>
      <c r="Z974" s="3">
        <v>5</v>
      </c>
      <c r="AA974">
        <v>1</v>
      </c>
      <c r="AB974" s="3">
        <v>2.5</v>
      </c>
      <c r="AC974">
        <v>0</v>
      </c>
      <c r="AD974" s="3">
        <v>0</v>
      </c>
      <c r="AE974">
        <v>1</v>
      </c>
      <c r="AF974" s="3">
        <v>0</v>
      </c>
      <c r="AG974" s="2">
        <v>1038.4000000000001</v>
      </c>
      <c r="AH974" s="3">
        <v>43.3</v>
      </c>
      <c r="AI974" s="2">
        <v>2399.1999999999998</v>
      </c>
      <c r="AJ974" s="3">
        <v>100</v>
      </c>
      <c r="AK974" t="s">
        <v>74</v>
      </c>
      <c r="AL974" t="s">
        <v>75</v>
      </c>
      <c r="AM974" t="s">
        <v>4095</v>
      </c>
      <c r="AN974" t="s">
        <v>4111</v>
      </c>
      <c r="AO974" t="s">
        <v>4116</v>
      </c>
      <c r="AP974" t="s">
        <v>4102</v>
      </c>
      <c r="BG974" s="3">
        <v>100</v>
      </c>
      <c r="BH974" t="s">
        <v>82</v>
      </c>
      <c r="BI974" t="s">
        <v>13421</v>
      </c>
      <c r="BJ974" t="s">
        <v>13395</v>
      </c>
      <c r="BK974" t="s">
        <v>13395</v>
      </c>
      <c r="BL974" t="s">
        <v>13395</v>
      </c>
      <c r="BM974" t="s">
        <v>13395</v>
      </c>
      <c r="BN974" t="s">
        <v>83</v>
      </c>
      <c r="BO974" s="59" t="s">
        <v>83</v>
      </c>
      <c r="BP974" t="s">
        <v>10806</v>
      </c>
      <c r="BQ974" t="s">
        <v>84</v>
      </c>
      <c r="BR974" s="59" t="s">
        <v>84</v>
      </c>
      <c r="BS974" t="s">
        <v>85</v>
      </c>
    </row>
    <row r="975" spans="1:71" ht="12.8" customHeight="1" x14ac:dyDescent="0.2">
      <c r="A975" s="60">
        <v>73001</v>
      </c>
      <c r="B975" s="59" t="s">
        <v>11824</v>
      </c>
      <c r="C975">
        <v>973</v>
      </c>
      <c r="J975">
        <v>7</v>
      </c>
      <c r="K975" t="s">
        <v>156</v>
      </c>
      <c r="L975">
        <v>3024</v>
      </c>
      <c r="M975">
        <v>3001</v>
      </c>
      <c r="N975" t="s">
        <v>1099</v>
      </c>
      <c r="O975" t="s">
        <v>4117</v>
      </c>
      <c r="P975" t="s">
        <v>4118</v>
      </c>
      <c r="Q975" t="s">
        <v>4119</v>
      </c>
      <c r="R975" t="s">
        <v>4120</v>
      </c>
      <c r="S975" s="2">
        <v>96.2</v>
      </c>
      <c r="T975" s="2">
        <v>96.2</v>
      </c>
      <c r="U975" s="2">
        <v>0</v>
      </c>
      <c r="V975" s="2">
        <v>0</v>
      </c>
      <c r="W975">
        <v>356</v>
      </c>
      <c r="X975" s="3">
        <v>5</v>
      </c>
      <c r="Y975" s="3">
        <v>2.4</v>
      </c>
      <c r="Z975" s="3">
        <v>3.7</v>
      </c>
      <c r="AA975">
        <v>0</v>
      </c>
      <c r="AB975" s="3">
        <v>0</v>
      </c>
      <c r="AC975">
        <v>0</v>
      </c>
      <c r="AD975" s="3">
        <v>0</v>
      </c>
      <c r="AE975">
        <v>0</v>
      </c>
      <c r="AF975" s="3">
        <v>0</v>
      </c>
      <c r="AG975" s="2">
        <v>0</v>
      </c>
      <c r="AH975" s="3">
        <v>0</v>
      </c>
      <c r="AI975" s="2">
        <v>96.2</v>
      </c>
      <c r="AJ975" s="3">
        <v>100</v>
      </c>
      <c r="AK975" t="s">
        <v>74</v>
      </c>
      <c r="AL975" t="s">
        <v>75</v>
      </c>
      <c r="AM975" t="s">
        <v>4096</v>
      </c>
      <c r="BG975" s="3">
        <v>100</v>
      </c>
      <c r="BH975" t="s">
        <v>82</v>
      </c>
      <c r="BI975" t="s">
        <v>13421</v>
      </c>
      <c r="BJ975" t="s">
        <v>13395</v>
      </c>
      <c r="BK975" t="s">
        <v>13395</v>
      </c>
      <c r="BL975" t="s">
        <v>13395</v>
      </c>
      <c r="BM975" t="s">
        <v>13395</v>
      </c>
      <c r="BN975" t="s">
        <v>13395</v>
      </c>
      <c r="BP975" t="s">
        <v>13395</v>
      </c>
      <c r="BQ975" t="s">
        <v>84</v>
      </c>
      <c r="BR975" s="59" t="s">
        <v>84</v>
      </c>
      <c r="BS975" t="s">
        <v>85</v>
      </c>
    </row>
    <row r="976" spans="1:71" ht="12.8" customHeight="1" x14ac:dyDescent="0.2">
      <c r="A976" s="60">
        <v>73002</v>
      </c>
      <c r="B976" s="59" t="s">
        <v>11825</v>
      </c>
      <c r="C976">
        <v>974</v>
      </c>
      <c r="J976">
        <v>7</v>
      </c>
      <c r="K976" t="s">
        <v>156</v>
      </c>
      <c r="L976">
        <v>3025</v>
      </c>
      <c r="M976">
        <v>3002</v>
      </c>
      <c r="N976" t="s">
        <v>1099</v>
      </c>
      <c r="O976" t="s">
        <v>4121</v>
      </c>
      <c r="P976" t="s">
        <v>4122</v>
      </c>
      <c r="Q976" t="s">
        <v>4123</v>
      </c>
      <c r="R976" t="s">
        <v>4124</v>
      </c>
      <c r="S976" s="2">
        <v>92.7</v>
      </c>
      <c r="T976" s="2">
        <v>92.7</v>
      </c>
      <c r="U976" s="2">
        <v>0</v>
      </c>
      <c r="V976" s="2">
        <v>0</v>
      </c>
      <c r="W976">
        <v>347</v>
      </c>
      <c r="X976" s="3">
        <v>8.6999999999999993</v>
      </c>
      <c r="Y976" s="3">
        <v>3</v>
      </c>
      <c r="Z976" s="3">
        <v>3.7</v>
      </c>
      <c r="AA976">
        <v>0</v>
      </c>
      <c r="AB976" s="3">
        <v>0</v>
      </c>
      <c r="AC976">
        <v>0</v>
      </c>
      <c r="AD976" s="3">
        <v>0</v>
      </c>
      <c r="AE976">
        <v>0</v>
      </c>
      <c r="AF976" s="3">
        <v>0</v>
      </c>
      <c r="AG976" s="2">
        <v>0</v>
      </c>
      <c r="AH976" s="3">
        <v>0</v>
      </c>
      <c r="AI976" s="2">
        <v>92.7</v>
      </c>
      <c r="AJ976" s="3">
        <v>100</v>
      </c>
      <c r="AK976" t="s">
        <v>74</v>
      </c>
      <c r="AL976" t="s">
        <v>75</v>
      </c>
      <c r="AM976" t="s">
        <v>4096</v>
      </c>
      <c r="BG976" s="3">
        <v>100</v>
      </c>
      <c r="BH976" t="s">
        <v>82</v>
      </c>
      <c r="BI976" t="s">
        <v>13421</v>
      </c>
      <c r="BJ976" t="s">
        <v>13395</v>
      </c>
      <c r="BK976" t="s">
        <v>13395</v>
      </c>
      <c r="BL976" t="s">
        <v>13395</v>
      </c>
      <c r="BM976" t="s">
        <v>13395</v>
      </c>
      <c r="BN976" t="s">
        <v>13395</v>
      </c>
      <c r="BP976" t="s">
        <v>13395</v>
      </c>
      <c r="BQ976" t="s">
        <v>84</v>
      </c>
      <c r="BR976" s="59" t="s">
        <v>84</v>
      </c>
      <c r="BS976" t="s">
        <v>85</v>
      </c>
    </row>
    <row r="977" spans="1:71" ht="12.8" customHeight="1" x14ac:dyDescent="0.2">
      <c r="A977" s="60">
        <v>73003</v>
      </c>
      <c r="B977" s="59" t="s">
        <v>11826</v>
      </c>
      <c r="C977">
        <v>975</v>
      </c>
      <c r="J977">
        <v>7</v>
      </c>
      <c r="K977" t="s">
        <v>156</v>
      </c>
      <c r="L977">
        <v>3026</v>
      </c>
      <c r="M977">
        <v>3003</v>
      </c>
      <c r="N977" t="s">
        <v>1099</v>
      </c>
      <c r="O977" t="s">
        <v>4125</v>
      </c>
      <c r="P977" t="s">
        <v>4126</v>
      </c>
      <c r="Q977" t="s">
        <v>4127</v>
      </c>
      <c r="R977" t="s">
        <v>4128</v>
      </c>
      <c r="S977" s="2">
        <v>65.400000000000006</v>
      </c>
      <c r="T977" s="2">
        <v>65.400000000000006</v>
      </c>
      <c r="U977" s="2">
        <v>0</v>
      </c>
      <c r="V977" s="2">
        <v>0</v>
      </c>
      <c r="W977">
        <v>247</v>
      </c>
      <c r="X977" s="3">
        <v>5.8</v>
      </c>
      <c r="Y977" s="3">
        <v>3.2</v>
      </c>
      <c r="Z977" s="3">
        <v>3.8</v>
      </c>
      <c r="AA977">
        <v>0</v>
      </c>
      <c r="AB977" s="3">
        <v>0</v>
      </c>
      <c r="AC977">
        <v>0</v>
      </c>
      <c r="AD977" s="3">
        <v>0</v>
      </c>
      <c r="AE977">
        <v>0</v>
      </c>
      <c r="AF977" s="3">
        <v>0</v>
      </c>
      <c r="AG977" s="2">
        <v>0</v>
      </c>
      <c r="AH977" s="3">
        <v>0</v>
      </c>
      <c r="AI977" s="2">
        <v>65.400000000000006</v>
      </c>
      <c r="AJ977" s="3">
        <v>100</v>
      </c>
      <c r="AK977" t="s">
        <v>74</v>
      </c>
      <c r="AL977" t="s">
        <v>75</v>
      </c>
      <c r="AM977" t="s">
        <v>4096</v>
      </c>
      <c r="BG977" s="3">
        <v>100</v>
      </c>
      <c r="BH977" t="s">
        <v>82</v>
      </c>
      <c r="BI977" t="s">
        <v>13421</v>
      </c>
      <c r="BJ977" t="s">
        <v>13395</v>
      </c>
      <c r="BK977" t="s">
        <v>13395</v>
      </c>
      <c r="BL977" t="s">
        <v>13395</v>
      </c>
      <c r="BM977" t="s">
        <v>13395</v>
      </c>
      <c r="BN977" t="s">
        <v>13395</v>
      </c>
      <c r="BP977" t="s">
        <v>13395</v>
      </c>
      <c r="BQ977" t="s">
        <v>84</v>
      </c>
      <c r="BR977" s="59" t="s">
        <v>84</v>
      </c>
      <c r="BS977" t="s">
        <v>85</v>
      </c>
    </row>
    <row r="978" spans="1:71" ht="12.8" customHeight="1" x14ac:dyDescent="0.2">
      <c r="A978" s="60">
        <v>73004</v>
      </c>
      <c r="B978" s="59" t="s">
        <v>11827</v>
      </c>
      <c r="C978">
        <v>976</v>
      </c>
      <c r="J978">
        <v>7</v>
      </c>
      <c r="K978" t="s">
        <v>156</v>
      </c>
      <c r="L978">
        <v>3027</v>
      </c>
      <c r="M978">
        <v>3004</v>
      </c>
      <c r="N978" t="s">
        <v>1099</v>
      </c>
      <c r="O978" t="s">
        <v>4129</v>
      </c>
      <c r="P978" t="s">
        <v>4130</v>
      </c>
      <c r="Q978" t="s">
        <v>4131</v>
      </c>
      <c r="R978" t="s">
        <v>4132</v>
      </c>
      <c r="S978" s="2">
        <v>408.3</v>
      </c>
      <c r="T978" s="2">
        <v>408.3</v>
      </c>
      <c r="U978" s="2">
        <v>0</v>
      </c>
      <c r="V978" s="2">
        <v>0</v>
      </c>
      <c r="W978">
        <v>1988</v>
      </c>
      <c r="X978" s="3">
        <v>7.5</v>
      </c>
      <c r="Y978" s="3">
        <v>3.1</v>
      </c>
      <c r="Z978" s="3">
        <v>4.9000000000000004</v>
      </c>
      <c r="AA978">
        <v>0</v>
      </c>
      <c r="AB978" s="3">
        <v>0</v>
      </c>
      <c r="AC978">
        <v>0</v>
      </c>
      <c r="AD978" s="3">
        <v>0</v>
      </c>
      <c r="AE978">
        <v>0</v>
      </c>
      <c r="AF978" s="3">
        <v>0</v>
      </c>
      <c r="AG978" s="2">
        <v>0</v>
      </c>
      <c r="AH978" s="3">
        <v>0</v>
      </c>
      <c r="AI978" s="2">
        <v>408.3</v>
      </c>
      <c r="AJ978" s="3">
        <v>100</v>
      </c>
      <c r="AK978" t="s">
        <v>74</v>
      </c>
      <c r="AL978" t="s">
        <v>75</v>
      </c>
      <c r="AM978" t="s">
        <v>4096</v>
      </c>
      <c r="BG978" s="3">
        <v>100</v>
      </c>
      <c r="BH978" t="s">
        <v>82</v>
      </c>
      <c r="BI978" t="s">
        <v>13421</v>
      </c>
      <c r="BJ978" t="s">
        <v>13395</v>
      </c>
      <c r="BK978" t="s">
        <v>13395</v>
      </c>
      <c r="BL978" t="s">
        <v>13395</v>
      </c>
      <c r="BM978" t="s">
        <v>13395</v>
      </c>
      <c r="BN978" t="s">
        <v>13395</v>
      </c>
      <c r="BP978" t="s">
        <v>13395</v>
      </c>
      <c r="BQ978" t="s">
        <v>84</v>
      </c>
      <c r="BR978" s="59" t="s">
        <v>84</v>
      </c>
      <c r="BS978" t="s">
        <v>85</v>
      </c>
    </row>
    <row r="979" spans="1:71" ht="12.8" customHeight="1" x14ac:dyDescent="0.2">
      <c r="A979" s="60">
        <v>73005</v>
      </c>
      <c r="B979" s="59" t="s">
        <v>11828</v>
      </c>
      <c r="C979">
        <v>977</v>
      </c>
      <c r="J979">
        <v>7</v>
      </c>
      <c r="K979" t="s">
        <v>156</v>
      </c>
      <c r="L979">
        <v>3037</v>
      </c>
      <c r="M979">
        <v>3005</v>
      </c>
      <c r="N979" t="s">
        <v>1099</v>
      </c>
      <c r="O979" t="s">
        <v>4133</v>
      </c>
      <c r="P979" t="s">
        <v>4134</v>
      </c>
      <c r="Q979" t="s">
        <v>4135</v>
      </c>
      <c r="R979" t="s">
        <v>4136</v>
      </c>
      <c r="S979" s="2">
        <v>1899.7</v>
      </c>
      <c r="T979" s="2">
        <v>1887.7</v>
      </c>
      <c r="U979" s="2">
        <v>12</v>
      </c>
      <c r="V979" s="2">
        <v>0</v>
      </c>
      <c r="W979">
        <v>9367</v>
      </c>
      <c r="X979" s="3">
        <v>11.7</v>
      </c>
      <c r="Y979" s="3">
        <v>3</v>
      </c>
      <c r="Z979" s="3">
        <v>5</v>
      </c>
      <c r="AA979">
        <v>0</v>
      </c>
      <c r="AB979" s="3">
        <v>0</v>
      </c>
      <c r="AC979">
        <v>1</v>
      </c>
      <c r="AD979" s="3">
        <v>10.8</v>
      </c>
      <c r="AE979">
        <v>0</v>
      </c>
      <c r="AF979" s="3">
        <v>0</v>
      </c>
      <c r="AG979" s="2">
        <v>201.4</v>
      </c>
      <c r="AH979" s="3">
        <v>10.7</v>
      </c>
      <c r="AI979" s="2">
        <v>1887.7</v>
      </c>
      <c r="AJ979" s="3">
        <v>100</v>
      </c>
      <c r="AK979" t="s">
        <v>455</v>
      </c>
      <c r="AL979" t="s">
        <v>456</v>
      </c>
      <c r="AM979" t="s">
        <v>3895</v>
      </c>
      <c r="AN979" t="s">
        <v>3996</v>
      </c>
      <c r="AO979" t="s">
        <v>4096</v>
      </c>
      <c r="AP979" t="s">
        <v>3859</v>
      </c>
      <c r="BG979" s="3">
        <v>100</v>
      </c>
      <c r="BH979" t="s">
        <v>82</v>
      </c>
      <c r="BI979" t="s">
        <v>13421</v>
      </c>
      <c r="BJ979" t="s">
        <v>13395</v>
      </c>
      <c r="BK979" t="s">
        <v>13395</v>
      </c>
      <c r="BL979" t="s">
        <v>13395</v>
      </c>
      <c r="BM979" t="s">
        <v>13395</v>
      </c>
      <c r="BN979" t="s">
        <v>13395</v>
      </c>
      <c r="BP979" t="s">
        <v>13395</v>
      </c>
      <c r="BQ979" t="s">
        <v>84</v>
      </c>
      <c r="BR979" s="59" t="s">
        <v>84</v>
      </c>
      <c r="BS979" t="s">
        <v>85</v>
      </c>
    </row>
    <row r="980" spans="1:71" ht="12.8" customHeight="1" x14ac:dyDescent="0.2">
      <c r="A980" s="60">
        <v>73006</v>
      </c>
      <c r="B980" s="59" t="s">
        <v>11829</v>
      </c>
      <c r="C980">
        <v>978</v>
      </c>
      <c r="J980">
        <v>7</v>
      </c>
      <c r="K980" t="s">
        <v>156</v>
      </c>
      <c r="L980">
        <v>3004</v>
      </c>
      <c r="M980">
        <v>3006</v>
      </c>
      <c r="N980" t="s">
        <v>1128</v>
      </c>
      <c r="O980" t="s">
        <v>4137</v>
      </c>
      <c r="P980" t="s">
        <v>4138</v>
      </c>
      <c r="Q980" t="s">
        <v>4139</v>
      </c>
      <c r="R980" t="s">
        <v>4140</v>
      </c>
      <c r="S980" s="2">
        <v>325.3</v>
      </c>
      <c r="T980" s="2">
        <v>325.3</v>
      </c>
      <c r="U980" s="2">
        <v>0</v>
      </c>
      <c r="V980" s="2">
        <v>0</v>
      </c>
      <c r="W980">
        <v>1099</v>
      </c>
      <c r="X980" s="3">
        <v>5.7</v>
      </c>
      <c r="Y980" s="3">
        <v>2</v>
      </c>
      <c r="Z980" s="3">
        <v>3.4</v>
      </c>
      <c r="AA980">
        <v>0</v>
      </c>
      <c r="AB980" s="3">
        <v>0</v>
      </c>
      <c r="AC980">
        <v>0</v>
      </c>
      <c r="AD980" s="3">
        <v>0</v>
      </c>
      <c r="AE980">
        <v>0</v>
      </c>
      <c r="AF980" s="3">
        <v>0</v>
      </c>
      <c r="AG980" s="2">
        <v>0</v>
      </c>
      <c r="AH980" s="3">
        <v>0</v>
      </c>
      <c r="AI980" s="2">
        <v>325.3</v>
      </c>
      <c r="AJ980" s="3">
        <v>100</v>
      </c>
      <c r="AK980" t="s">
        <v>74</v>
      </c>
      <c r="AL980" t="s">
        <v>75</v>
      </c>
      <c r="AM980" t="s">
        <v>4042</v>
      </c>
      <c r="AN980" t="s">
        <v>4141</v>
      </c>
      <c r="BG980" s="3">
        <v>100</v>
      </c>
      <c r="BH980" t="s">
        <v>82</v>
      </c>
      <c r="BI980" t="s">
        <v>13421</v>
      </c>
      <c r="BJ980" t="s">
        <v>13395</v>
      </c>
      <c r="BK980" t="s">
        <v>13395</v>
      </c>
      <c r="BL980" t="s">
        <v>13395</v>
      </c>
      <c r="BM980" t="s">
        <v>13395</v>
      </c>
      <c r="BN980" t="s">
        <v>13395</v>
      </c>
      <c r="BP980" t="s">
        <v>13395</v>
      </c>
      <c r="BQ980" t="s">
        <v>84</v>
      </c>
      <c r="BR980" s="59" t="s">
        <v>84</v>
      </c>
      <c r="BS980" t="s">
        <v>85</v>
      </c>
    </row>
    <row r="981" spans="1:71" ht="12.8" customHeight="1" x14ac:dyDescent="0.2">
      <c r="A981" s="60">
        <v>73007</v>
      </c>
      <c r="B981" s="59" t="s">
        <v>11830</v>
      </c>
      <c r="C981">
        <v>979</v>
      </c>
      <c r="J981">
        <v>7</v>
      </c>
      <c r="K981" t="s">
        <v>156</v>
      </c>
      <c r="L981">
        <v>3005</v>
      </c>
      <c r="M981">
        <v>3007</v>
      </c>
      <c r="N981" t="s">
        <v>1128</v>
      </c>
      <c r="O981" t="s">
        <v>4142</v>
      </c>
      <c r="P981" t="s">
        <v>4143</v>
      </c>
      <c r="Q981" t="s">
        <v>4144</v>
      </c>
      <c r="R981" t="s">
        <v>4145</v>
      </c>
      <c r="S981" s="2">
        <v>180.8</v>
      </c>
      <c r="T981" s="2">
        <v>180.8</v>
      </c>
      <c r="U981" s="2">
        <v>0</v>
      </c>
      <c r="V981" s="2">
        <v>0</v>
      </c>
      <c r="W981">
        <v>563</v>
      </c>
      <c r="X981" s="3">
        <v>3.6</v>
      </c>
      <c r="Y981" s="3">
        <v>3.1</v>
      </c>
      <c r="Z981" s="3">
        <v>3.1</v>
      </c>
      <c r="AA981">
        <v>0</v>
      </c>
      <c r="AB981" s="3">
        <v>0</v>
      </c>
      <c r="AC981">
        <v>0</v>
      </c>
      <c r="AD981" s="3">
        <v>0</v>
      </c>
      <c r="AE981">
        <v>0</v>
      </c>
      <c r="AF981" s="3">
        <v>0</v>
      </c>
      <c r="AG981" s="2">
        <v>0</v>
      </c>
      <c r="AH981" s="3">
        <v>0</v>
      </c>
      <c r="AI981" s="2">
        <v>180.8</v>
      </c>
      <c r="AJ981" s="3">
        <v>100</v>
      </c>
      <c r="AK981" t="s">
        <v>74</v>
      </c>
      <c r="AL981" t="s">
        <v>75</v>
      </c>
      <c r="AM981" t="s">
        <v>4042</v>
      </c>
      <c r="AN981" t="s">
        <v>4141</v>
      </c>
      <c r="BG981" s="3">
        <v>100</v>
      </c>
      <c r="BH981" t="s">
        <v>82</v>
      </c>
      <c r="BI981" t="s">
        <v>13421</v>
      </c>
      <c r="BJ981" t="s">
        <v>13395</v>
      </c>
      <c r="BK981" t="s">
        <v>13395</v>
      </c>
      <c r="BL981" t="s">
        <v>13395</v>
      </c>
      <c r="BM981" t="s">
        <v>13395</v>
      </c>
      <c r="BN981" t="s">
        <v>13395</v>
      </c>
      <c r="BP981" t="s">
        <v>13395</v>
      </c>
      <c r="BQ981" t="s">
        <v>84</v>
      </c>
      <c r="BR981" s="59" t="s">
        <v>84</v>
      </c>
      <c r="BS981" t="s">
        <v>85</v>
      </c>
    </row>
    <row r="982" spans="1:71" ht="12.8" customHeight="1" x14ac:dyDescent="0.2">
      <c r="A982" s="60">
        <v>73008</v>
      </c>
      <c r="B982" s="59" t="s">
        <v>11831</v>
      </c>
      <c r="C982">
        <v>980</v>
      </c>
      <c r="J982">
        <v>7</v>
      </c>
      <c r="K982" t="s">
        <v>156</v>
      </c>
      <c r="L982">
        <v>3006</v>
      </c>
      <c r="M982">
        <v>3008</v>
      </c>
      <c r="N982" t="s">
        <v>1128</v>
      </c>
      <c r="O982" t="s">
        <v>4146</v>
      </c>
      <c r="P982" t="s">
        <v>4147</v>
      </c>
      <c r="Q982" t="s">
        <v>4148</v>
      </c>
      <c r="R982" t="s">
        <v>4149</v>
      </c>
      <c r="S982" s="2">
        <v>274.60000000000002</v>
      </c>
      <c r="T982" s="2">
        <v>251.1</v>
      </c>
      <c r="U982" s="2">
        <v>23.5</v>
      </c>
      <c r="V982" s="2">
        <v>0</v>
      </c>
      <c r="W982">
        <v>1008</v>
      </c>
      <c r="X982" s="3">
        <v>5.8</v>
      </c>
      <c r="Y982" s="3">
        <v>2.7</v>
      </c>
      <c r="Z982" s="3">
        <v>4</v>
      </c>
      <c r="AA982">
        <v>0</v>
      </c>
      <c r="AB982" s="3">
        <v>0</v>
      </c>
      <c r="AC982">
        <v>0</v>
      </c>
      <c r="AD982" s="3">
        <v>0</v>
      </c>
      <c r="AE982">
        <v>0</v>
      </c>
      <c r="AF982" s="3">
        <v>0</v>
      </c>
      <c r="AG982" s="2">
        <v>95.1</v>
      </c>
      <c r="AH982" s="3">
        <v>37.9</v>
      </c>
      <c r="AI982" s="2">
        <v>251.1</v>
      </c>
      <c r="AJ982" s="3">
        <v>100</v>
      </c>
      <c r="AK982" t="s">
        <v>4150</v>
      </c>
      <c r="AL982" t="s">
        <v>4151</v>
      </c>
      <c r="AM982" t="s">
        <v>4041</v>
      </c>
      <c r="AN982" t="s">
        <v>4042</v>
      </c>
      <c r="BG982" s="3">
        <v>100</v>
      </c>
      <c r="BH982" t="s">
        <v>82</v>
      </c>
      <c r="BI982" t="s">
        <v>13421</v>
      </c>
      <c r="BJ982" t="s">
        <v>13395</v>
      </c>
      <c r="BK982" t="s">
        <v>13395</v>
      </c>
      <c r="BL982" t="s">
        <v>13395</v>
      </c>
      <c r="BM982" t="s">
        <v>13395</v>
      </c>
      <c r="BN982" t="s">
        <v>13395</v>
      </c>
      <c r="BP982" t="s">
        <v>13395</v>
      </c>
      <c r="BQ982" t="s">
        <v>84</v>
      </c>
      <c r="BR982" s="59" t="s">
        <v>84</v>
      </c>
      <c r="BS982" t="s">
        <v>85</v>
      </c>
    </row>
    <row r="983" spans="1:71" ht="12.8" customHeight="1" x14ac:dyDescent="0.2">
      <c r="A983" s="60">
        <v>73009</v>
      </c>
      <c r="B983" s="59" t="s">
        <v>11832</v>
      </c>
      <c r="C983">
        <v>981</v>
      </c>
      <c r="J983">
        <v>7</v>
      </c>
      <c r="K983" t="s">
        <v>156</v>
      </c>
      <c r="L983">
        <v>3007</v>
      </c>
      <c r="M983">
        <v>3009</v>
      </c>
      <c r="N983" t="s">
        <v>1128</v>
      </c>
      <c r="O983" t="s">
        <v>4152</v>
      </c>
      <c r="P983" t="s">
        <v>4153</v>
      </c>
      <c r="Q983" t="s">
        <v>4154</v>
      </c>
      <c r="R983" t="s">
        <v>4155</v>
      </c>
      <c r="S983" s="2">
        <v>142.4</v>
      </c>
      <c r="T983" s="2">
        <v>142.4</v>
      </c>
      <c r="U983" s="2">
        <v>0</v>
      </c>
      <c r="V983" s="2">
        <v>0</v>
      </c>
      <c r="W983">
        <v>480</v>
      </c>
      <c r="X983" s="3">
        <v>8.1999999999999993</v>
      </c>
      <c r="Y983" s="3">
        <v>2.4</v>
      </c>
      <c r="Z983" s="3">
        <v>3.4</v>
      </c>
      <c r="AA983">
        <v>0</v>
      </c>
      <c r="AB983" s="3">
        <v>0</v>
      </c>
      <c r="AC983">
        <v>0</v>
      </c>
      <c r="AD983" s="3">
        <v>0</v>
      </c>
      <c r="AE983">
        <v>0</v>
      </c>
      <c r="AF983" s="3">
        <v>0</v>
      </c>
      <c r="AG983" s="2">
        <v>0</v>
      </c>
      <c r="AH983" s="3">
        <v>0</v>
      </c>
      <c r="AI983" s="2">
        <v>142.4</v>
      </c>
      <c r="AJ983" s="3">
        <v>100</v>
      </c>
      <c r="AK983" t="s">
        <v>74</v>
      </c>
      <c r="AL983" t="s">
        <v>75</v>
      </c>
      <c r="AM983" t="s">
        <v>4041</v>
      </c>
      <c r="AN983" t="s">
        <v>3985</v>
      </c>
      <c r="AO983" t="s">
        <v>4141</v>
      </c>
      <c r="BG983" s="3">
        <v>100</v>
      </c>
      <c r="BH983" t="s">
        <v>82</v>
      </c>
      <c r="BI983" t="s">
        <v>13421</v>
      </c>
      <c r="BJ983" t="s">
        <v>13395</v>
      </c>
      <c r="BK983" t="s">
        <v>13395</v>
      </c>
      <c r="BL983" t="s">
        <v>13395</v>
      </c>
      <c r="BM983" t="s">
        <v>13395</v>
      </c>
      <c r="BN983" t="s">
        <v>13395</v>
      </c>
      <c r="BP983" t="s">
        <v>13395</v>
      </c>
      <c r="BQ983" t="s">
        <v>84</v>
      </c>
      <c r="BR983" s="59" t="s">
        <v>84</v>
      </c>
      <c r="BS983" t="s">
        <v>85</v>
      </c>
    </row>
    <row r="984" spans="1:71" ht="12.8" customHeight="1" x14ac:dyDescent="0.2">
      <c r="A984" s="60">
        <v>73010</v>
      </c>
      <c r="B984" s="59" t="s">
        <v>11833</v>
      </c>
      <c r="C984">
        <v>982</v>
      </c>
      <c r="J984">
        <v>7</v>
      </c>
      <c r="K984" t="s">
        <v>156</v>
      </c>
      <c r="L984">
        <v>3057</v>
      </c>
      <c r="M984">
        <v>3010</v>
      </c>
      <c r="N984" t="s">
        <v>1128</v>
      </c>
      <c r="O984" t="s">
        <v>4156</v>
      </c>
      <c r="P984" t="s">
        <v>4157</v>
      </c>
      <c r="Q984" t="s">
        <v>4158</v>
      </c>
      <c r="R984" t="s">
        <v>4159</v>
      </c>
      <c r="S984" s="2">
        <v>117.1</v>
      </c>
      <c r="T984" s="2">
        <v>117.1</v>
      </c>
      <c r="U984" s="2">
        <v>0</v>
      </c>
      <c r="V984" s="2">
        <v>0</v>
      </c>
      <c r="W984">
        <v>594</v>
      </c>
      <c r="X984" s="3">
        <v>6.1</v>
      </c>
      <c r="Y984" s="3">
        <v>5</v>
      </c>
      <c r="Z984" s="3">
        <v>5.0999999999999996</v>
      </c>
      <c r="AA984">
        <v>0</v>
      </c>
      <c r="AB984" s="3">
        <v>0</v>
      </c>
      <c r="AC984">
        <v>0</v>
      </c>
      <c r="AD984" s="3">
        <v>0</v>
      </c>
      <c r="AE984">
        <v>0</v>
      </c>
      <c r="AF984" s="3">
        <v>0</v>
      </c>
      <c r="AG984" s="2">
        <v>117.1</v>
      </c>
      <c r="AH984" s="3">
        <v>100</v>
      </c>
      <c r="AI984" s="2">
        <v>117.1</v>
      </c>
      <c r="AJ984" s="3">
        <v>100</v>
      </c>
      <c r="AK984" t="s">
        <v>4150</v>
      </c>
      <c r="AL984" t="s">
        <v>4151</v>
      </c>
      <c r="AM984" t="s">
        <v>4042</v>
      </c>
      <c r="BG984" s="3">
        <v>100</v>
      </c>
      <c r="BH984" t="s">
        <v>82</v>
      </c>
      <c r="BI984" t="s">
        <v>13421</v>
      </c>
      <c r="BJ984" t="s">
        <v>13395</v>
      </c>
      <c r="BK984" t="s">
        <v>13395</v>
      </c>
      <c r="BL984" t="s">
        <v>13395</v>
      </c>
      <c r="BM984" t="s">
        <v>13395</v>
      </c>
      <c r="BN984" t="s">
        <v>13395</v>
      </c>
      <c r="BP984" t="s">
        <v>13395</v>
      </c>
      <c r="BQ984" t="s">
        <v>84</v>
      </c>
      <c r="BR984" s="59" t="s">
        <v>84</v>
      </c>
      <c r="BS984" t="s">
        <v>85</v>
      </c>
    </row>
    <row r="985" spans="1:71" ht="12.8" customHeight="1" x14ac:dyDescent="0.2">
      <c r="A985" s="60">
        <v>73011</v>
      </c>
      <c r="B985" s="59" t="s">
        <v>11834</v>
      </c>
      <c r="C985">
        <v>983</v>
      </c>
      <c r="J985">
        <v>7</v>
      </c>
      <c r="K985" t="s">
        <v>156</v>
      </c>
      <c r="L985">
        <v>3058</v>
      </c>
      <c r="M985">
        <v>3011</v>
      </c>
      <c r="N985" t="s">
        <v>1128</v>
      </c>
      <c r="O985" t="s">
        <v>4160</v>
      </c>
      <c r="P985" t="s">
        <v>4161</v>
      </c>
      <c r="Q985" t="s">
        <v>4162</v>
      </c>
      <c r="R985" t="s">
        <v>4163</v>
      </c>
      <c r="S985" s="2">
        <v>422.6</v>
      </c>
      <c r="T985" s="2">
        <v>422.6</v>
      </c>
      <c r="U985" s="2">
        <v>0</v>
      </c>
      <c r="V985" s="2">
        <v>0</v>
      </c>
      <c r="W985">
        <v>2267</v>
      </c>
      <c r="X985" s="3">
        <v>6.2</v>
      </c>
      <c r="Y985" s="3">
        <v>5</v>
      </c>
      <c r="Z985" s="3">
        <v>5.4</v>
      </c>
      <c r="AA985">
        <v>0</v>
      </c>
      <c r="AB985" s="3">
        <v>0</v>
      </c>
      <c r="AC985">
        <v>0</v>
      </c>
      <c r="AD985" s="3">
        <v>0</v>
      </c>
      <c r="AE985">
        <v>0</v>
      </c>
      <c r="AF985" s="3">
        <v>0</v>
      </c>
      <c r="AG985" s="2">
        <v>422.6</v>
      </c>
      <c r="AH985" s="3">
        <v>100</v>
      </c>
      <c r="AI985" s="2">
        <v>422.6</v>
      </c>
      <c r="AJ985" s="3">
        <v>100</v>
      </c>
      <c r="AK985" t="s">
        <v>4150</v>
      </c>
      <c r="AL985" t="s">
        <v>4151</v>
      </c>
      <c r="AM985" t="s">
        <v>4141</v>
      </c>
      <c r="AN985" t="s">
        <v>4042</v>
      </c>
      <c r="BG985" s="3">
        <v>100</v>
      </c>
      <c r="BH985" t="s">
        <v>82</v>
      </c>
      <c r="BI985" t="s">
        <v>13421</v>
      </c>
      <c r="BJ985" t="s">
        <v>13395</v>
      </c>
      <c r="BK985" t="s">
        <v>13395</v>
      </c>
      <c r="BL985" t="s">
        <v>13395</v>
      </c>
      <c r="BM985" t="s">
        <v>13395</v>
      </c>
      <c r="BN985" t="s">
        <v>13395</v>
      </c>
      <c r="BP985" t="s">
        <v>13395</v>
      </c>
      <c r="BQ985" t="s">
        <v>84</v>
      </c>
      <c r="BR985" s="59" t="s">
        <v>84</v>
      </c>
      <c r="BS985" t="s">
        <v>85</v>
      </c>
    </row>
    <row r="986" spans="1:71" ht="12.8" customHeight="1" x14ac:dyDescent="0.2">
      <c r="A986" s="60">
        <v>73012</v>
      </c>
      <c r="B986" s="59" t="s">
        <v>11835</v>
      </c>
      <c r="C986">
        <v>984</v>
      </c>
      <c r="J986">
        <v>7</v>
      </c>
      <c r="K986" t="s">
        <v>156</v>
      </c>
      <c r="L986">
        <v>3029</v>
      </c>
      <c r="M986">
        <v>3012</v>
      </c>
      <c r="N986" t="s">
        <v>1128</v>
      </c>
      <c r="O986" t="s">
        <v>4164</v>
      </c>
      <c r="P986" t="s">
        <v>4165</v>
      </c>
      <c r="Q986" t="s">
        <v>4166</v>
      </c>
      <c r="R986" t="s">
        <v>4167</v>
      </c>
      <c r="S986" s="2">
        <v>229.4</v>
      </c>
      <c r="T986" s="2">
        <v>193</v>
      </c>
      <c r="U986" s="2">
        <v>36.4</v>
      </c>
      <c r="V986" s="2">
        <v>0</v>
      </c>
      <c r="W986">
        <v>651</v>
      </c>
      <c r="X986" s="3">
        <v>4.7</v>
      </c>
      <c r="Y986" s="3">
        <v>3</v>
      </c>
      <c r="Z986" s="3">
        <v>3.5</v>
      </c>
      <c r="AA986">
        <v>0</v>
      </c>
      <c r="AB986" s="3">
        <v>0</v>
      </c>
      <c r="AC986">
        <v>0</v>
      </c>
      <c r="AD986" s="3">
        <v>0</v>
      </c>
      <c r="AE986">
        <v>0</v>
      </c>
      <c r="AF986" s="3">
        <v>0</v>
      </c>
      <c r="AG986" s="2">
        <v>0</v>
      </c>
      <c r="AH986" s="3">
        <v>0</v>
      </c>
      <c r="AI986" s="2">
        <v>193</v>
      </c>
      <c r="AJ986" s="3">
        <v>100</v>
      </c>
      <c r="AK986" t="s">
        <v>74</v>
      </c>
      <c r="AL986" t="s">
        <v>75</v>
      </c>
      <c r="AM986" t="s">
        <v>4109</v>
      </c>
      <c r="BG986" s="3">
        <v>100</v>
      </c>
      <c r="BH986" t="s">
        <v>82</v>
      </c>
      <c r="BI986" t="s">
        <v>13421</v>
      </c>
      <c r="BJ986" t="s">
        <v>13395</v>
      </c>
      <c r="BK986" t="s">
        <v>13395</v>
      </c>
      <c r="BL986" t="s">
        <v>13395</v>
      </c>
      <c r="BM986" t="s">
        <v>13395</v>
      </c>
      <c r="BN986" t="s">
        <v>13395</v>
      </c>
      <c r="BP986" t="s">
        <v>13395</v>
      </c>
      <c r="BQ986" t="s">
        <v>84</v>
      </c>
      <c r="BR986" s="59" t="s">
        <v>84</v>
      </c>
      <c r="BS986" t="s">
        <v>85</v>
      </c>
    </row>
    <row r="987" spans="1:71" ht="12.8" customHeight="1" x14ac:dyDescent="0.2">
      <c r="A987" s="60">
        <v>73013</v>
      </c>
      <c r="B987" s="59" t="s">
        <v>11836</v>
      </c>
      <c r="C987">
        <v>985</v>
      </c>
      <c r="J987">
        <v>7</v>
      </c>
      <c r="K987" t="s">
        <v>156</v>
      </c>
      <c r="L987">
        <v>3030</v>
      </c>
      <c r="M987">
        <v>3013</v>
      </c>
      <c r="N987" t="s">
        <v>1128</v>
      </c>
      <c r="O987" t="s">
        <v>4168</v>
      </c>
      <c r="P987" t="s">
        <v>4169</v>
      </c>
      <c r="Q987" t="s">
        <v>4170</v>
      </c>
      <c r="R987" t="s">
        <v>4171</v>
      </c>
      <c r="S987" s="2">
        <v>209.9</v>
      </c>
      <c r="T987" s="2">
        <v>209.9</v>
      </c>
      <c r="U987" s="2">
        <v>0</v>
      </c>
      <c r="V987" s="2">
        <v>0</v>
      </c>
      <c r="W987">
        <v>774</v>
      </c>
      <c r="X987" s="3">
        <v>6.5</v>
      </c>
      <c r="Y987" s="3">
        <v>3.2</v>
      </c>
      <c r="Z987" s="3">
        <v>3.7</v>
      </c>
      <c r="AA987">
        <v>0</v>
      </c>
      <c r="AB987" s="3">
        <v>0</v>
      </c>
      <c r="AC987">
        <v>0</v>
      </c>
      <c r="AD987" s="3">
        <v>0</v>
      </c>
      <c r="AE987">
        <v>0</v>
      </c>
      <c r="AF987" s="3">
        <v>0</v>
      </c>
      <c r="AG987" s="2">
        <v>0</v>
      </c>
      <c r="AH987" s="3">
        <v>0</v>
      </c>
      <c r="AI987" s="2">
        <v>209.9</v>
      </c>
      <c r="AJ987" s="3">
        <v>100</v>
      </c>
      <c r="AK987" t="s">
        <v>74</v>
      </c>
      <c r="AL987" t="s">
        <v>75</v>
      </c>
      <c r="AM987" t="s">
        <v>4109</v>
      </c>
      <c r="BG987" s="3">
        <v>100</v>
      </c>
      <c r="BH987" t="s">
        <v>82</v>
      </c>
      <c r="BI987" t="s">
        <v>13421</v>
      </c>
      <c r="BJ987" t="s">
        <v>13395</v>
      </c>
      <c r="BK987" t="s">
        <v>13395</v>
      </c>
      <c r="BL987" t="s">
        <v>13395</v>
      </c>
      <c r="BM987" t="s">
        <v>13395</v>
      </c>
      <c r="BN987" t="s">
        <v>13395</v>
      </c>
      <c r="BP987" t="s">
        <v>13395</v>
      </c>
      <c r="BQ987" t="s">
        <v>84</v>
      </c>
      <c r="BR987" s="59" t="s">
        <v>84</v>
      </c>
      <c r="BS987" t="s">
        <v>85</v>
      </c>
    </row>
    <row r="988" spans="1:71" ht="12.8" customHeight="1" x14ac:dyDescent="0.2">
      <c r="A988" s="60">
        <v>73014</v>
      </c>
      <c r="B988" s="59" t="s">
        <v>11837</v>
      </c>
      <c r="C988">
        <v>986</v>
      </c>
      <c r="J988">
        <v>7</v>
      </c>
      <c r="K988" t="s">
        <v>156</v>
      </c>
      <c r="L988">
        <v>3043</v>
      </c>
      <c r="M988">
        <v>3014</v>
      </c>
      <c r="N988" t="s">
        <v>1128</v>
      </c>
      <c r="O988" t="s">
        <v>4172</v>
      </c>
      <c r="P988" t="s">
        <v>4173</v>
      </c>
      <c r="Q988" t="s">
        <v>4174</v>
      </c>
      <c r="R988" t="s">
        <v>4175</v>
      </c>
      <c r="S988" s="2">
        <v>291.39999999999998</v>
      </c>
      <c r="T988" s="2">
        <v>291.39999999999998</v>
      </c>
      <c r="U988" s="2">
        <v>0</v>
      </c>
      <c r="V988" s="2">
        <v>0</v>
      </c>
      <c r="W988">
        <v>2273</v>
      </c>
      <c r="X988" s="3">
        <v>10</v>
      </c>
      <c r="Y988" s="3">
        <v>6.5</v>
      </c>
      <c r="Z988" s="3">
        <v>7.8</v>
      </c>
      <c r="AA988">
        <v>0</v>
      </c>
      <c r="AB988" s="3">
        <v>0</v>
      </c>
      <c r="AC988">
        <v>0</v>
      </c>
      <c r="AD988" s="3">
        <v>0</v>
      </c>
      <c r="AE988">
        <v>0</v>
      </c>
      <c r="AF988" s="3">
        <v>0</v>
      </c>
      <c r="AG988" s="2">
        <v>291.39999999999998</v>
      </c>
      <c r="AH988" s="3">
        <v>100</v>
      </c>
      <c r="AI988" s="2">
        <v>291.39999999999998</v>
      </c>
      <c r="AJ988" s="3">
        <v>100</v>
      </c>
      <c r="AK988" t="s">
        <v>1227</v>
      </c>
      <c r="AL988" t="s">
        <v>1228</v>
      </c>
      <c r="AM988" t="s">
        <v>4101</v>
      </c>
      <c r="AN988" t="s">
        <v>4176</v>
      </c>
      <c r="BG988" s="3">
        <v>100</v>
      </c>
      <c r="BH988" t="s">
        <v>82</v>
      </c>
      <c r="BI988" t="s">
        <v>13421</v>
      </c>
      <c r="BJ988" t="s">
        <v>13395</v>
      </c>
      <c r="BK988" t="s">
        <v>13395</v>
      </c>
      <c r="BL988" t="s">
        <v>13395</v>
      </c>
      <c r="BM988" t="s">
        <v>13395</v>
      </c>
      <c r="BN988" t="s">
        <v>13395</v>
      </c>
      <c r="BP988" t="s">
        <v>13395</v>
      </c>
      <c r="BQ988" t="s">
        <v>84</v>
      </c>
      <c r="BR988" s="59" t="s">
        <v>84</v>
      </c>
      <c r="BS988" t="s">
        <v>85</v>
      </c>
    </row>
    <row r="989" spans="1:71" ht="12.8" customHeight="1" x14ac:dyDescent="0.2">
      <c r="A989" s="60">
        <v>73015</v>
      </c>
      <c r="B989" s="59" t="s">
        <v>11838</v>
      </c>
      <c r="C989">
        <v>987</v>
      </c>
      <c r="J989">
        <v>7</v>
      </c>
      <c r="K989" t="s">
        <v>156</v>
      </c>
      <c r="L989">
        <v>3013</v>
      </c>
      <c r="M989">
        <v>3015</v>
      </c>
      <c r="N989" t="s">
        <v>258</v>
      </c>
      <c r="O989" t="s">
        <v>4177</v>
      </c>
      <c r="P989" t="s">
        <v>4178</v>
      </c>
      <c r="Q989" t="s">
        <v>4179</v>
      </c>
      <c r="R989" t="s">
        <v>4180</v>
      </c>
      <c r="S989" s="2">
        <v>264.89999999999998</v>
      </c>
      <c r="T989" s="2">
        <v>264.89999999999998</v>
      </c>
      <c r="U989" s="2">
        <v>0</v>
      </c>
      <c r="V989" s="2">
        <v>0</v>
      </c>
      <c r="W989">
        <v>1409</v>
      </c>
      <c r="X989" s="3">
        <v>7</v>
      </c>
      <c r="Y989" s="3">
        <v>4.8</v>
      </c>
      <c r="Z989" s="3">
        <v>5.3</v>
      </c>
      <c r="AA989">
        <v>0</v>
      </c>
      <c r="AB989" s="3">
        <v>0</v>
      </c>
      <c r="AC989">
        <v>0</v>
      </c>
      <c r="AD989" s="3">
        <v>0</v>
      </c>
      <c r="AE989">
        <v>0</v>
      </c>
      <c r="AF989" s="3">
        <v>0</v>
      </c>
      <c r="AG989" s="2">
        <v>264.89999999999998</v>
      </c>
      <c r="AH989" s="3">
        <v>100</v>
      </c>
      <c r="AI989" s="2">
        <v>264.89999999999998</v>
      </c>
      <c r="AJ989" s="3">
        <v>100</v>
      </c>
      <c r="AK989" t="s">
        <v>826</v>
      </c>
      <c r="AL989" t="s">
        <v>827</v>
      </c>
      <c r="AM989" t="s">
        <v>4181</v>
      </c>
      <c r="AN989" t="s">
        <v>4182</v>
      </c>
      <c r="BG989" s="3">
        <v>100</v>
      </c>
      <c r="BH989" t="s">
        <v>82</v>
      </c>
      <c r="BI989" t="s">
        <v>13421</v>
      </c>
      <c r="BJ989" t="s">
        <v>13395</v>
      </c>
      <c r="BK989" t="s">
        <v>13395</v>
      </c>
      <c r="BL989" t="s">
        <v>13395</v>
      </c>
      <c r="BM989" t="s">
        <v>13395</v>
      </c>
      <c r="BN989" t="s">
        <v>13395</v>
      </c>
      <c r="BP989" t="s">
        <v>13395</v>
      </c>
      <c r="BQ989" t="s">
        <v>84</v>
      </c>
      <c r="BR989" s="59" t="s">
        <v>84</v>
      </c>
      <c r="BS989" t="s">
        <v>85</v>
      </c>
    </row>
    <row r="990" spans="1:71" ht="12.8" customHeight="1" x14ac:dyDescent="0.2">
      <c r="A990" s="60">
        <v>73016</v>
      </c>
      <c r="B990" s="59" t="s">
        <v>11839</v>
      </c>
      <c r="C990">
        <v>988</v>
      </c>
      <c r="J990">
        <v>7</v>
      </c>
      <c r="K990" t="s">
        <v>156</v>
      </c>
      <c r="L990">
        <v>3012</v>
      </c>
      <c r="M990">
        <v>3016</v>
      </c>
      <c r="N990" t="s">
        <v>258</v>
      </c>
      <c r="O990" t="s">
        <v>4183</v>
      </c>
      <c r="P990" t="s">
        <v>4184</v>
      </c>
      <c r="Q990" t="s">
        <v>4185</v>
      </c>
      <c r="R990" t="s">
        <v>4186</v>
      </c>
      <c r="S990" s="2">
        <v>372.7</v>
      </c>
      <c r="T990" s="2">
        <v>372.7</v>
      </c>
      <c r="U990" s="2">
        <v>0</v>
      </c>
      <c r="V990" s="2">
        <v>0</v>
      </c>
      <c r="W990">
        <v>1653</v>
      </c>
      <c r="X990" s="3">
        <v>5.3</v>
      </c>
      <c r="Y990" s="3">
        <v>3.5</v>
      </c>
      <c r="Z990" s="3">
        <v>4.4000000000000004</v>
      </c>
      <c r="AA990">
        <v>1</v>
      </c>
      <c r="AB990" s="3">
        <v>2.30000000000001</v>
      </c>
      <c r="AC990">
        <v>0</v>
      </c>
      <c r="AD990" s="3">
        <v>0</v>
      </c>
      <c r="AE990">
        <v>0</v>
      </c>
      <c r="AF990" s="3">
        <v>0</v>
      </c>
      <c r="AG990" s="2">
        <v>0</v>
      </c>
      <c r="AH990" s="3">
        <v>0</v>
      </c>
      <c r="AI990" s="2">
        <v>372.7</v>
      </c>
      <c r="AJ990" s="3">
        <v>100</v>
      </c>
      <c r="AK990" t="s">
        <v>74</v>
      </c>
      <c r="AL990" t="s">
        <v>75</v>
      </c>
      <c r="AM990" t="s">
        <v>4181</v>
      </c>
      <c r="AN990" t="s">
        <v>4182</v>
      </c>
      <c r="AO990" t="s">
        <v>4181</v>
      </c>
      <c r="BG990" s="3">
        <v>100</v>
      </c>
      <c r="BH990" t="s">
        <v>82</v>
      </c>
      <c r="BI990" t="s">
        <v>13421</v>
      </c>
      <c r="BJ990" t="s">
        <v>13395</v>
      </c>
      <c r="BK990" t="s">
        <v>13395</v>
      </c>
      <c r="BL990" t="s">
        <v>13395</v>
      </c>
      <c r="BM990" t="s">
        <v>13395</v>
      </c>
      <c r="BN990" t="s">
        <v>13395</v>
      </c>
      <c r="BP990" t="s">
        <v>13395</v>
      </c>
      <c r="BQ990" t="s">
        <v>84</v>
      </c>
      <c r="BR990" s="59" t="s">
        <v>84</v>
      </c>
      <c r="BS990" t="s">
        <v>85</v>
      </c>
    </row>
    <row r="991" spans="1:71" ht="12.8" customHeight="1" x14ac:dyDescent="0.2">
      <c r="A991" s="60">
        <v>73017</v>
      </c>
      <c r="B991" s="59" t="s">
        <v>11840</v>
      </c>
      <c r="C991">
        <v>989</v>
      </c>
      <c r="J991">
        <v>7</v>
      </c>
      <c r="K991" t="s">
        <v>156</v>
      </c>
      <c r="L991">
        <v>3033</v>
      </c>
      <c r="M991">
        <v>3017</v>
      </c>
      <c r="N991" t="s">
        <v>258</v>
      </c>
      <c r="O991" t="s">
        <v>4187</v>
      </c>
      <c r="P991" t="s">
        <v>4188</v>
      </c>
      <c r="Q991" t="s">
        <v>4180</v>
      </c>
      <c r="R991" t="s">
        <v>4189</v>
      </c>
      <c r="S991" s="2">
        <v>804.1</v>
      </c>
      <c r="T991" s="2">
        <v>804.1</v>
      </c>
      <c r="U991" s="2">
        <v>0</v>
      </c>
      <c r="V991" s="2">
        <v>0</v>
      </c>
      <c r="W991">
        <v>5763</v>
      </c>
      <c r="X991" s="3">
        <v>10</v>
      </c>
      <c r="Y991" s="3">
        <v>6.8</v>
      </c>
      <c r="Z991" s="3">
        <v>7.2</v>
      </c>
      <c r="AA991">
        <v>2</v>
      </c>
      <c r="AB991" s="3">
        <v>5.1000000000000201</v>
      </c>
      <c r="AC991">
        <v>0</v>
      </c>
      <c r="AD991" s="3">
        <v>0</v>
      </c>
      <c r="AE991">
        <v>0</v>
      </c>
      <c r="AF991" s="3">
        <v>0</v>
      </c>
      <c r="AG991" s="2">
        <v>804.1</v>
      </c>
      <c r="AH991" s="3">
        <v>100</v>
      </c>
      <c r="AI991" s="2">
        <v>804.1</v>
      </c>
      <c r="AJ991" s="3">
        <v>100</v>
      </c>
      <c r="AK991" t="s">
        <v>515</v>
      </c>
      <c r="AL991" t="s">
        <v>516</v>
      </c>
      <c r="AM991" t="s">
        <v>4182</v>
      </c>
      <c r="AN991" t="s">
        <v>4087</v>
      </c>
      <c r="BG991" s="3">
        <v>100</v>
      </c>
      <c r="BH991" t="s">
        <v>82</v>
      </c>
      <c r="BI991" t="s">
        <v>13421</v>
      </c>
      <c r="BJ991" t="s">
        <v>13395</v>
      </c>
      <c r="BK991" t="s">
        <v>13395</v>
      </c>
      <c r="BL991" t="s">
        <v>13395</v>
      </c>
      <c r="BM991" t="s">
        <v>13395</v>
      </c>
      <c r="BN991" t="s">
        <v>83</v>
      </c>
      <c r="BO991" s="59" t="s">
        <v>83</v>
      </c>
      <c r="BP991" t="s">
        <v>10806</v>
      </c>
      <c r="BQ991" t="s">
        <v>84</v>
      </c>
      <c r="BR991" s="59" t="s">
        <v>84</v>
      </c>
      <c r="BS991" t="s">
        <v>85</v>
      </c>
    </row>
    <row r="992" spans="1:71" ht="12.8" customHeight="1" x14ac:dyDescent="0.2">
      <c r="A992" s="60">
        <v>73018</v>
      </c>
      <c r="B992" s="59" t="s">
        <v>11841</v>
      </c>
      <c r="C992">
        <v>990</v>
      </c>
      <c r="J992">
        <v>7</v>
      </c>
      <c r="K992" t="s">
        <v>156</v>
      </c>
      <c r="L992">
        <v>3001</v>
      </c>
      <c r="M992">
        <v>3018</v>
      </c>
      <c r="N992" t="s">
        <v>835</v>
      </c>
      <c r="O992" t="s">
        <v>4190</v>
      </c>
      <c r="P992" t="s">
        <v>4191</v>
      </c>
      <c r="Q992" t="s">
        <v>4192</v>
      </c>
      <c r="R992" t="s">
        <v>4193</v>
      </c>
      <c r="S992" s="2">
        <v>282.5</v>
      </c>
      <c r="T992" s="2">
        <v>282.5</v>
      </c>
      <c r="U992" s="2">
        <v>0</v>
      </c>
      <c r="V992" s="2">
        <v>0</v>
      </c>
      <c r="W992">
        <v>1341</v>
      </c>
      <c r="X992" s="3">
        <v>10.5</v>
      </c>
      <c r="Y992" s="3">
        <v>4.2</v>
      </c>
      <c r="Z992" s="3">
        <v>4.7</v>
      </c>
      <c r="AA992">
        <v>0</v>
      </c>
      <c r="AB992" s="3">
        <v>0</v>
      </c>
      <c r="AC992">
        <v>0</v>
      </c>
      <c r="AD992" s="3">
        <v>0</v>
      </c>
      <c r="AE992">
        <v>0</v>
      </c>
      <c r="AF992" s="3">
        <v>0</v>
      </c>
      <c r="AG992" s="2">
        <v>24.1</v>
      </c>
      <c r="AH992" s="3">
        <v>8.5</v>
      </c>
      <c r="AI992" s="2">
        <v>282.5</v>
      </c>
      <c r="AJ992" s="3">
        <v>100</v>
      </c>
      <c r="AK992" t="s">
        <v>4083</v>
      </c>
      <c r="AL992" t="s">
        <v>4084</v>
      </c>
      <c r="AM992" t="s">
        <v>4085</v>
      </c>
      <c r="AN992" t="s">
        <v>4042</v>
      </c>
      <c r="BG992" s="3">
        <v>100</v>
      </c>
      <c r="BH992" t="s">
        <v>82</v>
      </c>
      <c r="BI992" t="s">
        <v>13421</v>
      </c>
      <c r="BJ992" t="s">
        <v>13395</v>
      </c>
      <c r="BK992" t="s">
        <v>13395</v>
      </c>
      <c r="BL992" t="s">
        <v>13395</v>
      </c>
      <c r="BM992" t="s">
        <v>13395</v>
      </c>
      <c r="BN992" t="s">
        <v>13395</v>
      </c>
      <c r="BP992" t="s">
        <v>13395</v>
      </c>
      <c r="BQ992" t="s">
        <v>84</v>
      </c>
      <c r="BR992" s="59" t="s">
        <v>84</v>
      </c>
      <c r="BS992" t="s">
        <v>85</v>
      </c>
    </row>
    <row r="993" spans="1:71" ht="12.8" customHeight="1" x14ac:dyDescent="0.2">
      <c r="A993" s="60">
        <v>73019</v>
      </c>
      <c r="B993" s="59" t="s">
        <v>11842</v>
      </c>
      <c r="C993">
        <v>991</v>
      </c>
      <c r="J993">
        <v>7</v>
      </c>
      <c r="K993" t="s">
        <v>156</v>
      </c>
      <c r="L993">
        <v>3002</v>
      </c>
      <c r="M993">
        <v>3019</v>
      </c>
      <c r="N993" t="s">
        <v>835</v>
      </c>
      <c r="O993" t="s">
        <v>4194</v>
      </c>
      <c r="P993" t="s">
        <v>4195</v>
      </c>
      <c r="Q993" t="s">
        <v>4196</v>
      </c>
      <c r="R993" t="s">
        <v>4197</v>
      </c>
      <c r="S993" s="2">
        <v>343</v>
      </c>
      <c r="T993" s="2">
        <v>312.5</v>
      </c>
      <c r="U993" s="2">
        <v>30.5</v>
      </c>
      <c r="V993" s="2">
        <v>0</v>
      </c>
      <c r="W993">
        <v>1052</v>
      </c>
      <c r="X993" s="3">
        <v>5.0999999999999996</v>
      </c>
      <c r="Y993" s="3">
        <v>2.6</v>
      </c>
      <c r="Z993" s="3">
        <v>3.4</v>
      </c>
      <c r="AA993">
        <v>0</v>
      </c>
      <c r="AB993" s="3">
        <v>0</v>
      </c>
      <c r="AC993">
        <v>0</v>
      </c>
      <c r="AD993" s="3">
        <v>0</v>
      </c>
      <c r="AE993">
        <v>0</v>
      </c>
      <c r="AF993" s="3">
        <v>0</v>
      </c>
      <c r="AG993" s="2">
        <v>123.3</v>
      </c>
      <c r="AH993" s="3">
        <v>39.5</v>
      </c>
      <c r="AI993" s="2">
        <v>312.5</v>
      </c>
      <c r="AJ993" s="3">
        <v>100</v>
      </c>
      <c r="AK993" t="s">
        <v>4150</v>
      </c>
      <c r="AL993" t="s">
        <v>4151</v>
      </c>
      <c r="AM993" t="s">
        <v>4042</v>
      </c>
      <c r="AN993" t="s">
        <v>4085</v>
      </c>
      <c r="BG993" s="3">
        <v>100</v>
      </c>
      <c r="BH993" t="s">
        <v>82</v>
      </c>
      <c r="BI993" t="s">
        <v>13421</v>
      </c>
      <c r="BJ993" t="s">
        <v>13395</v>
      </c>
      <c r="BK993" t="s">
        <v>13395</v>
      </c>
      <c r="BL993" t="s">
        <v>13395</v>
      </c>
      <c r="BM993" t="s">
        <v>13395</v>
      </c>
      <c r="BN993" t="s">
        <v>13395</v>
      </c>
      <c r="BP993" t="s">
        <v>13395</v>
      </c>
      <c r="BQ993" t="s">
        <v>84</v>
      </c>
      <c r="BR993" s="59" t="s">
        <v>84</v>
      </c>
      <c r="BS993" t="s">
        <v>85</v>
      </c>
    </row>
    <row r="994" spans="1:71" ht="12.8" customHeight="1" x14ac:dyDescent="0.2">
      <c r="A994" s="60">
        <v>73020</v>
      </c>
      <c r="B994" s="59" t="s">
        <v>11843</v>
      </c>
      <c r="C994">
        <v>992</v>
      </c>
      <c r="J994">
        <v>7</v>
      </c>
      <c r="K994" t="s">
        <v>156</v>
      </c>
      <c r="L994">
        <v>3003</v>
      </c>
      <c r="M994">
        <v>3020</v>
      </c>
      <c r="N994" t="s">
        <v>835</v>
      </c>
      <c r="O994" t="s">
        <v>4198</v>
      </c>
      <c r="P994" t="s">
        <v>4199</v>
      </c>
      <c r="Q994" t="s">
        <v>4200</v>
      </c>
      <c r="R994" t="s">
        <v>4201</v>
      </c>
      <c r="S994" s="2">
        <v>408.9</v>
      </c>
      <c r="T994" s="2">
        <v>408.9</v>
      </c>
      <c r="U994" s="2">
        <v>0</v>
      </c>
      <c r="V994" s="2">
        <v>0</v>
      </c>
      <c r="W994">
        <v>1717</v>
      </c>
      <c r="X994" s="3">
        <v>7.2</v>
      </c>
      <c r="Y994" s="3">
        <v>2.1</v>
      </c>
      <c r="Z994" s="3">
        <v>4.2</v>
      </c>
      <c r="AA994">
        <v>0</v>
      </c>
      <c r="AB994" s="3">
        <v>0</v>
      </c>
      <c r="AC994">
        <v>0</v>
      </c>
      <c r="AD994" s="3">
        <v>0</v>
      </c>
      <c r="AE994">
        <v>0</v>
      </c>
      <c r="AF994" s="3">
        <v>0</v>
      </c>
      <c r="AG994" s="2">
        <v>0</v>
      </c>
      <c r="AH994" s="3">
        <v>0</v>
      </c>
      <c r="AI994" s="2">
        <v>408.9</v>
      </c>
      <c r="AJ994" s="3">
        <v>100</v>
      </c>
      <c r="AK994" t="s">
        <v>74</v>
      </c>
      <c r="AL994" t="s">
        <v>75</v>
      </c>
      <c r="AM994" t="s">
        <v>4042</v>
      </c>
      <c r="AN994" t="s">
        <v>4085</v>
      </c>
      <c r="BG994" s="3">
        <v>100</v>
      </c>
      <c r="BH994" t="s">
        <v>82</v>
      </c>
      <c r="BI994" t="s">
        <v>13421</v>
      </c>
      <c r="BJ994" t="s">
        <v>13395</v>
      </c>
      <c r="BK994" t="s">
        <v>13395</v>
      </c>
      <c r="BL994" t="s">
        <v>13395</v>
      </c>
      <c r="BM994" t="s">
        <v>13395</v>
      </c>
      <c r="BN994" t="s">
        <v>13395</v>
      </c>
      <c r="BP994" t="s">
        <v>13395</v>
      </c>
      <c r="BQ994" t="s">
        <v>84</v>
      </c>
      <c r="BR994" s="59" t="s">
        <v>84</v>
      </c>
      <c r="BS994" t="s">
        <v>85</v>
      </c>
    </row>
    <row r="995" spans="1:71" ht="12.8" customHeight="1" x14ac:dyDescent="0.2">
      <c r="A995" s="60">
        <v>73021</v>
      </c>
      <c r="B995" s="59" t="s">
        <v>11844</v>
      </c>
      <c r="C995">
        <v>993</v>
      </c>
      <c r="J995">
        <v>7</v>
      </c>
      <c r="K995" t="s">
        <v>156</v>
      </c>
      <c r="L995">
        <v>3054</v>
      </c>
      <c r="M995">
        <v>3021</v>
      </c>
      <c r="N995" t="s">
        <v>835</v>
      </c>
      <c r="O995" t="s">
        <v>4202</v>
      </c>
      <c r="P995" t="s">
        <v>4203</v>
      </c>
      <c r="Q995" t="s">
        <v>4204</v>
      </c>
      <c r="R995" t="s">
        <v>4205</v>
      </c>
      <c r="S995" s="2">
        <v>95</v>
      </c>
      <c r="T995" s="2">
        <v>95</v>
      </c>
      <c r="U995" s="2">
        <v>0</v>
      </c>
      <c r="V995" s="2">
        <v>0</v>
      </c>
      <c r="W995">
        <v>383</v>
      </c>
      <c r="X995" s="3">
        <v>4.5</v>
      </c>
      <c r="Y995" s="3">
        <v>4</v>
      </c>
      <c r="Z995" s="3">
        <v>4</v>
      </c>
      <c r="AA995">
        <v>0</v>
      </c>
      <c r="AB995" s="3">
        <v>0</v>
      </c>
      <c r="AC995">
        <v>0</v>
      </c>
      <c r="AD995" s="3">
        <v>0</v>
      </c>
      <c r="AE995">
        <v>0</v>
      </c>
      <c r="AF995" s="3">
        <v>0</v>
      </c>
      <c r="AG995" s="2">
        <v>95</v>
      </c>
      <c r="AH995" s="3">
        <v>100</v>
      </c>
      <c r="AI995" s="2">
        <v>95</v>
      </c>
      <c r="AJ995" s="3">
        <v>100</v>
      </c>
      <c r="AK995" t="s">
        <v>4150</v>
      </c>
      <c r="AL995" t="s">
        <v>4151</v>
      </c>
      <c r="AM995" t="s">
        <v>4042</v>
      </c>
      <c r="AN995" t="s">
        <v>4085</v>
      </c>
      <c r="BG995" s="3">
        <v>100</v>
      </c>
      <c r="BH995" t="s">
        <v>82</v>
      </c>
      <c r="BI995" t="s">
        <v>13421</v>
      </c>
      <c r="BJ995" t="s">
        <v>13395</v>
      </c>
      <c r="BK995" t="s">
        <v>13395</v>
      </c>
      <c r="BL995" t="s">
        <v>13395</v>
      </c>
      <c r="BM995" t="s">
        <v>13395</v>
      </c>
      <c r="BN995" t="s">
        <v>13395</v>
      </c>
      <c r="BP995" t="s">
        <v>13395</v>
      </c>
      <c r="BQ995" t="s">
        <v>84</v>
      </c>
      <c r="BR995" s="59" t="s">
        <v>84</v>
      </c>
      <c r="BS995" t="s">
        <v>85</v>
      </c>
    </row>
    <row r="996" spans="1:71" ht="12.8" customHeight="1" x14ac:dyDescent="0.2">
      <c r="A996" s="60">
        <v>73022</v>
      </c>
      <c r="B996" s="59" t="s">
        <v>11845</v>
      </c>
      <c r="C996">
        <v>994</v>
      </c>
      <c r="J996">
        <v>7</v>
      </c>
      <c r="K996" t="s">
        <v>156</v>
      </c>
      <c r="L996">
        <v>3055</v>
      </c>
      <c r="M996">
        <v>3022</v>
      </c>
      <c r="N996" t="s">
        <v>835</v>
      </c>
      <c r="O996" t="s">
        <v>4206</v>
      </c>
      <c r="P996" t="s">
        <v>4207</v>
      </c>
      <c r="Q996" t="s">
        <v>4208</v>
      </c>
      <c r="R996" t="s">
        <v>4209</v>
      </c>
      <c r="S996" s="2">
        <v>69.8</v>
      </c>
      <c r="T996" s="2">
        <v>69.8</v>
      </c>
      <c r="U996" s="2">
        <v>0</v>
      </c>
      <c r="V996" s="2">
        <v>0</v>
      </c>
      <c r="W996">
        <v>350</v>
      </c>
      <c r="X996" s="3">
        <v>5.8</v>
      </c>
      <c r="Y996" s="3">
        <v>5</v>
      </c>
      <c r="Z996" s="3">
        <v>5</v>
      </c>
      <c r="AA996">
        <v>0</v>
      </c>
      <c r="AB996" s="3">
        <v>0</v>
      </c>
      <c r="AC996">
        <v>0</v>
      </c>
      <c r="AD996" s="3">
        <v>0</v>
      </c>
      <c r="AE996">
        <v>0</v>
      </c>
      <c r="AF996" s="3">
        <v>0</v>
      </c>
      <c r="AG996" s="2">
        <v>69.8</v>
      </c>
      <c r="AH996" s="3">
        <v>100</v>
      </c>
      <c r="AI996" s="2">
        <v>69.8</v>
      </c>
      <c r="AJ996" s="3">
        <v>100</v>
      </c>
      <c r="AK996" t="s">
        <v>4150</v>
      </c>
      <c r="AL996" t="s">
        <v>4151</v>
      </c>
      <c r="AM996" t="s">
        <v>4042</v>
      </c>
      <c r="BG996" s="3">
        <v>100</v>
      </c>
      <c r="BH996" t="s">
        <v>82</v>
      </c>
      <c r="BI996" t="s">
        <v>13421</v>
      </c>
      <c r="BJ996" t="s">
        <v>13395</v>
      </c>
      <c r="BK996" t="s">
        <v>13395</v>
      </c>
      <c r="BL996" t="s">
        <v>13395</v>
      </c>
      <c r="BM996" t="s">
        <v>13395</v>
      </c>
      <c r="BN996" t="s">
        <v>13395</v>
      </c>
      <c r="BP996" t="s">
        <v>13395</v>
      </c>
      <c r="BQ996" t="s">
        <v>84</v>
      </c>
      <c r="BR996" s="59" t="s">
        <v>84</v>
      </c>
      <c r="BS996" t="s">
        <v>85</v>
      </c>
    </row>
    <row r="997" spans="1:71" ht="12.8" customHeight="1" x14ac:dyDescent="0.2">
      <c r="A997" s="60">
        <v>73023</v>
      </c>
      <c r="B997" s="59" t="s">
        <v>11846</v>
      </c>
      <c r="C997">
        <v>995</v>
      </c>
      <c r="J997">
        <v>7</v>
      </c>
      <c r="K997" t="s">
        <v>156</v>
      </c>
      <c r="L997">
        <v>3056</v>
      </c>
      <c r="M997">
        <v>3023</v>
      </c>
      <c r="N997" t="s">
        <v>835</v>
      </c>
      <c r="O997" t="s">
        <v>4210</v>
      </c>
      <c r="P997" t="s">
        <v>4211</v>
      </c>
      <c r="Q997" t="s">
        <v>4212</v>
      </c>
      <c r="R997" t="s">
        <v>4213</v>
      </c>
      <c r="S997" s="2">
        <v>582.5</v>
      </c>
      <c r="T997" s="2">
        <v>582.5</v>
      </c>
      <c r="U997" s="2">
        <v>0</v>
      </c>
      <c r="V997" s="2">
        <v>0</v>
      </c>
      <c r="W997">
        <v>2931</v>
      </c>
      <c r="X997" s="3">
        <v>6.5</v>
      </c>
      <c r="Y997" s="3">
        <v>5</v>
      </c>
      <c r="Z997" s="3">
        <v>5</v>
      </c>
      <c r="AA997">
        <v>0</v>
      </c>
      <c r="AB997" s="3">
        <v>0</v>
      </c>
      <c r="AC997">
        <v>0</v>
      </c>
      <c r="AD997" s="3">
        <v>0</v>
      </c>
      <c r="AE997">
        <v>0</v>
      </c>
      <c r="AF997" s="3">
        <v>0</v>
      </c>
      <c r="AG997" s="2">
        <v>582.5</v>
      </c>
      <c r="AH997" s="3">
        <v>100</v>
      </c>
      <c r="AI997" s="2">
        <v>582.5</v>
      </c>
      <c r="AJ997" s="3">
        <v>100</v>
      </c>
      <c r="AK997" t="s">
        <v>4150</v>
      </c>
      <c r="AL997" t="s">
        <v>4151</v>
      </c>
      <c r="AM997" t="s">
        <v>4085</v>
      </c>
      <c r="AN997" t="s">
        <v>4042</v>
      </c>
      <c r="BG997" s="3">
        <v>100</v>
      </c>
      <c r="BH997" t="s">
        <v>82</v>
      </c>
      <c r="BI997" t="s">
        <v>13421</v>
      </c>
      <c r="BJ997" t="s">
        <v>13395</v>
      </c>
      <c r="BK997" t="s">
        <v>13395</v>
      </c>
      <c r="BL997" t="s">
        <v>13395</v>
      </c>
      <c r="BM997" t="s">
        <v>13395</v>
      </c>
      <c r="BN997" t="s">
        <v>13395</v>
      </c>
      <c r="BP997" t="s">
        <v>13395</v>
      </c>
      <c r="BQ997" t="s">
        <v>84</v>
      </c>
      <c r="BR997" s="59" t="s">
        <v>84</v>
      </c>
      <c r="BS997" t="s">
        <v>85</v>
      </c>
    </row>
    <row r="998" spans="1:71" ht="12.8" customHeight="1" x14ac:dyDescent="0.2">
      <c r="A998" s="60">
        <v>73024</v>
      </c>
      <c r="B998" s="59" t="s">
        <v>11847</v>
      </c>
      <c r="C998">
        <v>996</v>
      </c>
      <c r="J998">
        <v>7</v>
      </c>
      <c r="K998" t="s">
        <v>156</v>
      </c>
      <c r="L998">
        <v>3031</v>
      </c>
      <c r="M998">
        <v>3024</v>
      </c>
      <c r="N998" t="s">
        <v>835</v>
      </c>
      <c r="O998" t="s">
        <v>4214</v>
      </c>
      <c r="P998" t="s">
        <v>4215</v>
      </c>
      <c r="Q998" t="s">
        <v>4216</v>
      </c>
      <c r="R998" t="s">
        <v>4217</v>
      </c>
      <c r="S998" s="2">
        <v>269.2</v>
      </c>
      <c r="T998" s="2">
        <v>235.9</v>
      </c>
      <c r="U998" s="2">
        <v>33.299999999999997</v>
      </c>
      <c r="V998" s="2">
        <v>0</v>
      </c>
      <c r="W998">
        <v>722</v>
      </c>
      <c r="X998" s="3">
        <v>5.7</v>
      </c>
      <c r="Y998" s="3">
        <v>2.6</v>
      </c>
      <c r="Z998" s="3">
        <v>3.2</v>
      </c>
      <c r="AA998">
        <v>1</v>
      </c>
      <c r="AB998" s="3">
        <v>4.4000000000000101</v>
      </c>
      <c r="AC998">
        <v>0</v>
      </c>
      <c r="AD998" s="3">
        <v>0</v>
      </c>
      <c r="AE998">
        <v>0</v>
      </c>
      <c r="AF998" s="3">
        <v>0</v>
      </c>
      <c r="AG998" s="2">
        <v>0</v>
      </c>
      <c r="AH998" s="3">
        <v>0</v>
      </c>
      <c r="AI998" s="2">
        <v>235.9</v>
      </c>
      <c r="AJ998" s="3">
        <v>100</v>
      </c>
      <c r="AK998" t="s">
        <v>74</v>
      </c>
      <c r="AL998" t="s">
        <v>75</v>
      </c>
      <c r="AM998" t="s">
        <v>4102</v>
      </c>
      <c r="BG998" s="3">
        <v>100</v>
      </c>
      <c r="BH998" t="s">
        <v>82</v>
      </c>
      <c r="BI998" t="s">
        <v>13421</v>
      </c>
      <c r="BJ998" t="s">
        <v>13395</v>
      </c>
      <c r="BK998" t="s">
        <v>13395</v>
      </c>
      <c r="BL998" t="s">
        <v>13395</v>
      </c>
      <c r="BM998" t="s">
        <v>13395</v>
      </c>
      <c r="BN998" t="s">
        <v>13395</v>
      </c>
      <c r="BP998" t="s">
        <v>13395</v>
      </c>
      <c r="BQ998" t="s">
        <v>84</v>
      </c>
      <c r="BR998" s="59" t="s">
        <v>84</v>
      </c>
      <c r="BS998" t="s">
        <v>85</v>
      </c>
    </row>
    <row r="999" spans="1:71" ht="12.8" customHeight="1" x14ac:dyDescent="0.2">
      <c r="A999" s="60">
        <v>73025</v>
      </c>
      <c r="B999" s="59" t="s">
        <v>11848</v>
      </c>
      <c r="C999">
        <v>997</v>
      </c>
      <c r="J999">
        <v>7</v>
      </c>
      <c r="K999" t="s">
        <v>156</v>
      </c>
      <c r="L999">
        <v>3032</v>
      </c>
      <c r="M999">
        <v>3025</v>
      </c>
      <c r="N999" t="s">
        <v>835</v>
      </c>
      <c r="O999" t="s">
        <v>4218</v>
      </c>
      <c r="P999" t="s">
        <v>4219</v>
      </c>
      <c r="Q999" t="s">
        <v>4220</v>
      </c>
      <c r="R999" t="s">
        <v>4221</v>
      </c>
      <c r="S999" s="2">
        <v>343.8</v>
      </c>
      <c r="T999" s="2">
        <v>336.9</v>
      </c>
      <c r="U999" s="2">
        <v>6.9</v>
      </c>
      <c r="V999" s="2">
        <v>0</v>
      </c>
      <c r="W999">
        <v>1317</v>
      </c>
      <c r="X999" s="3">
        <v>6.9</v>
      </c>
      <c r="Y999" s="3">
        <v>2.9</v>
      </c>
      <c r="Z999" s="3">
        <v>3.9</v>
      </c>
      <c r="AA999">
        <v>0</v>
      </c>
      <c r="AB999" s="3">
        <v>0</v>
      </c>
      <c r="AC999">
        <v>0</v>
      </c>
      <c r="AD999" s="3">
        <v>0</v>
      </c>
      <c r="AE999">
        <v>0</v>
      </c>
      <c r="AF999" s="3">
        <v>0</v>
      </c>
      <c r="AG999" s="2">
        <v>0</v>
      </c>
      <c r="AH999" s="3">
        <v>0</v>
      </c>
      <c r="AI999" s="2">
        <v>336.9</v>
      </c>
      <c r="AJ999" s="3">
        <v>100</v>
      </c>
      <c r="AK999" t="s">
        <v>74</v>
      </c>
      <c r="AL999" t="s">
        <v>75</v>
      </c>
      <c r="AM999" t="s">
        <v>4102</v>
      </c>
      <c r="BG999" s="3">
        <v>100</v>
      </c>
      <c r="BH999" t="s">
        <v>82</v>
      </c>
      <c r="BI999" t="s">
        <v>13421</v>
      </c>
      <c r="BJ999" t="s">
        <v>13395</v>
      </c>
      <c r="BK999" t="s">
        <v>13395</v>
      </c>
      <c r="BL999" t="s">
        <v>13395</v>
      </c>
      <c r="BM999" t="s">
        <v>13395</v>
      </c>
      <c r="BN999" t="s">
        <v>13395</v>
      </c>
      <c r="BP999" t="s">
        <v>13395</v>
      </c>
      <c r="BQ999" t="s">
        <v>84</v>
      </c>
      <c r="BR999" s="59" t="s">
        <v>84</v>
      </c>
      <c r="BS999" t="s">
        <v>85</v>
      </c>
    </row>
    <row r="1000" spans="1:71" ht="12.8" customHeight="1" x14ac:dyDescent="0.2">
      <c r="A1000" s="60">
        <v>73026</v>
      </c>
      <c r="B1000" s="59" t="s">
        <v>11849</v>
      </c>
      <c r="C1000">
        <v>998</v>
      </c>
      <c r="J1000">
        <v>7</v>
      </c>
      <c r="K1000" t="s">
        <v>156</v>
      </c>
      <c r="L1000">
        <v>3038</v>
      </c>
      <c r="M1000">
        <v>3026</v>
      </c>
      <c r="N1000" t="s">
        <v>835</v>
      </c>
      <c r="O1000" t="s">
        <v>4222</v>
      </c>
      <c r="P1000" t="s">
        <v>4223</v>
      </c>
      <c r="Q1000" t="s">
        <v>4224</v>
      </c>
      <c r="R1000" t="s">
        <v>4225</v>
      </c>
      <c r="S1000" s="2">
        <v>274.10000000000002</v>
      </c>
      <c r="T1000" s="2">
        <v>274.10000000000002</v>
      </c>
      <c r="U1000" s="2">
        <v>0</v>
      </c>
      <c r="V1000" s="2">
        <v>0</v>
      </c>
      <c r="W1000">
        <v>1589</v>
      </c>
      <c r="X1000" s="3">
        <v>6.5</v>
      </c>
      <c r="Y1000" s="3">
        <v>5.0999999999999996</v>
      </c>
      <c r="Z1000" s="3">
        <v>5.8</v>
      </c>
      <c r="AA1000">
        <v>0</v>
      </c>
      <c r="AB1000" s="3">
        <v>0</v>
      </c>
      <c r="AC1000">
        <v>0</v>
      </c>
      <c r="AD1000" s="3">
        <v>0</v>
      </c>
      <c r="AE1000">
        <v>0</v>
      </c>
      <c r="AF1000" s="3">
        <v>0</v>
      </c>
      <c r="AG1000" s="2">
        <v>274.10000000000002</v>
      </c>
      <c r="AH1000" s="3">
        <v>100</v>
      </c>
      <c r="AI1000" s="2">
        <v>274.10000000000002</v>
      </c>
      <c r="AJ1000" s="3">
        <v>100</v>
      </c>
      <c r="AK1000" t="s">
        <v>672</v>
      </c>
      <c r="AL1000" t="s">
        <v>673</v>
      </c>
      <c r="AM1000" t="s">
        <v>3985</v>
      </c>
      <c r="BG1000" s="3">
        <v>100</v>
      </c>
      <c r="BH1000" t="s">
        <v>82</v>
      </c>
      <c r="BI1000" t="s">
        <v>13421</v>
      </c>
      <c r="BJ1000" t="s">
        <v>13395</v>
      </c>
      <c r="BK1000" t="s">
        <v>13395</v>
      </c>
      <c r="BL1000" t="s">
        <v>13395</v>
      </c>
      <c r="BM1000" t="s">
        <v>13395</v>
      </c>
      <c r="BN1000" t="s">
        <v>13395</v>
      </c>
      <c r="BP1000" t="s">
        <v>13395</v>
      </c>
      <c r="BQ1000" t="s">
        <v>84</v>
      </c>
      <c r="BR1000" s="59" t="s">
        <v>84</v>
      </c>
      <c r="BS1000" t="s">
        <v>85</v>
      </c>
    </row>
    <row r="1001" spans="1:71" ht="12.8" customHeight="1" x14ac:dyDescent="0.2">
      <c r="A1001" s="60">
        <v>73027</v>
      </c>
      <c r="B1001" s="59" t="s">
        <v>11850</v>
      </c>
      <c r="C1001">
        <v>999</v>
      </c>
      <c r="J1001">
        <v>7</v>
      </c>
      <c r="K1001" t="s">
        <v>156</v>
      </c>
      <c r="L1001">
        <v>3052</v>
      </c>
      <c r="M1001">
        <v>3027</v>
      </c>
      <c r="N1001" t="s">
        <v>835</v>
      </c>
      <c r="O1001" t="s">
        <v>4226</v>
      </c>
      <c r="P1001" t="s">
        <v>4227</v>
      </c>
      <c r="Q1001" t="s">
        <v>4228</v>
      </c>
      <c r="R1001" t="s">
        <v>4229</v>
      </c>
      <c r="S1001" s="2">
        <v>745.5</v>
      </c>
      <c r="T1001" s="2">
        <v>745.5</v>
      </c>
      <c r="U1001" s="2">
        <v>0</v>
      </c>
      <c r="V1001" s="2">
        <v>0</v>
      </c>
      <c r="W1001">
        <v>4863</v>
      </c>
      <c r="X1001" s="3">
        <v>12.3</v>
      </c>
      <c r="Y1001" s="3">
        <v>4.8</v>
      </c>
      <c r="Z1001" s="3">
        <v>6.5</v>
      </c>
      <c r="AA1001">
        <v>0</v>
      </c>
      <c r="AB1001" s="3">
        <v>0</v>
      </c>
      <c r="AC1001">
        <v>0</v>
      </c>
      <c r="AD1001" s="3">
        <v>0</v>
      </c>
      <c r="AE1001">
        <v>0</v>
      </c>
      <c r="AF1001" s="3">
        <v>0</v>
      </c>
      <c r="AG1001" s="2">
        <v>649.70000000000005</v>
      </c>
      <c r="AH1001" s="3">
        <v>87.1</v>
      </c>
      <c r="AI1001" s="2">
        <v>745.5</v>
      </c>
      <c r="AJ1001" s="3">
        <v>100</v>
      </c>
      <c r="AK1001" t="s">
        <v>605</v>
      </c>
      <c r="AL1001" t="s">
        <v>606</v>
      </c>
      <c r="AM1001" t="s">
        <v>3995</v>
      </c>
      <c r="AN1001" t="s">
        <v>3985</v>
      </c>
      <c r="BG1001" s="3">
        <v>100</v>
      </c>
      <c r="BH1001" t="s">
        <v>82</v>
      </c>
      <c r="BI1001" t="s">
        <v>13421</v>
      </c>
      <c r="BJ1001" t="s">
        <v>13395</v>
      </c>
      <c r="BK1001" t="s">
        <v>13395</v>
      </c>
      <c r="BL1001" t="s">
        <v>13395</v>
      </c>
      <c r="BM1001" t="s">
        <v>13395</v>
      </c>
      <c r="BN1001" t="s">
        <v>13395</v>
      </c>
      <c r="BP1001" t="s">
        <v>13395</v>
      </c>
      <c r="BQ1001" t="s">
        <v>84</v>
      </c>
      <c r="BR1001" s="59" t="s">
        <v>84</v>
      </c>
      <c r="BS1001" t="s">
        <v>85</v>
      </c>
    </row>
    <row r="1002" spans="1:71" ht="12.8" customHeight="1" x14ac:dyDescent="0.2">
      <c r="A1002" s="60">
        <v>73028</v>
      </c>
      <c r="B1002" s="59" t="s">
        <v>11851</v>
      </c>
      <c r="C1002">
        <v>1000</v>
      </c>
      <c r="J1002">
        <v>7</v>
      </c>
      <c r="K1002" t="s">
        <v>156</v>
      </c>
      <c r="L1002">
        <v>3053</v>
      </c>
      <c r="M1002">
        <v>3028</v>
      </c>
      <c r="N1002" t="s">
        <v>835</v>
      </c>
      <c r="O1002" t="s">
        <v>4230</v>
      </c>
      <c r="P1002" t="s">
        <v>4231</v>
      </c>
      <c r="Q1002" t="s">
        <v>4232</v>
      </c>
      <c r="R1002" t="s">
        <v>4233</v>
      </c>
      <c r="S1002" s="2">
        <v>82</v>
      </c>
      <c r="T1002" s="2">
        <v>82</v>
      </c>
      <c r="U1002" s="2">
        <v>0</v>
      </c>
      <c r="V1002" s="2">
        <v>0</v>
      </c>
      <c r="W1002">
        <v>543</v>
      </c>
      <c r="X1002" s="3">
        <v>8.3000000000000007</v>
      </c>
      <c r="Y1002" s="3">
        <v>6</v>
      </c>
      <c r="Z1002" s="3">
        <v>6.6</v>
      </c>
      <c r="AA1002">
        <v>1</v>
      </c>
      <c r="AB1002" s="3">
        <v>12.1</v>
      </c>
      <c r="AC1002">
        <v>0</v>
      </c>
      <c r="AD1002" s="3">
        <v>0</v>
      </c>
      <c r="AE1002">
        <v>0</v>
      </c>
      <c r="AF1002" s="3">
        <v>0</v>
      </c>
      <c r="AG1002" s="2">
        <v>82</v>
      </c>
      <c r="AH1002" s="3">
        <v>100</v>
      </c>
      <c r="AI1002" s="2">
        <v>82</v>
      </c>
      <c r="AJ1002" s="3">
        <v>100</v>
      </c>
      <c r="AK1002" t="s">
        <v>605</v>
      </c>
      <c r="AL1002" t="s">
        <v>606</v>
      </c>
      <c r="AM1002" t="s">
        <v>3985</v>
      </c>
      <c r="BG1002" s="3">
        <v>100</v>
      </c>
      <c r="BH1002" t="s">
        <v>82</v>
      </c>
      <c r="BI1002" t="s">
        <v>13421</v>
      </c>
      <c r="BJ1002" t="s">
        <v>13395</v>
      </c>
      <c r="BK1002" t="s">
        <v>13395</v>
      </c>
      <c r="BL1002" t="s">
        <v>13395</v>
      </c>
      <c r="BM1002" t="s">
        <v>13395</v>
      </c>
      <c r="BN1002" t="s">
        <v>13395</v>
      </c>
      <c r="BP1002" t="s">
        <v>13395</v>
      </c>
      <c r="BQ1002" t="s">
        <v>84</v>
      </c>
      <c r="BR1002" s="59" t="s">
        <v>84</v>
      </c>
      <c r="BS1002" t="s">
        <v>85</v>
      </c>
    </row>
    <row r="1003" spans="1:71" ht="12.8" customHeight="1" x14ac:dyDescent="0.2">
      <c r="A1003" s="60">
        <v>73029</v>
      </c>
      <c r="B1003" s="59" t="s">
        <v>11852</v>
      </c>
      <c r="C1003">
        <v>1001</v>
      </c>
      <c r="J1003">
        <v>7</v>
      </c>
      <c r="K1003" t="s">
        <v>156</v>
      </c>
      <c r="L1003">
        <v>3008</v>
      </c>
      <c r="M1003">
        <v>3029</v>
      </c>
      <c r="N1003" t="s">
        <v>835</v>
      </c>
      <c r="O1003" t="s">
        <v>4234</v>
      </c>
      <c r="P1003" t="s">
        <v>4235</v>
      </c>
      <c r="Q1003" t="s">
        <v>4236</v>
      </c>
      <c r="R1003" t="s">
        <v>4237</v>
      </c>
      <c r="S1003" s="2">
        <v>131.1</v>
      </c>
      <c r="T1003" s="2">
        <v>131.1</v>
      </c>
      <c r="U1003" s="2">
        <v>0</v>
      </c>
      <c r="V1003" s="2">
        <v>0</v>
      </c>
      <c r="W1003">
        <v>1049</v>
      </c>
      <c r="X1003" s="3">
        <v>13.6</v>
      </c>
      <c r="Y1003" s="3">
        <v>6.7</v>
      </c>
      <c r="Z1003" s="3">
        <v>8</v>
      </c>
      <c r="AA1003">
        <v>0</v>
      </c>
      <c r="AB1003" s="3">
        <v>0</v>
      </c>
      <c r="AC1003">
        <v>0</v>
      </c>
      <c r="AD1003" s="3">
        <v>0</v>
      </c>
      <c r="AE1003">
        <v>0</v>
      </c>
      <c r="AF1003" s="3">
        <v>0</v>
      </c>
      <c r="AG1003" s="2">
        <v>131.1</v>
      </c>
      <c r="AH1003" s="3">
        <v>100</v>
      </c>
      <c r="AI1003" s="2">
        <v>131.1</v>
      </c>
      <c r="AJ1003" s="3">
        <v>100</v>
      </c>
      <c r="AK1003" t="s">
        <v>74</v>
      </c>
      <c r="AL1003" t="s">
        <v>75</v>
      </c>
      <c r="AM1003" t="s">
        <v>3985</v>
      </c>
      <c r="BG1003" s="3">
        <v>100</v>
      </c>
      <c r="BH1003" t="s">
        <v>82</v>
      </c>
      <c r="BI1003" t="s">
        <v>13421</v>
      </c>
      <c r="BJ1003" t="s">
        <v>13395</v>
      </c>
      <c r="BK1003" t="s">
        <v>13395</v>
      </c>
      <c r="BL1003" t="s">
        <v>13395</v>
      </c>
      <c r="BM1003" t="s">
        <v>13395</v>
      </c>
      <c r="BN1003" t="s">
        <v>83</v>
      </c>
      <c r="BO1003" s="59" t="s">
        <v>83</v>
      </c>
      <c r="BP1003" t="s">
        <v>10806</v>
      </c>
      <c r="BQ1003" t="s">
        <v>84</v>
      </c>
      <c r="BR1003" s="59" t="s">
        <v>84</v>
      </c>
      <c r="BS1003" t="s">
        <v>85</v>
      </c>
    </row>
    <row r="1004" spans="1:71" ht="12.8" customHeight="1" x14ac:dyDescent="0.2">
      <c r="A1004" s="60">
        <v>73030</v>
      </c>
      <c r="B1004" s="59" t="s">
        <v>11853</v>
      </c>
      <c r="C1004">
        <v>1002</v>
      </c>
      <c r="J1004">
        <v>7</v>
      </c>
      <c r="K1004" t="s">
        <v>156</v>
      </c>
      <c r="L1004">
        <v>3019</v>
      </c>
      <c r="M1004">
        <v>3030</v>
      </c>
      <c r="N1004" t="s">
        <v>415</v>
      </c>
      <c r="O1004" t="s">
        <v>4238</v>
      </c>
      <c r="P1004" t="s">
        <v>4239</v>
      </c>
      <c r="Q1004" t="s">
        <v>4240</v>
      </c>
      <c r="R1004" t="s">
        <v>4241</v>
      </c>
      <c r="S1004" s="2">
        <v>69.599999999999994</v>
      </c>
      <c r="T1004" s="2">
        <v>69.599999999999994</v>
      </c>
      <c r="U1004" s="2">
        <v>0</v>
      </c>
      <c r="V1004" s="2">
        <v>0</v>
      </c>
      <c r="W1004">
        <v>463</v>
      </c>
      <c r="X1004" s="3">
        <v>12.2</v>
      </c>
      <c r="Y1004" s="3">
        <v>5.2</v>
      </c>
      <c r="Z1004" s="3">
        <v>6.7</v>
      </c>
      <c r="AA1004">
        <v>0</v>
      </c>
      <c r="AB1004" s="3">
        <v>0</v>
      </c>
      <c r="AC1004">
        <v>0</v>
      </c>
      <c r="AD1004" s="3">
        <v>0</v>
      </c>
      <c r="AE1004">
        <v>0</v>
      </c>
      <c r="AF1004" s="3">
        <v>0</v>
      </c>
      <c r="AG1004" s="2">
        <v>69.599999999999994</v>
      </c>
      <c r="AH1004" s="3">
        <v>100</v>
      </c>
      <c r="AI1004" s="2">
        <v>69.599999999999994</v>
      </c>
      <c r="AJ1004" s="3">
        <v>100</v>
      </c>
      <c r="AK1004" t="s">
        <v>1486</v>
      </c>
      <c r="AL1004" t="s">
        <v>1487</v>
      </c>
      <c r="AM1004" t="s">
        <v>3996</v>
      </c>
      <c r="BG1004" s="3">
        <v>100</v>
      </c>
      <c r="BH1004" t="s">
        <v>82</v>
      </c>
      <c r="BI1004" t="s">
        <v>13421</v>
      </c>
      <c r="BJ1004" t="s">
        <v>13395</v>
      </c>
      <c r="BK1004" t="s">
        <v>13395</v>
      </c>
      <c r="BL1004" t="s">
        <v>13395</v>
      </c>
      <c r="BM1004" t="s">
        <v>13395</v>
      </c>
      <c r="BN1004" t="s">
        <v>13395</v>
      </c>
      <c r="BP1004" t="s">
        <v>13395</v>
      </c>
      <c r="BQ1004" t="s">
        <v>84</v>
      </c>
      <c r="BR1004" s="59" t="s">
        <v>84</v>
      </c>
      <c r="BS1004" t="s">
        <v>85</v>
      </c>
    </row>
    <row r="1005" spans="1:71" ht="12.8" customHeight="1" x14ac:dyDescent="0.2">
      <c r="A1005" s="60">
        <v>73031</v>
      </c>
      <c r="B1005" s="59" t="s">
        <v>11854</v>
      </c>
      <c r="C1005">
        <v>1003</v>
      </c>
      <c r="J1005">
        <v>7</v>
      </c>
      <c r="K1005" t="s">
        <v>156</v>
      </c>
      <c r="L1005">
        <v>3020</v>
      </c>
      <c r="M1005">
        <v>3031</v>
      </c>
      <c r="N1005" t="s">
        <v>415</v>
      </c>
      <c r="O1005" t="s">
        <v>4242</v>
      </c>
      <c r="P1005" t="s">
        <v>4243</v>
      </c>
      <c r="Q1005" t="s">
        <v>4244</v>
      </c>
      <c r="R1005" t="s">
        <v>4245</v>
      </c>
      <c r="S1005" s="2">
        <v>168.2</v>
      </c>
      <c r="T1005" s="2">
        <v>168.2</v>
      </c>
      <c r="U1005" s="2">
        <v>0</v>
      </c>
      <c r="V1005" s="2">
        <v>0</v>
      </c>
      <c r="W1005">
        <v>1211</v>
      </c>
      <c r="X1005" s="3">
        <v>9.5</v>
      </c>
      <c r="Y1005" s="3">
        <v>6.6</v>
      </c>
      <c r="Z1005" s="3">
        <v>7.2</v>
      </c>
      <c r="AA1005">
        <v>0</v>
      </c>
      <c r="AB1005" s="3">
        <v>0</v>
      </c>
      <c r="AC1005">
        <v>0</v>
      </c>
      <c r="AD1005" s="3">
        <v>0</v>
      </c>
      <c r="AE1005">
        <v>0</v>
      </c>
      <c r="AF1005" s="3">
        <v>0</v>
      </c>
      <c r="AG1005" s="2">
        <v>168.2</v>
      </c>
      <c r="AH1005" s="3">
        <v>100</v>
      </c>
      <c r="AI1005" s="2">
        <v>168.2</v>
      </c>
      <c r="AJ1005" s="3">
        <v>100</v>
      </c>
      <c r="AK1005" t="s">
        <v>1486</v>
      </c>
      <c r="AL1005" t="s">
        <v>1487</v>
      </c>
      <c r="AM1005" t="s">
        <v>4246</v>
      </c>
      <c r="AN1005" t="s">
        <v>3996</v>
      </c>
      <c r="BG1005" s="3">
        <v>100</v>
      </c>
      <c r="BH1005" t="s">
        <v>82</v>
      </c>
      <c r="BI1005" t="s">
        <v>13421</v>
      </c>
      <c r="BJ1005" t="s">
        <v>13395</v>
      </c>
      <c r="BK1005" t="s">
        <v>13395</v>
      </c>
      <c r="BL1005" t="s">
        <v>13395</v>
      </c>
      <c r="BM1005" t="s">
        <v>13395</v>
      </c>
      <c r="BN1005" t="s">
        <v>13395</v>
      </c>
      <c r="BP1005" t="s">
        <v>13395</v>
      </c>
      <c r="BQ1005" t="s">
        <v>84</v>
      </c>
      <c r="BR1005" s="59" t="s">
        <v>84</v>
      </c>
      <c r="BS1005" t="s">
        <v>85</v>
      </c>
    </row>
    <row r="1006" spans="1:71" ht="12.8" customHeight="1" x14ac:dyDescent="0.2">
      <c r="A1006" s="60">
        <v>73032</v>
      </c>
      <c r="B1006" s="59" t="s">
        <v>11855</v>
      </c>
      <c r="C1006">
        <v>1004</v>
      </c>
      <c r="J1006">
        <v>7</v>
      </c>
      <c r="K1006" t="s">
        <v>156</v>
      </c>
      <c r="L1006">
        <v>3050</v>
      </c>
      <c r="M1006">
        <v>3032</v>
      </c>
      <c r="N1006" t="s">
        <v>415</v>
      </c>
      <c r="O1006" t="s">
        <v>4247</v>
      </c>
      <c r="P1006" t="s">
        <v>4248</v>
      </c>
      <c r="Q1006" t="s">
        <v>4249</v>
      </c>
      <c r="R1006" t="s">
        <v>4250</v>
      </c>
      <c r="S1006" s="2">
        <v>183.8</v>
      </c>
      <c r="T1006" s="2">
        <v>183.8</v>
      </c>
      <c r="U1006" s="2">
        <v>0</v>
      </c>
      <c r="V1006" s="2">
        <v>0</v>
      </c>
      <c r="W1006">
        <v>1423</v>
      </c>
      <c r="X1006" s="3">
        <v>14.5</v>
      </c>
      <c r="Y1006" s="3">
        <v>6.7</v>
      </c>
      <c r="Z1006" s="3">
        <v>7.7</v>
      </c>
      <c r="AA1006">
        <v>1</v>
      </c>
      <c r="AB1006" s="3">
        <v>6.3000000000000096</v>
      </c>
      <c r="AC1006">
        <v>0</v>
      </c>
      <c r="AD1006" s="3">
        <v>0</v>
      </c>
      <c r="AE1006">
        <v>0</v>
      </c>
      <c r="AF1006" s="3">
        <v>0</v>
      </c>
      <c r="AG1006" s="2">
        <v>183.8</v>
      </c>
      <c r="AH1006" s="3">
        <v>100</v>
      </c>
      <c r="AI1006" s="2">
        <v>183.8</v>
      </c>
      <c r="AJ1006" s="3">
        <v>100</v>
      </c>
      <c r="AK1006" t="s">
        <v>3217</v>
      </c>
      <c r="AL1006" t="s">
        <v>1600</v>
      </c>
      <c r="AM1006" t="s">
        <v>4251</v>
      </c>
      <c r="BG1006" s="3">
        <v>100</v>
      </c>
      <c r="BH1006" t="s">
        <v>82</v>
      </c>
      <c r="BI1006" t="s">
        <v>13421</v>
      </c>
      <c r="BJ1006" t="s">
        <v>13395</v>
      </c>
      <c r="BK1006" t="s">
        <v>13395</v>
      </c>
      <c r="BL1006" t="s">
        <v>13395</v>
      </c>
      <c r="BM1006" t="s">
        <v>13395</v>
      </c>
      <c r="BN1006" t="s">
        <v>83</v>
      </c>
      <c r="BO1006" s="59" t="s">
        <v>83</v>
      </c>
      <c r="BP1006" t="s">
        <v>10806</v>
      </c>
      <c r="BQ1006" t="s">
        <v>84</v>
      </c>
      <c r="BR1006" s="59" t="s">
        <v>84</v>
      </c>
      <c r="BS1006" t="s">
        <v>85</v>
      </c>
    </row>
    <row r="1007" spans="1:71" ht="12.8" customHeight="1" x14ac:dyDescent="0.2">
      <c r="A1007" s="60">
        <v>73033</v>
      </c>
      <c r="B1007" s="59" t="s">
        <v>11856</v>
      </c>
      <c r="C1007">
        <v>1005</v>
      </c>
      <c r="J1007">
        <v>7</v>
      </c>
      <c r="K1007" t="s">
        <v>156</v>
      </c>
      <c r="L1007">
        <v>3010</v>
      </c>
      <c r="M1007">
        <v>3033</v>
      </c>
      <c r="N1007" t="s">
        <v>415</v>
      </c>
      <c r="O1007" t="s">
        <v>4252</v>
      </c>
      <c r="P1007" t="s">
        <v>4253</v>
      </c>
      <c r="Q1007" t="s">
        <v>4254</v>
      </c>
      <c r="R1007" t="s">
        <v>4255</v>
      </c>
      <c r="S1007" s="2">
        <v>171.1</v>
      </c>
      <c r="T1007" s="2">
        <v>171.1</v>
      </c>
      <c r="U1007" s="2">
        <v>0</v>
      </c>
      <c r="V1007" s="2">
        <v>0</v>
      </c>
      <c r="W1007">
        <v>852</v>
      </c>
      <c r="X1007" s="3">
        <v>5.5</v>
      </c>
      <c r="Y1007" s="3">
        <v>4.5</v>
      </c>
      <c r="Z1007" s="3">
        <v>5</v>
      </c>
      <c r="AA1007">
        <v>0</v>
      </c>
      <c r="AB1007" s="3">
        <v>0</v>
      </c>
      <c r="AC1007">
        <v>0</v>
      </c>
      <c r="AD1007" s="3">
        <v>0</v>
      </c>
      <c r="AE1007">
        <v>0</v>
      </c>
      <c r="AF1007" s="3">
        <v>0</v>
      </c>
      <c r="AG1007" s="2">
        <v>0</v>
      </c>
      <c r="AH1007" s="3">
        <v>0</v>
      </c>
      <c r="AI1007" s="2">
        <v>171.1</v>
      </c>
      <c r="AJ1007" s="3">
        <v>100</v>
      </c>
      <c r="AK1007" t="s">
        <v>74</v>
      </c>
      <c r="AL1007" t="s">
        <v>75</v>
      </c>
      <c r="AM1007" t="s">
        <v>4251</v>
      </c>
      <c r="BG1007" s="3">
        <v>100</v>
      </c>
      <c r="BH1007" t="s">
        <v>82</v>
      </c>
      <c r="BI1007" t="s">
        <v>13421</v>
      </c>
      <c r="BJ1007" t="s">
        <v>13395</v>
      </c>
      <c r="BK1007" t="s">
        <v>13395</v>
      </c>
      <c r="BL1007" t="s">
        <v>13395</v>
      </c>
      <c r="BM1007" t="s">
        <v>13395</v>
      </c>
      <c r="BN1007" t="s">
        <v>13395</v>
      </c>
      <c r="BP1007" t="s">
        <v>13395</v>
      </c>
      <c r="BQ1007" t="s">
        <v>84</v>
      </c>
      <c r="BR1007" s="59" t="s">
        <v>84</v>
      </c>
      <c r="BS1007" t="s">
        <v>85</v>
      </c>
    </row>
    <row r="1008" spans="1:71" ht="12.8" customHeight="1" x14ac:dyDescent="0.2">
      <c r="A1008" s="60">
        <v>73034</v>
      </c>
      <c r="B1008" s="59" t="s">
        <v>11857</v>
      </c>
      <c r="C1008">
        <v>1006</v>
      </c>
      <c r="J1008">
        <v>7</v>
      </c>
      <c r="K1008" t="s">
        <v>156</v>
      </c>
      <c r="L1008">
        <v>3045</v>
      </c>
      <c r="M1008">
        <v>3034</v>
      </c>
      <c r="N1008" t="s">
        <v>1446</v>
      </c>
      <c r="O1008" t="s">
        <v>4256</v>
      </c>
      <c r="P1008" t="s">
        <v>4257</v>
      </c>
      <c r="Q1008" t="s">
        <v>4258</v>
      </c>
      <c r="R1008" t="s">
        <v>4259</v>
      </c>
      <c r="S1008" s="2">
        <v>469.8</v>
      </c>
      <c r="T1008" s="2">
        <v>469.8</v>
      </c>
      <c r="U1008" s="2">
        <v>0</v>
      </c>
      <c r="V1008" s="2">
        <v>0</v>
      </c>
      <c r="W1008">
        <v>3769</v>
      </c>
      <c r="X1008" s="3">
        <v>11</v>
      </c>
      <c r="Y1008" s="3">
        <v>7.3</v>
      </c>
      <c r="Z1008" s="3">
        <v>8</v>
      </c>
      <c r="AA1008">
        <v>0</v>
      </c>
      <c r="AB1008" s="3">
        <v>0</v>
      </c>
      <c r="AC1008">
        <v>0</v>
      </c>
      <c r="AD1008" s="3">
        <v>0</v>
      </c>
      <c r="AE1008">
        <v>0</v>
      </c>
      <c r="AF1008" s="3">
        <v>0</v>
      </c>
      <c r="AG1008" s="2">
        <v>457.4</v>
      </c>
      <c r="AH1008" s="3">
        <v>97.4</v>
      </c>
      <c r="AI1008" s="2">
        <v>469.8</v>
      </c>
      <c r="AJ1008" s="3">
        <v>100</v>
      </c>
      <c r="AK1008" t="s">
        <v>1227</v>
      </c>
      <c r="AL1008" t="s">
        <v>1228</v>
      </c>
      <c r="AM1008" t="s">
        <v>4260</v>
      </c>
      <c r="BG1008" s="3">
        <v>100</v>
      </c>
      <c r="BH1008" t="s">
        <v>82</v>
      </c>
      <c r="BI1008" t="s">
        <v>13421</v>
      </c>
      <c r="BJ1008" t="s">
        <v>13395</v>
      </c>
      <c r="BK1008" t="s">
        <v>13395</v>
      </c>
      <c r="BL1008" t="s">
        <v>13395</v>
      </c>
      <c r="BM1008" t="s">
        <v>13395</v>
      </c>
      <c r="BN1008" t="s">
        <v>13395</v>
      </c>
      <c r="BP1008" t="s">
        <v>13395</v>
      </c>
      <c r="BQ1008" t="s">
        <v>84</v>
      </c>
      <c r="BR1008" s="59" t="s">
        <v>84</v>
      </c>
      <c r="BS1008" t="s">
        <v>85</v>
      </c>
    </row>
    <row r="1009" spans="1:71" ht="12.8" customHeight="1" x14ac:dyDescent="0.2">
      <c r="A1009" s="60">
        <v>73035</v>
      </c>
      <c r="B1009" s="59" t="s">
        <v>11858</v>
      </c>
      <c r="C1009">
        <v>1007</v>
      </c>
      <c r="J1009">
        <v>7</v>
      </c>
      <c r="K1009" t="s">
        <v>156</v>
      </c>
      <c r="L1009">
        <v>3046</v>
      </c>
      <c r="M1009">
        <v>3035</v>
      </c>
      <c r="N1009" t="s">
        <v>1446</v>
      </c>
      <c r="O1009" t="s">
        <v>4261</v>
      </c>
      <c r="P1009" t="s">
        <v>4262</v>
      </c>
      <c r="Q1009" t="s">
        <v>4263</v>
      </c>
      <c r="R1009" t="s">
        <v>4264</v>
      </c>
      <c r="S1009" s="2">
        <v>55</v>
      </c>
      <c r="T1009" s="2">
        <v>55</v>
      </c>
      <c r="U1009" s="2">
        <v>0</v>
      </c>
      <c r="V1009" s="2">
        <v>0</v>
      </c>
      <c r="W1009">
        <v>230</v>
      </c>
      <c r="X1009" s="3">
        <v>4.7</v>
      </c>
      <c r="Y1009" s="3">
        <v>4.0999999999999996</v>
      </c>
      <c r="Z1009" s="3">
        <v>4.2</v>
      </c>
      <c r="AA1009">
        <v>0</v>
      </c>
      <c r="AB1009" s="3">
        <v>0</v>
      </c>
      <c r="AC1009">
        <v>0</v>
      </c>
      <c r="AD1009" s="3">
        <v>0</v>
      </c>
      <c r="AE1009">
        <v>0</v>
      </c>
      <c r="AF1009" s="3">
        <v>0</v>
      </c>
      <c r="AG1009" s="2">
        <v>0</v>
      </c>
      <c r="AH1009" s="3">
        <v>0</v>
      </c>
      <c r="AI1009" s="2">
        <v>55</v>
      </c>
      <c r="AJ1009" s="3">
        <v>100</v>
      </c>
      <c r="AK1009" t="s">
        <v>1227</v>
      </c>
      <c r="AL1009" t="s">
        <v>1228</v>
      </c>
      <c r="AM1009" t="s">
        <v>4260</v>
      </c>
      <c r="BG1009" s="3">
        <v>100</v>
      </c>
      <c r="BH1009" t="s">
        <v>82</v>
      </c>
      <c r="BI1009" t="s">
        <v>13421</v>
      </c>
      <c r="BJ1009" t="s">
        <v>13395</v>
      </c>
      <c r="BK1009" t="s">
        <v>13395</v>
      </c>
      <c r="BL1009" t="s">
        <v>13395</v>
      </c>
      <c r="BM1009" t="s">
        <v>13395</v>
      </c>
      <c r="BN1009" t="s">
        <v>13395</v>
      </c>
      <c r="BP1009" t="s">
        <v>13395</v>
      </c>
      <c r="BQ1009" t="s">
        <v>84</v>
      </c>
      <c r="BR1009" s="59" t="s">
        <v>84</v>
      </c>
      <c r="BS1009" t="s">
        <v>85</v>
      </c>
    </row>
    <row r="1010" spans="1:71" ht="12.8" customHeight="1" x14ac:dyDescent="0.2">
      <c r="A1010" s="60">
        <v>73036</v>
      </c>
      <c r="B1010" s="59" t="s">
        <v>11859</v>
      </c>
      <c r="C1010">
        <v>1008</v>
      </c>
      <c r="J1010">
        <v>7</v>
      </c>
      <c r="K1010" t="s">
        <v>156</v>
      </c>
      <c r="L1010">
        <v>3051</v>
      </c>
      <c r="M1010">
        <v>3036</v>
      </c>
      <c r="N1010" t="s">
        <v>2805</v>
      </c>
      <c r="O1010" t="s">
        <v>4265</v>
      </c>
      <c r="P1010" t="s">
        <v>4266</v>
      </c>
      <c r="Q1010" t="s">
        <v>4267</v>
      </c>
      <c r="R1010" t="s">
        <v>4268</v>
      </c>
      <c r="S1010" s="2">
        <v>881.1</v>
      </c>
      <c r="T1010" s="2">
        <v>881.1</v>
      </c>
      <c r="U1010" s="2">
        <v>0</v>
      </c>
      <c r="V1010" s="2">
        <v>0</v>
      </c>
      <c r="W1010">
        <v>5314</v>
      </c>
      <c r="X1010" s="3">
        <v>7.4</v>
      </c>
      <c r="Y1010" s="3">
        <v>5</v>
      </c>
      <c r="Z1010" s="3">
        <v>6</v>
      </c>
      <c r="AA1010">
        <v>1</v>
      </c>
      <c r="AB1010" s="3">
        <v>7.3999999999999799</v>
      </c>
      <c r="AC1010">
        <v>0</v>
      </c>
      <c r="AD1010" s="3">
        <v>0</v>
      </c>
      <c r="AE1010">
        <v>1</v>
      </c>
      <c r="AF1010" s="3">
        <v>0</v>
      </c>
      <c r="AG1010" s="2">
        <v>881.1</v>
      </c>
      <c r="AH1010" s="3">
        <v>100</v>
      </c>
      <c r="AI1010" s="2">
        <v>881.1</v>
      </c>
      <c r="AJ1010" s="3">
        <v>100</v>
      </c>
      <c r="AK1010" t="s">
        <v>605</v>
      </c>
      <c r="AL1010" t="s">
        <v>606</v>
      </c>
      <c r="AM1010" t="s">
        <v>4269</v>
      </c>
      <c r="BG1010" s="3">
        <v>100</v>
      </c>
      <c r="BH1010" t="s">
        <v>82</v>
      </c>
      <c r="BI1010" t="s">
        <v>13421</v>
      </c>
      <c r="BJ1010" t="s">
        <v>13395</v>
      </c>
      <c r="BK1010" t="s">
        <v>13395</v>
      </c>
      <c r="BL1010" t="s">
        <v>13395</v>
      </c>
      <c r="BM1010" t="s">
        <v>13395</v>
      </c>
      <c r="BN1010" t="s">
        <v>13395</v>
      </c>
      <c r="BP1010" t="s">
        <v>13395</v>
      </c>
      <c r="BQ1010" t="s">
        <v>84</v>
      </c>
      <c r="BR1010" s="59" t="s">
        <v>84</v>
      </c>
      <c r="BS1010" t="s">
        <v>85</v>
      </c>
    </row>
    <row r="1011" spans="1:71" ht="12.8" customHeight="1" x14ac:dyDescent="0.2">
      <c r="A1011" s="60">
        <v>73037</v>
      </c>
      <c r="B1011" s="59" t="s">
        <v>11860</v>
      </c>
      <c r="C1011">
        <v>1009</v>
      </c>
      <c r="J1011">
        <v>7</v>
      </c>
      <c r="K1011" t="s">
        <v>156</v>
      </c>
      <c r="L1011">
        <v>3047</v>
      </c>
      <c r="M1011">
        <v>3037</v>
      </c>
      <c r="N1011" t="s">
        <v>732</v>
      </c>
      <c r="O1011" t="s">
        <v>4270</v>
      </c>
      <c r="P1011" t="s">
        <v>4271</v>
      </c>
      <c r="Q1011" t="s">
        <v>4272</v>
      </c>
      <c r="R1011" t="s">
        <v>4273</v>
      </c>
      <c r="S1011" s="2">
        <v>155.4</v>
      </c>
      <c r="T1011" s="2">
        <v>155.4</v>
      </c>
      <c r="U1011" s="2">
        <v>0</v>
      </c>
      <c r="V1011" s="2">
        <v>0</v>
      </c>
      <c r="W1011">
        <v>1055</v>
      </c>
      <c r="X1011" s="3">
        <v>15.9</v>
      </c>
      <c r="Y1011" s="3">
        <v>6.4</v>
      </c>
      <c r="Z1011" s="3">
        <v>6.8</v>
      </c>
      <c r="AA1011">
        <v>0</v>
      </c>
      <c r="AB1011" s="3">
        <v>0</v>
      </c>
      <c r="AC1011">
        <v>0</v>
      </c>
      <c r="AD1011" s="3">
        <v>0</v>
      </c>
      <c r="AE1011">
        <v>0</v>
      </c>
      <c r="AF1011" s="3">
        <v>0</v>
      </c>
      <c r="AG1011" s="2">
        <v>155.4</v>
      </c>
      <c r="AH1011" s="3">
        <v>100</v>
      </c>
      <c r="AI1011" s="2">
        <v>155.4</v>
      </c>
      <c r="AJ1011" s="3">
        <v>100</v>
      </c>
      <c r="AK1011" t="s">
        <v>4274</v>
      </c>
      <c r="AL1011" t="s">
        <v>4275</v>
      </c>
      <c r="AM1011" t="s">
        <v>4103</v>
      </c>
      <c r="BG1011" s="3">
        <v>100</v>
      </c>
      <c r="BH1011" t="s">
        <v>82</v>
      </c>
      <c r="BI1011" t="s">
        <v>13421</v>
      </c>
      <c r="BJ1011" t="s">
        <v>13395</v>
      </c>
      <c r="BK1011" t="s">
        <v>13395</v>
      </c>
      <c r="BL1011" t="s">
        <v>13395</v>
      </c>
      <c r="BM1011" t="s">
        <v>13395</v>
      </c>
      <c r="BN1011" t="s">
        <v>13395</v>
      </c>
      <c r="BP1011" t="s">
        <v>13395</v>
      </c>
      <c r="BQ1011" t="s">
        <v>84</v>
      </c>
      <c r="BR1011" s="59" t="s">
        <v>84</v>
      </c>
      <c r="BS1011" t="s">
        <v>85</v>
      </c>
    </row>
    <row r="1012" spans="1:71" ht="12.8" customHeight="1" x14ac:dyDescent="0.2">
      <c r="A1012" s="60">
        <v>73038</v>
      </c>
      <c r="B1012" s="59" t="s">
        <v>11861</v>
      </c>
      <c r="C1012">
        <v>1010</v>
      </c>
      <c r="J1012">
        <v>7</v>
      </c>
      <c r="K1012" t="s">
        <v>156</v>
      </c>
      <c r="L1012">
        <v>3048</v>
      </c>
      <c r="M1012">
        <v>3038</v>
      </c>
      <c r="N1012" t="s">
        <v>732</v>
      </c>
      <c r="O1012" t="s">
        <v>4276</v>
      </c>
      <c r="P1012" t="s">
        <v>4277</v>
      </c>
      <c r="Q1012" t="s">
        <v>4278</v>
      </c>
      <c r="R1012" t="s">
        <v>4279</v>
      </c>
      <c r="S1012" s="2">
        <v>228.6</v>
      </c>
      <c r="T1012" s="2">
        <v>228.6</v>
      </c>
      <c r="U1012" s="2">
        <v>0</v>
      </c>
      <c r="V1012" s="2">
        <v>0</v>
      </c>
      <c r="W1012">
        <v>1537</v>
      </c>
      <c r="X1012" s="3">
        <v>7.5</v>
      </c>
      <c r="Y1012" s="3">
        <v>6.1</v>
      </c>
      <c r="Z1012" s="3">
        <v>6.7</v>
      </c>
      <c r="AA1012">
        <v>0</v>
      </c>
      <c r="AB1012" s="3">
        <v>0</v>
      </c>
      <c r="AC1012">
        <v>0</v>
      </c>
      <c r="AD1012" s="3">
        <v>0</v>
      </c>
      <c r="AE1012">
        <v>0</v>
      </c>
      <c r="AF1012" s="3">
        <v>0</v>
      </c>
      <c r="AG1012" s="2">
        <v>228.6</v>
      </c>
      <c r="AH1012" s="3">
        <v>100</v>
      </c>
      <c r="AI1012" s="2">
        <v>228.6</v>
      </c>
      <c r="AJ1012" s="3">
        <v>100</v>
      </c>
      <c r="AK1012" t="s">
        <v>4280</v>
      </c>
      <c r="AL1012" t="s">
        <v>4281</v>
      </c>
      <c r="AM1012" t="s">
        <v>3895</v>
      </c>
      <c r="AN1012" t="s">
        <v>3996</v>
      </c>
      <c r="BG1012" s="3">
        <v>100</v>
      </c>
      <c r="BH1012" t="s">
        <v>82</v>
      </c>
      <c r="BI1012" t="s">
        <v>13421</v>
      </c>
      <c r="BJ1012" t="s">
        <v>13395</v>
      </c>
      <c r="BK1012" t="s">
        <v>13395</v>
      </c>
      <c r="BL1012" t="s">
        <v>13395</v>
      </c>
      <c r="BM1012" t="s">
        <v>13395</v>
      </c>
      <c r="BN1012" t="s">
        <v>13395</v>
      </c>
      <c r="BP1012" t="s">
        <v>13395</v>
      </c>
      <c r="BQ1012" t="s">
        <v>84</v>
      </c>
      <c r="BR1012" s="59" t="s">
        <v>84</v>
      </c>
      <c r="BS1012" t="s">
        <v>85</v>
      </c>
    </row>
    <row r="1013" spans="1:71" ht="12.8" customHeight="1" x14ac:dyDescent="0.2">
      <c r="A1013" s="60">
        <v>73039</v>
      </c>
      <c r="B1013" s="59" t="s">
        <v>11862</v>
      </c>
      <c r="C1013">
        <v>1011</v>
      </c>
      <c r="D1013" t="s">
        <v>0</v>
      </c>
      <c r="E1013">
        <v>2</v>
      </c>
      <c r="J1013">
        <v>7</v>
      </c>
      <c r="K1013" t="s">
        <v>156</v>
      </c>
      <c r="L1013">
        <v>3014</v>
      </c>
      <c r="M1013">
        <v>3039</v>
      </c>
      <c r="N1013" t="s">
        <v>732</v>
      </c>
      <c r="O1013" t="s">
        <v>4282</v>
      </c>
      <c r="P1013" t="s">
        <v>4283</v>
      </c>
      <c r="Q1013" t="s">
        <v>4284</v>
      </c>
      <c r="R1013" t="s">
        <v>4285</v>
      </c>
      <c r="S1013" s="2">
        <v>1687.2</v>
      </c>
      <c r="T1013" s="2">
        <v>1678.2</v>
      </c>
      <c r="U1013" s="2">
        <v>9</v>
      </c>
      <c r="V1013" s="2">
        <v>0</v>
      </c>
      <c r="W1013">
        <v>14413</v>
      </c>
      <c r="X1013" s="3">
        <v>16.5</v>
      </c>
      <c r="Y1013" s="3">
        <v>8</v>
      </c>
      <c r="Z1013" s="3">
        <v>8.6</v>
      </c>
      <c r="AA1013">
        <v>2</v>
      </c>
      <c r="AB1013" s="3">
        <v>362.9</v>
      </c>
      <c r="AC1013">
        <v>0</v>
      </c>
      <c r="AD1013" s="3">
        <v>0</v>
      </c>
      <c r="AE1013">
        <v>2</v>
      </c>
      <c r="AF1013" s="3">
        <v>0</v>
      </c>
      <c r="AG1013" s="2">
        <v>1678.2</v>
      </c>
      <c r="AH1013" s="3">
        <v>100</v>
      </c>
      <c r="AI1013" s="2">
        <v>1678.2</v>
      </c>
      <c r="AJ1013" s="3">
        <v>100</v>
      </c>
      <c r="AK1013" t="s">
        <v>3917</v>
      </c>
      <c r="AL1013" t="s">
        <v>3917</v>
      </c>
      <c r="AM1013" t="s">
        <v>4101</v>
      </c>
      <c r="AN1013" t="s">
        <v>4102</v>
      </c>
      <c r="AO1013" t="s">
        <v>4116</v>
      </c>
      <c r="AP1013" t="s">
        <v>4111</v>
      </c>
      <c r="AQ1013" t="s">
        <v>3918</v>
      </c>
      <c r="BG1013" s="3">
        <v>100</v>
      </c>
      <c r="BH1013" t="s">
        <v>82</v>
      </c>
      <c r="BI1013" t="s">
        <v>13421</v>
      </c>
      <c r="BJ1013" t="s">
        <v>13395</v>
      </c>
      <c r="BK1013" t="s">
        <v>13395</v>
      </c>
      <c r="BL1013" t="s">
        <v>13395</v>
      </c>
      <c r="BM1013" t="s">
        <v>13395</v>
      </c>
      <c r="BN1013" t="s">
        <v>13395</v>
      </c>
      <c r="BP1013" t="s">
        <v>13395</v>
      </c>
      <c r="BQ1013" t="s">
        <v>84</v>
      </c>
      <c r="BR1013" s="59" t="s">
        <v>84</v>
      </c>
      <c r="BS1013" t="s">
        <v>85</v>
      </c>
    </row>
    <row r="1014" spans="1:71" ht="12.8" customHeight="1" x14ac:dyDescent="0.2">
      <c r="A1014" s="60">
        <v>73040</v>
      </c>
      <c r="B1014" s="59" t="s">
        <v>11863</v>
      </c>
      <c r="C1014">
        <v>1012</v>
      </c>
      <c r="J1014">
        <v>7</v>
      </c>
      <c r="K1014" t="s">
        <v>156</v>
      </c>
      <c r="L1014">
        <v>3021</v>
      </c>
      <c r="M1014">
        <v>3040</v>
      </c>
      <c r="N1014" t="s">
        <v>732</v>
      </c>
      <c r="O1014" t="s">
        <v>4286</v>
      </c>
      <c r="P1014" t="s">
        <v>4287</v>
      </c>
      <c r="Q1014" t="s">
        <v>4288</v>
      </c>
      <c r="R1014" t="s">
        <v>4289</v>
      </c>
      <c r="S1014" s="2">
        <v>480.3</v>
      </c>
      <c r="T1014" s="2">
        <v>480.3</v>
      </c>
      <c r="U1014" s="2">
        <v>0</v>
      </c>
      <c r="V1014" s="2">
        <v>0</v>
      </c>
      <c r="W1014">
        <v>3292</v>
      </c>
      <c r="X1014" s="3">
        <v>11.5</v>
      </c>
      <c r="Y1014" s="3">
        <v>5</v>
      </c>
      <c r="Z1014" s="3">
        <v>6.9</v>
      </c>
      <c r="AA1014">
        <v>0</v>
      </c>
      <c r="AB1014" s="3">
        <v>0</v>
      </c>
      <c r="AC1014">
        <v>0</v>
      </c>
      <c r="AD1014" s="3">
        <v>0</v>
      </c>
      <c r="AE1014">
        <v>0</v>
      </c>
      <c r="AF1014" s="3">
        <v>0</v>
      </c>
      <c r="AG1014" s="2">
        <v>0</v>
      </c>
      <c r="AH1014" s="3">
        <v>0</v>
      </c>
      <c r="AI1014" s="2">
        <v>480.3</v>
      </c>
      <c r="AJ1014" s="3">
        <v>100</v>
      </c>
      <c r="AK1014" t="s">
        <v>74</v>
      </c>
      <c r="AL1014" t="s">
        <v>75</v>
      </c>
      <c r="AM1014" t="s">
        <v>4095</v>
      </c>
      <c r="BG1014" s="3">
        <v>100</v>
      </c>
      <c r="BH1014" t="s">
        <v>82</v>
      </c>
      <c r="BI1014" t="s">
        <v>13421</v>
      </c>
      <c r="BJ1014" t="s">
        <v>13395</v>
      </c>
      <c r="BK1014" t="s">
        <v>13395</v>
      </c>
      <c r="BL1014" t="s">
        <v>13395</v>
      </c>
      <c r="BM1014" t="s">
        <v>13395</v>
      </c>
      <c r="BN1014" t="s">
        <v>13395</v>
      </c>
      <c r="BP1014" t="s">
        <v>13395</v>
      </c>
      <c r="BQ1014" t="s">
        <v>84</v>
      </c>
      <c r="BR1014" s="59" t="s">
        <v>84</v>
      </c>
      <c r="BS1014" t="s">
        <v>85</v>
      </c>
    </row>
    <row r="1015" spans="1:71" ht="12.8" customHeight="1" x14ac:dyDescent="0.2">
      <c r="A1015" s="60">
        <v>73041</v>
      </c>
      <c r="B1015" s="59" t="s">
        <v>11864</v>
      </c>
      <c r="C1015">
        <v>1013</v>
      </c>
      <c r="J1015">
        <v>7</v>
      </c>
      <c r="K1015" t="s">
        <v>156</v>
      </c>
      <c r="L1015">
        <v>3015</v>
      </c>
      <c r="M1015">
        <v>3041</v>
      </c>
      <c r="N1015" t="s">
        <v>4088</v>
      </c>
      <c r="O1015" t="s">
        <v>4290</v>
      </c>
      <c r="P1015" t="s">
        <v>4291</v>
      </c>
      <c r="Q1015" t="s">
        <v>4292</v>
      </c>
      <c r="R1015" t="s">
        <v>4293</v>
      </c>
      <c r="S1015" s="2">
        <v>432.8</v>
      </c>
      <c r="T1015" s="2">
        <v>432.8</v>
      </c>
      <c r="U1015" s="2">
        <v>0</v>
      </c>
      <c r="V1015" s="2">
        <v>0</v>
      </c>
      <c r="W1015">
        <v>2208</v>
      </c>
      <c r="X1015" s="3">
        <v>8.6999999999999993</v>
      </c>
      <c r="Y1015" s="3">
        <v>4.3</v>
      </c>
      <c r="Z1015" s="3">
        <v>5.0999999999999996</v>
      </c>
      <c r="AA1015">
        <v>0</v>
      </c>
      <c r="AB1015" s="3">
        <v>0</v>
      </c>
      <c r="AC1015">
        <v>0</v>
      </c>
      <c r="AD1015" s="3">
        <v>0</v>
      </c>
      <c r="AE1015">
        <v>0</v>
      </c>
      <c r="AF1015" s="3">
        <v>0</v>
      </c>
      <c r="AG1015" s="2">
        <v>142.69999999999999</v>
      </c>
      <c r="AH1015" s="3">
        <v>33</v>
      </c>
      <c r="AI1015" s="2">
        <v>432.8</v>
      </c>
      <c r="AJ1015" s="3">
        <v>100</v>
      </c>
      <c r="AK1015" t="s">
        <v>74</v>
      </c>
      <c r="AL1015" t="s">
        <v>75</v>
      </c>
      <c r="AM1015" t="s">
        <v>4093</v>
      </c>
      <c r="AN1015" t="s">
        <v>4294</v>
      </c>
      <c r="AO1015" t="s">
        <v>4093</v>
      </c>
      <c r="BG1015" s="3">
        <v>100</v>
      </c>
      <c r="BH1015" t="s">
        <v>82</v>
      </c>
      <c r="BI1015" t="s">
        <v>13421</v>
      </c>
      <c r="BJ1015" t="s">
        <v>13395</v>
      </c>
      <c r="BK1015" t="s">
        <v>13395</v>
      </c>
      <c r="BL1015" t="s">
        <v>13395</v>
      </c>
      <c r="BM1015" t="s">
        <v>13395</v>
      </c>
      <c r="BN1015" t="s">
        <v>13395</v>
      </c>
      <c r="BP1015" t="s">
        <v>13395</v>
      </c>
      <c r="BQ1015" t="s">
        <v>84</v>
      </c>
      <c r="BR1015" s="59" t="s">
        <v>84</v>
      </c>
      <c r="BS1015" t="s">
        <v>85</v>
      </c>
    </row>
    <row r="1016" spans="1:71" ht="12.8" customHeight="1" x14ac:dyDescent="0.2">
      <c r="A1016" s="60">
        <v>73042</v>
      </c>
      <c r="B1016" s="59" t="s">
        <v>11865</v>
      </c>
      <c r="C1016">
        <v>1014</v>
      </c>
      <c r="J1016">
        <v>7</v>
      </c>
      <c r="K1016" t="s">
        <v>156</v>
      </c>
      <c r="L1016">
        <v>3016</v>
      </c>
      <c r="M1016">
        <v>3042</v>
      </c>
      <c r="N1016" t="s">
        <v>4088</v>
      </c>
      <c r="O1016" t="s">
        <v>4295</v>
      </c>
      <c r="P1016" t="s">
        <v>4296</v>
      </c>
      <c r="Q1016" t="s">
        <v>4297</v>
      </c>
      <c r="R1016" t="s">
        <v>4298</v>
      </c>
      <c r="S1016" s="2">
        <v>302.10000000000002</v>
      </c>
      <c r="T1016" s="2">
        <v>302.10000000000002</v>
      </c>
      <c r="U1016" s="2">
        <v>0</v>
      </c>
      <c r="V1016" s="2">
        <v>0</v>
      </c>
      <c r="W1016">
        <v>1512</v>
      </c>
      <c r="X1016" s="3">
        <v>6.7</v>
      </c>
      <c r="Y1016" s="3">
        <v>4.5999999999999996</v>
      </c>
      <c r="Z1016" s="3">
        <v>5</v>
      </c>
      <c r="AA1016">
        <v>0</v>
      </c>
      <c r="AB1016" s="3">
        <v>0</v>
      </c>
      <c r="AC1016">
        <v>0</v>
      </c>
      <c r="AD1016" s="3">
        <v>0</v>
      </c>
      <c r="AE1016">
        <v>0</v>
      </c>
      <c r="AF1016" s="3">
        <v>0</v>
      </c>
      <c r="AG1016" s="2">
        <v>0</v>
      </c>
      <c r="AH1016" s="3">
        <v>0</v>
      </c>
      <c r="AI1016" s="2">
        <v>302.10000000000002</v>
      </c>
      <c r="AJ1016" s="3">
        <v>100</v>
      </c>
      <c r="AK1016" t="s">
        <v>74</v>
      </c>
      <c r="AL1016" t="s">
        <v>75</v>
      </c>
      <c r="AM1016" t="s">
        <v>4093</v>
      </c>
      <c r="BG1016" s="3">
        <v>100</v>
      </c>
      <c r="BH1016" t="s">
        <v>82</v>
      </c>
      <c r="BI1016" t="s">
        <v>13421</v>
      </c>
      <c r="BJ1016" t="s">
        <v>13395</v>
      </c>
      <c r="BK1016" t="s">
        <v>13395</v>
      </c>
      <c r="BL1016" t="s">
        <v>13395</v>
      </c>
      <c r="BM1016" t="s">
        <v>13395</v>
      </c>
      <c r="BN1016" t="s">
        <v>13395</v>
      </c>
      <c r="BP1016" t="s">
        <v>13395</v>
      </c>
      <c r="BQ1016" t="s">
        <v>84</v>
      </c>
      <c r="BR1016" s="59" t="s">
        <v>84</v>
      </c>
      <c r="BS1016" t="s">
        <v>85</v>
      </c>
    </row>
    <row r="1017" spans="1:71" ht="12.8" customHeight="1" x14ac:dyDescent="0.2">
      <c r="A1017" s="60">
        <v>73043</v>
      </c>
      <c r="B1017" s="59" t="s">
        <v>11866</v>
      </c>
      <c r="C1017">
        <v>1015</v>
      </c>
      <c r="J1017">
        <v>7</v>
      </c>
      <c r="K1017" t="s">
        <v>156</v>
      </c>
      <c r="L1017">
        <v>3017</v>
      </c>
      <c r="M1017">
        <v>3043</v>
      </c>
      <c r="N1017" t="s">
        <v>4088</v>
      </c>
      <c r="O1017" t="s">
        <v>4299</v>
      </c>
      <c r="P1017" t="s">
        <v>4300</v>
      </c>
      <c r="Q1017" t="s">
        <v>4301</v>
      </c>
      <c r="R1017" t="s">
        <v>4302</v>
      </c>
      <c r="S1017" s="2">
        <v>295</v>
      </c>
      <c r="T1017" s="2">
        <v>295</v>
      </c>
      <c r="U1017" s="2">
        <v>0</v>
      </c>
      <c r="V1017" s="2">
        <v>0</v>
      </c>
      <c r="W1017">
        <v>1352</v>
      </c>
      <c r="X1017" s="3">
        <v>7</v>
      </c>
      <c r="Y1017" s="3">
        <v>4</v>
      </c>
      <c r="Z1017" s="3">
        <v>4.5999999999999996</v>
      </c>
      <c r="AA1017">
        <v>0</v>
      </c>
      <c r="AB1017" s="3">
        <v>0</v>
      </c>
      <c r="AC1017">
        <v>0</v>
      </c>
      <c r="AD1017" s="3">
        <v>0</v>
      </c>
      <c r="AE1017">
        <v>0</v>
      </c>
      <c r="AF1017" s="3">
        <v>0</v>
      </c>
      <c r="AG1017" s="2">
        <v>0</v>
      </c>
      <c r="AH1017" s="3">
        <v>0</v>
      </c>
      <c r="AI1017" s="2">
        <v>295</v>
      </c>
      <c r="AJ1017" s="3">
        <v>100</v>
      </c>
      <c r="AK1017" t="s">
        <v>74</v>
      </c>
      <c r="AL1017" t="s">
        <v>75</v>
      </c>
      <c r="AM1017" t="s">
        <v>4093</v>
      </c>
      <c r="BG1017" s="3">
        <v>100</v>
      </c>
      <c r="BH1017" t="s">
        <v>82</v>
      </c>
      <c r="BI1017" t="s">
        <v>13421</v>
      </c>
      <c r="BJ1017" t="s">
        <v>13395</v>
      </c>
      <c r="BK1017" t="s">
        <v>13395</v>
      </c>
      <c r="BL1017" t="s">
        <v>13395</v>
      </c>
      <c r="BM1017" t="s">
        <v>13395</v>
      </c>
      <c r="BN1017" t="s">
        <v>13395</v>
      </c>
      <c r="BP1017" t="s">
        <v>13395</v>
      </c>
      <c r="BQ1017" t="s">
        <v>84</v>
      </c>
      <c r="BR1017" s="59" t="s">
        <v>84</v>
      </c>
      <c r="BS1017" t="s">
        <v>85</v>
      </c>
    </row>
    <row r="1018" spans="1:71" ht="12.8" customHeight="1" x14ac:dyDescent="0.2">
      <c r="A1018" s="60">
        <v>73044</v>
      </c>
      <c r="B1018" s="59" t="s">
        <v>11867</v>
      </c>
      <c r="C1018">
        <v>1016</v>
      </c>
      <c r="J1018">
        <v>7</v>
      </c>
      <c r="K1018" t="s">
        <v>156</v>
      </c>
      <c r="L1018">
        <v>3018</v>
      </c>
      <c r="M1018">
        <v>3044</v>
      </c>
      <c r="N1018" t="s">
        <v>4088</v>
      </c>
      <c r="O1018" t="s">
        <v>4303</v>
      </c>
      <c r="P1018" t="s">
        <v>4304</v>
      </c>
      <c r="Q1018" t="s">
        <v>4305</v>
      </c>
      <c r="R1018" t="s">
        <v>4306</v>
      </c>
      <c r="S1018" s="2">
        <v>141.30000000000001</v>
      </c>
      <c r="T1018" s="2">
        <v>134.80000000000001</v>
      </c>
      <c r="U1018" s="2">
        <v>6.5</v>
      </c>
      <c r="V1018" s="2">
        <v>0</v>
      </c>
      <c r="W1018">
        <v>547</v>
      </c>
      <c r="X1018" s="3">
        <v>6</v>
      </c>
      <c r="Y1018" s="3">
        <v>3.4</v>
      </c>
      <c r="Z1018" s="3">
        <v>4.0999999999999996</v>
      </c>
      <c r="AA1018">
        <v>0</v>
      </c>
      <c r="AB1018" s="3">
        <v>0</v>
      </c>
      <c r="AC1018">
        <v>0</v>
      </c>
      <c r="AD1018" s="3">
        <v>0</v>
      </c>
      <c r="AE1018">
        <v>0</v>
      </c>
      <c r="AF1018" s="3">
        <v>0</v>
      </c>
      <c r="AG1018" s="2">
        <v>0</v>
      </c>
      <c r="AH1018" s="3">
        <v>0</v>
      </c>
      <c r="AI1018" s="2">
        <v>134.80000000000001</v>
      </c>
      <c r="AJ1018" s="3">
        <v>100</v>
      </c>
      <c r="AK1018" t="s">
        <v>74</v>
      </c>
      <c r="AL1018" t="s">
        <v>75</v>
      </c>
      <c r="AM1018" t="s">
        <v>4093</v>
      </c>
      <c r="BG1018" s="3">
        <v>100</v>
      </c>
      <c r="BH1018" t="s">
        <v>82</v>
      </c>
      <c r="BI1018" t="s">
        <v>13421</v>
      </c>
      <c r="BJ1018" t="s">
        <v>13395</v>
      </c>
      <c r="BK1018" t="s">
        <v>13395</v>
      </c>
      <c r="BL1018" t="s">
        <v>13395</v>
      </c>
      <c r="BM1018" t="s">
        <v>13395</v>
      </c>
      <c r="BN1018" t="s">
        <v>13395</v>
      </c>
      <c r="BP1018" t="s">
        <v>13395</v>
      </c>
      <c r="BQ1018" t="s">
        <v>84</v>
      </c>
      <c r="BR1018" s="59" t="s">
        <v>84</v>
      </c>
      <c r="BS1018" t="s">
        <v>85</v>
      </c>
    </row>
    <row r="1019" spans="1:71" ht="12.8" customHeight="1" x14ac:dyDescent="0.2">
      <c r="A1019" s="60">
        <v>73045</v>
      </c>
      <c r="B1019" s="59" t="s">
        <v>11868</v>
      </c>
      <c r="C1019">
        <v>1017</v>
      </c>
      <c r="J1019">
        <v>7</v>
      </c>
      <c r="K1019" t="s">
        <v>156</v>
      </c>
      <c r="L1019">
        <v>3034</v>
      </c>
      <c r="M1019">
        <v>3045</v>
      </c>
      <c r="N1019" t="s">
        <v>4088</v>
      </c>
      <c r="O1019" t="s">
        <v>4307</v>
      </c>
      <c r="P1019" t="s">
        <v>4308</v>
      </c>
      <c r="Q1019" t="s">
        <v>4309</v>
      </c>
      <c r="R1019" t="s">
        <v>4310</v>
      </c>
      <c r="S1019" s="2">
        <v>284.5</v>
      </c>
      <c r="T1019" s="2">
        <v>284.5</v>
      </c>
      <c r="U1019" s="2">
        <v>0</v>
      </c>
      <c r="V1019" s="2">
        <v>0</v>
      </c>
      <c r="W1019">
        <v>2149</v>
      </c>
      <c r="X1019" s="3">
        <v>7.6</v>
      </c>
      <c r="Y1019" s="3">
        <v>7.4</v>
      </c>
      <c r="Z1019" s="3">
        <v>7.6</v>
      </c>
      <c r="AA1019">
        <v>0</v>
      </c>
      <c r="AB1019" s="3">
        <v>0</v>
      </c>
      <c r="AC1019">
        <v>0</v>
      </c>
      <c r="AD1019" s="3">
        <v>0</v>
      </c>
      <c r="AE1019">
        <v>0</v>
      </c>
      <c r="AF1019" s="3">
        <v>0</v>
      </c>
      <c r="AG1019" s="2">
        <v>284.5</v>
      </c>
      <c r="AH1019" s="3">
        <v>100</v>
      </c>
      <c r="AI1019" s="2">
        <v>284.5</v>
      </c>
      <c r="AJ1019" s="3">
        <v>100</v>
      </c>
      <c r="AK1019" t="s">
        <v>515</v>
      </c>
      <c r="AL1019" t="s">
        <v>516</v>
      </c>
      <c r="AM1019" t="s">
        <v>4093</v>
      </c>
      <c r="BG1019" s="3">
        <v>100</v>
      </c>
      <c r="BH1019" t="s">
        <v>82</v>
      </c>
      <c r="BI1019" t="s">
        <v>13421</v>
      </c>
      <c r="BJ1019" t="s">
        <v>13395</v>
      </c>
      <c r="BK1019" t="s">
        <v>13395</v>
      </c>
      <c r="BL1019" t="s">
        <v>13395</v>
      </c>
      <c r="BM1019" t="s">
        <v>13395</v>
      </c>
      <c r="BN1019" t="s">
        <v>83</v>
      </c>
      <c r="BO1019" s="59" t="s">
        <v>83</v>
      </c>
      <c r="BP1019" t="s">
        <v>10806</v>
      </c>
      <c r="BQ1019" t="s">
        <v>84</v>
      </c>
      <c r="BR1019" s="59" t="s">
        <v>84</v>
      </c>
      <c r="BS1019" t="s">
        <v>85</v>
      </c>
    </row>
    <row r="1020" spans="1:71" ht="12.8" customHeight="1" x14ac:dyDescent="0.2">
      <c r="A1020" s="60">
        <v>73046</v>
      </c>
      <c r="B1020" s="59" t="s">
        <v>11869</v>
      </c>
      <c r="C1020">
        <v>1018</v>
      </c>
      <c r="J1020">
        <v>7</v>
      </c>
      <c r="K1020" t="s">
        <v>156</v>
      </c>
      <c r="L1020">
        <v>3035</v>
      </c>
      <c r="M1020">
        <v>3046</v>
      </c>
      <c r="N1020" t="s">
        <v>4088</v>
      </c>
      <c r="O1020" t="s">
        <v>4311</v>
      </c>
      <c r="P1020" t="s">
        <v>4312</v>
      </c>
      <c r="Q1020" t="s">
        <v>4313</v>
      </c>
      <c r="R1020" t="s">
        <v>4314</v>
      </c>
      <c r="S1020" s="2">
        <v>429.8</v>
      </c>
      <c r="T1020" s="2">
        <v>429.8</v>
      </c>
      <c r="U1020" s="2">
        <v>0</v>
      </c>
      <c r="V1020" s="2">
        <v>0</v>
      </c>
      <c r="W1020">
        <v>2989</v>
      </c>
      <c r="X1020" s="3">
        <v>7.1</v>
      </c>
      <c r="Y1020" s="3">
        <v>6.6</v>
      </c>
      <c r="Z1020" s="3">
        <v>7</v>
      </c>
      <c r="AA1020">
        <v>0</v>
      </c>
      <c r="AB1020" s="3">
        <v>0</v>
      </c>
      <c r="AC1020">
        <v>0</v>
      </c>
      <c r="AD1020" s="3">
        <v>0</v>
      </c>
      <c r="AE1020">
        <v>0</v>
      </c>
      <c r="AF1020" s="3">
        <v>0</v>
      </c>
      <c r="AG1020" s="2">
        <v>429.8</v>
      </c>
      <c r="AH1020" s="3">
        <v>100</v>
      </c>
      <c r="AI1020" s="2">
        <v>429.8</v>
      </c>
      <c r="AJ1020" s="3">
        <v>100</v>
      </c>
      <c r="AK1020" t="s">
        <v>515</v>
      </c>
      <c r="AL1020" t="s">
        <v>516</v>
      </c>
      <c r="AM1020" t="s">
        <v>4093</v>
      </c>
      <c r="AN1020" t="s">
        <v>4094</v>
      </c>
      <c r="BG1020" s="3">
        <v>100</v>
      </c>
      <c r="BH1020" t="s">
        <v>109</v>
      </c>
      <c r="BI1020" t="s">
        <v>13421</v>
      </c>
      <c r="BJ1020" t="s">
        <v>13395</v>
      </c>
      <c r="BK1020" t="s">
        <v>13395</v>
      </c>
      <c r="BL1020" t="s">
        <v>13395</v>
      </c>
      <c r="BM1020" t="s">
        <v>13395</v>
      </c>
      <c r="BN1020" t="s">
        <v>83</v>
      </c>
      <c r="BO1020" s="59" t="s">
        <v>83</v>
      </c>
      <c r="BP1020" t="s">
        <v>10806</v>
      </c>
      <c r="BQ1020" t="s">
        <v>84</v>
      </c>
      <c r="BR1020" s="59" t="s">
        <v>84</v>
      </c>
      <c r="BS1020" t="s">
        <v>85</v>
      </c>
    </row>
    <row r="1021" spans="1:71" ht="12.8" customHeight="1" x14ac:dyDescent="0.2">
      <c r="A1021" s="60">
        <v>73047</v>
      </c>
      <c r="B1021" s="59" t="s">
        <v>11870</v>
      </c>
      <c r="C1021">
        <v>1019</v>
      </c>
      <c r="J1021">
        <v>7</v>
      </c>
      <c r="K1021" t="s">
        <v>156</v>
      </c>
      <c r="L1021">
        <v>3039</v>
      </c>
      <c r="M1021">
        <v>3047</v>
      </c>
      <c r="N1021" t="s">
        <v>4088</v>
      </c>
      <c r="O1021" t="s">
        <v>4315</v>
      </c>
      <c r="P1021" t="s">
        <v>4316</v>
      </c>
      <c r="Q1021" t="s">
        <v>4317</v>
      </c>
      <c r="R1021" t="s">
        <v>4318</v>
      </c>
      <c r="S1021" s="2">
        <v>569</v>
      </c>
      <c r="T1021" s="2">
        <v>569</v>
      </c>
      <c r="U1021" s="2">
        <v>0</v>
      </c>
      <c r="V1021" s="2">
        <v>0</v>
      </c>
      <c r="W1021">
        <v>4089</v>
      </c>
      <c r="X1021" s="3">
        <v>19</v>
      </c>
      <c r="Y1021" s="3">
        <v>7</v>
      </c>
      <c r="Z1021" s="3">
        <v>7.2</v>
      </c>
      <c r="AA1021">
        <v>0</v>
      </c>
      <c r="AB1021" s="3">
        <v>0</v>
      </c>
      <c r="AC1021">
        <v>0</v>
      </c>
      <c r="AD1021" s="3">
        <v>0</v>
      </c>
      <c r="AE1021">
        <v>0</v>
      </c>
      <c r="AF1021" s="3">
        <v>0</v>
      </c>
      <c r="AG1021" s="2">
        <v>0</v>
      </c>
      <c r="AH1021" s="3">
        <v>0</v>
      </c>
      <c r="AI1021" s="2">
        <v>569</v>
      </c>
      <c r="AJ1021" s="3">
        <v>100</v>
      </c>
      <c r="AK1021" t="s">
        <v>3488</v>
      </c>
      <c r="AL1021" t="s">
        <v>3489</v>
      </c>
      <c r="AM1021" t="s">
        <v>4246</v>
      </c>
      <c r="AN1021" t="s">
        <v>4095</v>
      </c>
      <c r="BG1021" s="3">
        <v>100</v>
      </c>
      <c r="BH1021" t="s">
        <v>82</v>
      </c>
      <c r="BI1021" t="s">
        <v>13421</v>
      </c>
      <c r="BJ1021" t="s">
        <v>13395</v>
      </c>
      <c r="BK1021" t="s">
        <v>13395</v>
      </c>
      <c r="BL1021" t="s">
        <v>13395</v>
      </c>
      <c r="BM1021" t="s">
        <v>13395</v>
      </c>
      <c r="BN1021" t="s">
        <v>13395</v>
      </c>
      <c r="BP1021" t="s">
        <v>13395</v>
      </c>
      <c r="BQ1021" t="s">
        <v>84</v>
      </c>
      <c r="BR1021" s="59" t="s">
        <v>84</v>
      </c>
      <c r="BS1021" t="s">
        <v>85</v>
      </c>
    </row>
    <row r="1022" spans="1:71" ht="12.8" customHeight="1" x14ac:dyDescent="0.2">
      <c r="A1022" s="60">
        <v>73048</v>
      </c>
      <c r="B1022" s="59" t="s">
        <v>11871</v>
      </c>
      <c r="C1022">
        <v>1020</v>
      </c>
      <c r="J1022">
        <v>7</v>
      </c>
      <c r="K1022" t="s">
        <v>156</v>
      </c>
      <c r="L1022">
        <v>3044</v>
      </c>
      <c r="M1022">
        <v>3048</v>
      </c>
      <c r="N1022" t="s">
        <v>4088</v>
      </c>
      <c r="O1022" t="s">
        <v>4319</v>
      </c>
      <c r="P1022" t="s">
        <v>4320</v>
      </c>
      <c r="Q1022" t="s">
        <v>4321</v>
      </c>
      <c r="R1022" t="s">
        <v>4322</v>
      </c>
      <c r="S1022" s="2">
        <v>750.5</v>
      </c>
      <c r="T1022" s="2">
        <v>750.5</v>
      </c>
      <c r="U1022" s="2">
        <v>0</v>
      </c>
      <c r="V1022" s="2">
        <v>0</v>
      </c>
      <c r="W1022">
        <v>5648</v>
      </c>
      <c r="X1022" s="3">
        <v>10</v>
      </c>
      <c r="Y1022" s="3">
        <v>7.5</v>
      </c>
      <c r="Z1022" s="3">
        <v>7.5</v>
      </c>
      <c r="AA1022">
        <v>0</v>
      </c>
      <c r="AB1022" s="3">
        <v>0</v>
      </c>
      <c r="AC1022">
        <v>0</v>
      </c>
      <c r="AD1022" s="3">
        <v>0</v>
      </c>
      <c r="AE1022">
        <v>0</v>
      </c>
      <c r="AF1022" s="3">
        <v>0</v>
      </c>
      <c r="AG1022" s="2">
        <v>0</v>
      </c>
      <c r="AH1022" s="3">
        <v>0</v>
      </c>
      <c r="AI1022" s="2">
        <v>750.5</v>
      </c>
      <c r="AJ1022" s="3">
        <v>100</v>
      </c>
      <c r="AK1022" t="s">
        <v>1227</v>
      </c>
      <c r="AL1022" t="s">
        <v>1228</v>
      </c>
      <c r="AM1022" t="s">
        <v>4260</v>
      </c>
      <c r="AN1022" t="s">
        <v>4094</v>
      </c>
      <c r="BG1022" s="3">
        <v>100</v>
      </c>
      <c r="BH1022" t="s">
        <v>82</v>
      </c>
      <c r="BI1022" t="s">
        <v>13421</v>
      </c>
      <c r="BJ1022" t="s">
        <v>13395</v>
      </c>
      <c r="BK1022" t="s">
        <v>13395</v>
      </c>
      <c r="BL1022" t="s">
        <v>13395</v>
      </c>
      <c r="BM1022" t="s">
        <v>13395</v>
      </c>
      <c r="BN1022" t="s">
        <v>83</v>
      </c>
      <c r="BO1022" s="59" t="s">
        <v>83</v>
      </c>
      <c r="BP1022" t="s">
        <v>10806</v>
      </c>
      <c r="BQ1022" t="s">
        <v>84</v>
      </c>
      <c r="BR1022" s="59" t="s">
        <v>84</v>
      </c>
      <c r="BS1022" t="s">
        <v>85</v>
      </c>
    </row>
    <row r="1023" spans="1:71" ht="12.8" customHeight="1" x14ac:dyDescent="0.2">
      <c r="A1023" s="60">
        <v>73049</v>
      </c>
      <c r="B1023" s="59" t="s">
        <v>11872</v>
      </c>
      <c r="C1023">
        <v>1021</v>
      </c>
      <c r="J1023">
        <v>7</v>
      </c>
      <c r="K1023" t="s">
        <v>156</v>
      </c>
      <c r="L1023">
        <v>3041</v>
      </c>
      <c r="M1023">
        <v>3049</v>
      </c>
      <c r="N1023" t="s">
        <v>4088</v>
      </c>
      <c r="O1023" t="s">
        <v>4323</v>
      </c>
      <c r="P1023" t="s">
        <v>4324</v>
      </c>
      <c r="Q1023" t="s">
        <v>4325</v>
      </c>
      <c r="R1023" t="s">
        <v>4326</v>
      </c>
      <c r="S1023" s="2">
        <v>440.3</v>
      </c>
      <c r="T1023" s="2">
        <v>440.3</v>
      </c>
      <c r="U1023" s="2">
        <v>0</v>
      </c>
      <c r="V1023" s="2">
        <v>0</v>
      </c>
      <c r="W1023">
        <v>2547</v>
      </c>
      <c r="X1023" s="3">
        <v>7.4</v>
      </c>
      <c r="Y1023" s="3">
        <v>5</v>
      </c>
      <c r="Z1023" s="3">
        <v>5.8</v>
      </c>
      <c r="AA1023">
        <v>0</v>
      </c>
      <c r="AB1023" s="3">
        <v>0</v>
      </c>
      <c r="AC1023">
        <v>0</v>
      </c>
      <c r="AD1023" s="3">
        <v>0</v>
      </c>
      <c r="AE1023">
        <v>0</v>
      </c>
      <c r="AF1023" s="3">
        <v>0</v>
      </c>
      <c r="AG1023" s="2">
        <v>440.3</v>
      </c>
      <c r="AH1023" s="3">
        <v>100</v>
      </c>
      <c r="AI1023" s="2">
        <v>440.3</v>
      </c>
      <c r="AJ1023" s="3">
        <v>100</v>
      </c>
      <c r="AK1023" t="s">
        <v>1476</v>
      </c>
      <c r="AL1023" t="s">
        <v>1477</v>
      </c>
      <c r="AM1023" t="s">
        <v>4087</v>
      </c>
      <c r="AN1023" t="s">
        <v>4093</v>
      </c>
      <c r="BG1023" s="3">
        <v>100</v>
      </c>
      <c r="BH1023" t="s">
        <v>82</v>
      </c>
      <c r="BI1023" t="s">
        <v>13421</v>
      </c>
      <c r="BJ1023" t="s">
        <v>13395</v>
      </c>
      <c r="BK1023" t="s">
        <v>13395</v>
      </c>
      <c r="BL1023" t="s">
        <v>13395</v>
      </c>
      <c r="BM1023" t="s">
        <v>13395</v>
      </c>
      <c r="BN1023" t="s">
        <v>13395</v>
      </c>
      <c r="BP1023" t="s">
        <v>13395</v>
      </c>
      <c r="BQ1023" t="s">
        <v>84</v>
      </c>
      <c r="BR1023" s="59" t="s">
        <v>84</v>
      </c>
      <c r="BS1023" t="s">
        <v>85</v>
      </c>
    </row>
    <row r="1024" spans="1:71" ht="12.8" customHeight="1" x14ac:dyDescent="0.2">
      <c r="A1024" s="60">
        <v>73050</v>
      </c>
      <c r="B1024" s="59" t="s">
        <v>11873</v>
      </c>
      <c r="C1024">
        <v>1022</v>
      </c>
      <c r="J1024">
        <v>7</v>
      </c>
      <c r="K1024" t="s">
        <v>156</v>
      </c>
      <c r="L1024">
        <v>3040</v>
      </c>
      <c r="M1024">
        <v>3050</v>
      </c>
      <c r="N1024" t="s">
        <v>4088</v>
      </c>
      <c r="O1024" t="s">
        <v>4327</v>
      </c>
      <c r="P1024" t="s">
        <v>4328</v>
      </c>
      <c r="Q1024" t="s">
        <v>4329</v>
      </c>
      <c r="R1024" t="s">
        <v>4330</v>
      </c>
      <c r="S1024" s="2">
        <v>263.7</v>
      </c>
      <c r="T1024" s="2">
        <v>263.7</v>
      </c>
      <c r="U1024" s="2">
        <v>0</v>
      </c>
      <c r="V1024" s="2">
        <v>0</v>
      </c>
      <c r="W1024">
        <v>1000</v>
      </c>
      <c r="X1024" s="3">
        <v>4.5999999999999996</v>
      </c>
      <c r="Y1024" s="3">
        <v>3.5</v>
      </c>
      <c r="Z1024" s="3">
        <v>3.8</v>
      </c>
      <c r="AA1024">
        <v>0</v>
      </c>
      <c r="AB1024" s="3">
        <v>0</v>
      </c>
      <c r="AC1024">
        <v>0</v>
      </c>
      <c r="AD1024" s="3">
        <v>0</v>
      </c>
      <c r="AE1024">
        <v>0</v>
      </c>
      <c r="AF1024" s="3">
        <v>0</v>
      </c>
      <c r="AG1024" s="2">
        <v>0</v>
      </c>
      <c r="AH1024" s="3">
        <v>0</v>
      </c>
      <c r="AI1024" s="2">
        <v>263.7</v>
      </c>
      <c r="AJ1024" s="3">
        <v>100</v>
      </c>
      <c r="AK1024" t="s">
        <v>3253</v>
      </c>
      <c r="AL1024" t="s">
        <v>3254</v>
      </c>
      <c r="AM1024" t="s">
        <v>4087</v>
      </c>
      <c r="AN1024" t="s">
        <v>4093</v>
      </c>
      <c r="BG1024" s="3">
        <v>100</v>
      </c>
      <c r="BH1024" t="s">
        <v>82</v>
      </c>
      <c r="BI1024" t="s">
        <v>13421</v>
      </c>
      <c r="BJ1024" t="s">
        <v>13395</v>
      </c>
      <c r="BK1024" t="s">
        <v>13395</v>
      </c>
      <c r="BL1024" t="s">
        <v>13395</v>
      </c>
      <c r="BM1024" t="s">
        <v>13395</v>
      </c>
      <c r="BN1024" t="s">
        <v>13395</v>
      </c>
      <c r="BP1024" t="s">
        <v>13395</v>
      </c>
      <c r="BQ1024" t="s">
        <v>84</v>
      </c>
      <c r="BR1024" s="59" t="s">
        <v>84</v>
      </c>
      <c r="BS1024" t="s">
        <v>85</v>
      </c>
    </row>
    <row r="1025" spans="1:71" ht="12.8" customHeight="1" x14ac:dyDescent="0.2">
      <c r="A1025" s="60">
        <v>73051</v>
      </c>
      <c r="B1025" s="59" t="s">
        <v>11874</v>
      </c>
      <c r="C1025">
        <v>1023</v>
      </c>
      <c r="J1025">
        <v>7</v>
      </c>
      <c r="K1025" t="s">
        <v>156</v>
      </c>
      <c r="L1025">
        <v>3023</v>
      </c>
      <c r="M1025">
        <v>3051</v>
      </c>
      <c r="N1025" t="s">
        <v>4088</v>
      </c>
      <c r="O1025" t="s">
        <v>4331</v>
      </c>
      <c r="P1025" t="s">
        <v>4332</v>
      </c>
      <c r="Q1025" t="s">
        <v>4333</v>
      </c>
      <c r="R1025" t="s">
        <v>4334</v>
      </c>
      <c r="S1025" s="2">
        <v>571.79999999999995</v>
      </c>
      <c r="T1025" s="2">
        <v>571.79999999999995</v>
      </c>
      <c r="U1025" s="2">
        <v>0</v>
      </c>
      <c r="V1025" s="2">
        <v>0</v>
      </c>
      <c r="W1025">
        <v>2972</v>
      </c>
      <c r="X1025" s="3">
        <v>7.3</v>
      </c>
      <c r="Y1025" s="3">
        <v>5</v>
      </c>
      <c r="Z1025" s="3">
        <v>5.2</v>
      </c>
      <c r="AA1025">
        <v>0</v>
      </c>
      <c r="AB1025" s="3">
        <v>0</v>
      </c>
      <c r="AC1025">
        <v>0</v>
      </c>
      <c r="AD1025" s="3">
        <v>0</v>
      </c>
      <c r="AE1025">
        <v>0</v>
      </c>
      <c r="AF1025" s="3">
        <v>0</v>
      </c>
      <c r="AG1025" s="2">
        <v>571.79999999999995</v>
      </c>
      <c r="AH1025" s="3">
        <v>100</v>
      </c>
      <c r="AI1025" s="2">
        <v>571.79999999999995</v>
      </c>
      <c r="AJ1025" s="3">
        <v>100</v>
      </c>
      <c r="AK1025" t="s">
        <v>1486</v>
      </c>
      <c r="AL1025" t="s">
        <v>1487</v>
      </c>
      <c r="AM1025" t="s">
        <v>4294</v>
      </c>
      <c r="AN1025" t="s">
        <v>4260</v>
      </c>
      <c r="BG1025" s="3">
        <v>100</v>
      </c>
      <c r="BH1025" t="s">
        <v>82</v>
      </c>
      <c r="BI1025" t="s">
        <v>13421</v>
      </c>
      <c r="BJ1025" t="s">
        <v>13395</v>
      </c>
      <c r="BK1025" t="s">
        <v>13395</v>
      </c>
      <c r="BL1025" t="s">
        <v>13395</v>
      </c>
      <c r="BM1025" t="s">
        <v>13395</v>
      </c>
      <c r="BN1025" t="s">
        <v>13395</v>
      </c>
      <c r="BP1025" t="s">
        <v>13395</v>
      </c>
      <c r="BQ1025" t="s">
        <v>84</v>
      </c>
      <c r="BR1025" s="59" t="s">
        <v>84</v>
      </c>
      <c r="BS1025" t="s">
        <v>85</v>
      </c>
    </row>
    <row r="1026" spans="1:71" ht="12.8" customHeight="1" x14ac:dyDescent="0.2">
      <c r="A1026" s="60">
        <v>73052</v>
      </c>
      <c r="B1026" s="59" t="s">
        <v>11875</v>
      </c>
      <c r="C1026">
        <v>1024</v>
      </c>
      <c r="J1026">
        <v>7</v>
      </c>
      <c r="K1026" t="s">
        <v>156</v>
      </c>
      <c r="L1026">
        <v>3028</v>
      </c>
      <c r="M1026">
        <v>3052</v>
      </c>
      <c r="N1026" t="s">
        <v>4088</v>
      </c>
      <c r="O1026" t="s">
        <v>4335</v>
      </c>
      <c r="P1026" t="s">
        <v>4336</v>
      </c>
      <c r="Q1026" t="s">
        <v>4337</v>
      </c>
      <c r="R1026" t="s">
        <v>4338</v>
      </c>
      <c r="S1026" s="2">
        <v>733.5</v>
      </c>
      <c r="T1026" s="2">
        <v>726.5</v>
      </c>
      <c r="U1026" s="2">
        <v>7</v>
      </c>
      <c r="V1026" s="2">
        <v>0</v>
      </c>
      <c r="W1026">
        <v>3665</v>
      </c>
      <c r="X1026" s="3">
        <v>9</v>
      </c>
      <c r="Y1026" s="3">
        <v>5</v>
      </c>
      <c r="Z1026" s="3">
        <v>5.0999999999999996</v>
      </c>
      <c r="AA1026">
        <v>0</v>
      </c>
      <c r="AB1026" s="3">
        <v>0</v>
      </c>
      <c r="AC1026">
        <v>0</v>
      </c>
      <c r="AD1026" s="3">
        <v>0</v>
      </c>
      <c r="AE1026">
        <v>0</v>
      </c>
      <c r="AF1026" s="3">
        <v>0</v>
      </c>
      <c r="AG1026" s="2">
        <v>726.5</v>
      </c>
      <c r="AH1026" s="3">
        <v>100</v>
      </c>
      <c r="AI1026" s="2">
        <v>726.5</v>
      </c>
      <c r="AJ1026" s="3">
        <v>100</v>
      </c>
      <c r="AK1026" t="s">
        <v>1486</v>
      </c>
      <c r="AL1026" t="s">
        <v>1487</v>
      </c>
      <c r="AM1026" t="s">
        <v>4294</v>
      </c>
      <c r="AN1026" t="s">
        <v>4093</v>
      </c>
      <c r="AO1026" t="s">
        <v>4087</v>
      </c>
      <c r="BG1026" s="3">
        <v>100</v>
      </c>
      <c r="BH1026" t="s">
        <v>82</v>
      </c>
      <c r="BI1026" t="s">
        <v>13421</v>
      </c>
      <c r="BJ1026" t="s">
        <v>13395</v>
      </c>
      <c r="BK1026" t="s">
        <v>13395</v>
      </c>
      <c r="BL1026" t="s">
        <v>13395</v>
      </c>
      <c r="BM1026" t="s">
        <v>13395</v>
      </c>
      <c r="BN1026" t="s">
        <v>13395</v>
      </c>
      <c r="BP1026" t="s">
        <v>13395</v>
      </c>
      <c r="BQ1026" t="s">
        <v>84</v>
      </c>
      <c r="BR1026" s="59" t="s">
        <v>84</v>
      </c>
      <c r="BS1026" t="s">
        <v>85</v>
      </c>
    </row>
    <row r="1027" spans="1:71" ht="12.8" customHeight="1" x14ac:dyDescent="0.2">
      <c r="A1027" s="60">
        <v>73053</v>
      </c>
      <c r="B1027" s="59" t="s">
        <v>11876</v>
      </c>
      <c r="C1027">
        <v>1025</v>
      </c>
      <c r="J1027">
        <v>7</v>
      </c>
      <c r="K1027" t="s">
        <v>156</v>
      </c>
      <c r="L1027">
        <v>3049</v>
      </c>
      <c r="M1027">
        <v>3053</v>
      </c>
      <c r="N1027" t="s">
        <v>4088</v>
      </c>
      <c r="O1027" t="s">
        <v>4339</v>
      </c>
      <c r="P1027" t="s">
        <v>4340</v>
      </c>
      <c r="Q1027" t="s">
        <v>4341</v>
      </c>
      <c r="R1027" t="s">
        <v>4342</v>
      </c>
      <c r="S1027" s="2">
        <v>170</v>
      </c>
      <c r="T1027" s="2">
        <v>170</v>
      </c>
      <c r="U1027" s="2">
        <v>0</v>
      </c>
      <c r="V1027" s="2">
        <v>0</v>
      </c>
      <c r="W1027">
        <v>1024</v>
      </c>
      <c r="X1027" s="3">
        <v>9.5</v>
      </c>
      <c r="Y1027" s="3">
        <v>4.5</v>
      </c>
      <c r="Z1027" s="3">
        <v>6</v>
      </c>
      <c r="AA1027">
        <v>0</v>
      </c>
      <c r="AB1027" s="3">
        <v>0</v>
      </c>
      <c r="AC1027">
        <v>0</v>
      </c>
      <c r="AD1027" s="3">
        <v>0</v>
      </c>
      <c r="AE1027">
        <v>0</v>
      </c>
      <c r="AF1027" s="3">
        <v>0</v>
      </c>
      <c r="AG1027" s="2">
        <v>94.9</v>
      </c>
      <c r="AH1027" s="3">
        <v>55.8</v>
      </c>
      <c r="AI1027" s="2">
        <v>170</v>
      </c>
      <c r="AJ1027" s="3">
        <v>100</v>
      </c>
      <c r="AK1027" t="s">
        <v>537</v>
      </c>
      <c r="AL1027" t="s">
        <v>538</v>
      </c>
      <c r="AM1027" t="s">
        <v>4294</v>
      </c>
      <c r="BG1027" s="3">
        <v>100</v>
      </c>
      <c r="BH1027" t="s">
        <v>82</v>
      </c>
      <c r="BI1027" t="s">
        <v>13421</v>
      </c>
      <c r="BJ1027" t="s">
        <v>13395</v>
      </c>
      <c r="BK1027" t="s">
        <v>13395</v>
      </c>
      <c r="BL1027" t="s">
        <v>13395</v>
      </c>
      <c r="BM1027" t="s">
        <v>13395</v>
      </c>
      <c r="BN1027" t="s">
        <v>13395</v>
      </c>
      <c r="BP1027" t="s">
        <v>13395</v>
      </c>
      <c r="BQ1027" t="s">
        <v>84</v>
      </c>
      <c r="BR1027" s="59" t="s">
        <v>84</v>
      </c>
      <c r="BS1027" t="s">
        <v>85</v>
      </c>
    </row>
    <row r="1028" spans="1:71" ht="12.8" customHeight="1" x14ac:dyDescent="0.2">
      <c r="A1028" s="60">
        <v>73054</v>
      </c>
      <c r="B1028" s="59" t="s">
        <v>11877</v>
      </c>
      <c r="C1028">
        <v>1026</v>
      </c>
      <c r="F1028" t="s">
        <v>2</v>
      </c>
      <c r="G1028">
        <v>10</v>
      </c>
      <c r="H1028" t="s">
        <v>2237</v>
      </c>
      <c r="J1028">
        <v>7</v>
      </c>
      <c r="K1028" t="s">
        <v>156</v>
      </c>
      <c r="L1028">
        <v>3042</v>
      </c>
      <c r="M1028">
        <v>3054</v>
      </c>
      <c r="N1028" t="s">
        <v>4088</v>
      </c>
      <c r="O1028" t="s">
        <v>4343</v>
      </c>
      <c r="P1028" t="s">
        <v>4344</v>
      </c>
      <c r="Q1028" t="s">
        <v>4345</v>
      </c>
      <c r="R1028" t="s">
        <v>4346</v>
      </c>
      <c r="S1028" s="2">
        <v>3608.5</v>
      </c>
      <c r="T1028" s="2">
        <v>3554.3</v>
      </c>
      <c r="U1028" s="2">
        <v>54.2</v>
      </c>
      <c r="V1028" s="2">
        <v>0</v>
      </c>
      <c r="W1028">
        <v>21841</v>
      </c>
      <c r="X1028" s="3">
        <v>25.6</v>
      </c>
      <c r="Y1028" s="3">
        <v>3.9</v>
      </c>
      <c r="Z1028" s="3">
        <v>6.2</v>
      </c>
      <c r="AA1028">
        <v>2</v>
      </c>
      <c r="AB1028" s="3">
        <v>8.3000000000001801</v>
      </c>
      <c r="AC1028">
        <v>0</v>
      </c>
      <c r="AD1028" s="3">
        <v>0</v>
      </c>
      <c r="AE1028">
        <v>2</v>
      </c>
      <c r="AF1028" s="3">
        <v>0</v>
      </c>
      <c r="AG1028" s="2">
        <v>633.1</v>
      </c>
      <c r="AH1028" s="3">
        <v>17.8</v>
      </c>
      <c r="AI1028" s="2">
        <v>3353</v>
      </c>
      <c r="AJ1028" s="3">
        <v>94.3</v>
      </c>
      <c r="AK1028" t="s">
        <v>1227</v>
      </c>
      <c r="AL1028" t="s">
        <v>1228</v>
      </c>
      <c r="AM1028" t="s">
        <v>4093</v>
      </c>
      <c r="AN1028" t="s">
        <v>4094</v>
      </c>
      <c r="AO1028" t="s">
        <v>4110</v>
      </c>
      <c r="AP1028" t="s">
        <v>4102</v>
      </c>
      <c r="AQ1028" t="s">
        <v>4103</v>
      </c>
      <c r="AR1028" t="s">
        <v>4176</v>
      </c>
      <c r="BG1028" s="3">
        <v>94.3</v>
      </c>
      <c r="BH1028" t="s">
        <v>82</v>
      </c>
      <c r="BI1028" t="s">
        <v>13421</v>
      </c>
      <c r="BJ1028" t="s">
        <v>13395</v>
      </c>
      <c r="BK1028" t="s">
        <v>13395</v>
      </c>
      <c r="BL1028" t="s">
        <v>13395</v>
      </c>
      <c r="BM1028" t="s">
        <v>13395</v>
      </c>
      <c r="BN1028" t="s">
        <v>83</v>
      </c>
      <c r="BO1028" s="59" t="s">
        <v>83</v>
      </c>
      <c r="BP1028" t="s">
        <v>10806</v>
      </c>
      <c r="BQ1028" t="s">
        <v>84</v>
      </c>
      <c r="BR1028" s="59" t="s">
        <v>84</v>
      </c>
      <c r="BS1028" t="s">
        <v>85</v>
      </c>
    </row>
    <row r="1029" spans="1:71" ht="12.8" customHeight="1" x14ac:dyDescent="0.2">
      <c r="A1029" s="60">
        <v>73055</v>
      </c>
      <c r="B1029" s="59" t="s">
        <v>11878</v>
      </c>
      <c r="C1029">
        <v>1027</v>
      </c>
      <c r="J1029">
        <v>7</v>
      </c>
      <c r="K1029" t="s">
        <v>156</v>
      </c>
      <c r="L1029">
        <v>3011</v>
      </c>
      <c r="M1029">
        <v>3055</v>
      </c>
      <c r="N1029" t="s">
        <v>4088</v>
      </c>
      <c r="O1029" t="s">
        <v>4347</v>
      </c>
      <c r="P1029" t="s">
        <v>4348</v>
      </c>
      <c r="Q1029" t="s">
        <v>4349</v>
      </c>
      <c r="R1029" t="s">
        <v>4350</v>
      </c>
      <c r="S1029" s="2">
        <v>393.8</v>
      </c>
      <c r="T1029" s="2">
        <v>393.8</v>
      </c>
      <c r="U1029" s="2">
        <v>0</v>
      </c>
      <c r="V1029" s="2">
        <v>0</v>
      </c>
      <c r="W1029">
        <v>1629</v>
      </c>
      <c r="X1029" s="3">
        <v>7.6</v>
      </c>
      <c r="Y1029" s="3">
        <v>2.6</v>
      </c>
      <c r="Z1029" s="3">
        <v>4.0999999999999996</v>
      </c>
      <c r="AA1029">
        <v>0</v>
      </c>
      <c r="AB1029" s="3">
        <v>0</v>
      </c>
      <c r="AC1029">
        <v>0</v>
      </c>
      <c r="AD1029" s="3">
        <v>0</v>
      </c>
      <c r="AE1029">
        <v>0</v>
      </c>
      <c r="AF1029" s="3">
        <v>0</v>
      </c>
      <c r="AG1029" s="2">
        <v>162.1</v>
      </c>
      <c r="AH1029" s="3">
        <v>41.2</v>
      </c>
      <c r="AI1029" s="2">
        <v>393.8</v>
      </c>
      <c r="AJ1029" s="3">
        <v>100</v>
      </c>
      <c r="AK1029" t="s">
        <v>74</v>
      </c>
      <c r="AL1029" t="s">
        <v>75</v>
      </c>
      <c r="AM1029" t="s">
        <v>4269</v>
      </c>
      <c r="BG1029" s="3">
        <v>100</v>
      </c>
      <c r="BH1029" t="s">
        <v>82</v>
      </c>
      <c r="BI1029" t="s">
        <v>13421</v>
      </c>
      <c r="BJ1029" t="s">
        <v>13395</v>
      </c>
      <c r="BK1029" t="s">
        <v>13395</v>
      </c>
      <c r="BL1029" t="s">
        <v>13395</v>
      </c>
      <c r="BM1029" t="s">
        <v>13395</v>
      </c>
      <c r="BN1029" t="s">
        <v>13395</v>
      </c>
      <c r="BP1029" t="s">
        <v>13395</v>
      </c>
      <c r="BQ1029" t="s">
        <v>84</v>
      </c>
      <c r="BR1029" s="59" t="s">
        <v>84</v>
      </c>
      <c r="BS1029" t="s">
        <v>85</v>
      </c>
    </row>
    <row r="1030" spans="1:71" ht="12.8" customHeight="1" x14ac:dyDescent="0.2">
      <c r="A1030" s="60">
        <v>73056</v>
      </c>
      <c r="B1030" s="59" t="s">
        <v>11879</v>
      </c>
      <c r="C1030">
        <v>1028</v>
      </c>
      <c r="J1030">
        <v>7</v>
      </c>
      <c r="K1030" t="s">
        <v>156</v>
      </c>
      <c r="L1030">
        <v>3022</v>
      </c>
      <c r="M1030">
        <v>3056</v>
      </c>
      <c r="N1030" t="s">
        <v>768</v>
      </c>
      <c r="O1030" t="s">
        <v>4351</v>
      </c>
      <c r="P1030" t="s">
        <v>4352</v>
      </c>
      <c r="Q1030" t="s">
        <v>4353</v>
      </c>
      <c r="R1030" t="s">
        <v>4354</v>
      </c>
      <c r="S1030" s="2">
        <v>465.6</v>
      </c>
      <c r="T1030" s="2">
        <v>465.6</v>
      </c>
      <c r="U1030" s="2">
        <v>0</v>
      </c>
      <c r="V1030" s="2">
        <v>0</v>
      </c>
      <c r="W1030">
        <v>2225</v>
      </c>
      <c r="X1030" s="3">
        <v>5.4</v>
      </c>
      <c r="Y1030" s="3">
        <v>3.9</v>
      </c>
      <c r="Z1030" s="3">
        <v>4.8</v>
      </c>
      <c r="AA1030">
        <v>0</v>
      </c>
      <c r="AB1030" s="3">
        <v>0</v>
      </c>
      <c r="AC1030">
        <v>0</v>
      </c>
      <c r="AD1030" s="3">
        <v>0</v>
      </c>
      <c r="AE1030">
        <v>0</v>
      </c>
      <c r="AF1030" s="3">
        <v>0</v>
      </c>
      <c r="AG1030" s="2">
        <v>0</v>
      </c>
      <c r="AH1030" s="3">
        <v>0</v>
      </c>
      <c r="AI1030" s="2">
        <v>465.6</v>
      </c>
      <c r="AJ1030" s="3">
        <v>100</v>
      </c>
      <c r="AK1030" t="s">
        <v>74</v>
      </c>
      <c r="AL1030" t="s">
        <v>75</v>
      </c>
      <c r="AM1030" t="s">
        <v>4095</v>
      </c>
      <c r="BG1030" s="3">
        <v>100</v>
      </c>
      <c r="BH1030" t="s">
        <v>82</v>
      </c>
      <c r="BI1030" t="s">
        <v>13421</v>
      </c>
      <c r="BJ1030" t="s">
        <v>13395</v>
      </c>
      <c r="BK1030" t="s">
        <v>13395</v>
      </c>
      <c r="BL1030" t="s">
        <v>13395</v>
      </c>
      <c r="BM1030" t="s">
        <v>13395</v>
      </c>
      <c r="BN1030" t="s">
        <v>13395</v>
      </c>
      <c r="BP1030" t="s">
        <v>13395</v>
      </c>
      <c r="BQ1030" t="s">
        <v>84</v>
      </c>
      <c r="BR1030" s="59" t="s">
        <v>84</v>
      </c>
      <c r="BS1030" t="s">
        <v>85</v>
      </c>
    </row>
    <row r="1031" spans="1:71" ht="12.8" customHeight="1" x14ac:dyDescent="0.2">
      <c r="A1031" s="60">
        <v>81001</v>
      </c>
      <c r="B1031" s="59" t="s">
        <v>11880</v>
      </c>
      <c r="C1031">
        <v>1029</v>
      </c>
      <c r="J1031">
        <v>8</v>
      </c>
      <c r="K1031" t="s">
        <v>68</v>
      </c>
      <c r="L1031">
        <v>1004</v>
      </c>
      <c r="M1031">
        <v>1001</v>
      </c>
      <c r="N1031" t="s">
        <v>1128</v>
      </c>
      <c r="O1031" t="s">
        <v>4355</v>
      </c>
      <c r="P1031" t="s">
        <v>4356</v>
      </c>
      <c r="Q1031" t="s">
        <v>4357</v>
      </c>
      <c r="R1031" t="s">
        <v>4358</v>
      </c>
      <c r="S1031" s="2">
        <v>1028.5999999999999</v>
      </c>
      <c r="T1031" s="2">
        <v>1028.5999999999999</v>
      </c>
      <c r="U1031" s="2">
        <v>0</v>
      </c>
      <c r="V1031" s="2">
        <v>0</v>
      </c>
      <c r="W1031">
        <v>6904</v>
      </c>
      <c r="X1031" s="3">
        <v>9</v>
      </c>
      <c r="Y1031" s="3">
        <v>6.3</v>
      </c>
      <c r="Z1031" s="3">
        <v>6.7</v>
      </c>
      <c r="AA1031">
        <v>0</v>
      </c>
      <c r="AB1031" s="3">
        <v>0</v>
      </c>
      <c r="AC1031">
        <v>0</v>
      </c>
      <c r="AD1031" s="3">
        <v>0</v>
      </c>
      <c r="AE1031">
        <v>0</v>
      </c>
      <c r="AF1031" s="3">
        <v>0</v>
      </c>
      <c r="AG1031" s="2">
        <v>349.6</v>
      </c>
      <c r="AH1031" s="3">
        <v>34</v>
      </c>
      <c r="AI1031" s="2">
        <v>1028.5999999999999</v>
      </c>
      <c r="AJ1031" s="3">
        <v>100</v>
      </c>
      <c r="AK1031" t="s">
        <v>74</v>
      </c>
      <c r="AL1031" t="s">
        <v>75</v>
      </c>
      <c r="AM1031" t="s">
        <v>4359</v>
      </c>
      <c r="AN1031" t="s">
        <v>4360</v>
      </c>
      <c r="AO1031" t="s">
        <v>4109</v>
      </c>
      <c r="BG1031" s="3">
        <v>100</v>
      </c>
      <c r="BH1031" t="s">
        <v>82</v>
      </c>
      <c r="BI1031" t="s">
        <v>13421</v>
      </c>
      <c r="BJ1031" t="s">
        <v>13395</v>
      </c>
      <c r="BK1031" t="s">
        <v>13395</v>
      </c>
      <c r="BL1031" t="s">
        <v>13395</v>
      </c>
      <c r="BM1031" t="s">
        <v>13395</v>
      </c>
      <c r="BN1031" t="s">
        <v>83</v>
      </c>
      <c r="BO1031" s="59" t="s">
        <v>83</v>
      </c>
      <c r="BP1031" t="s">
        <v>10806</v>
      </c>
      <c r="BQ1031" t="s">
        <v>84</v>
      </c>
      <c r="BR1031" s="59" t="s">
        <v>84</v>
      </c>
      <c r="BS1031" t="s">
        <v>85</v>
      </c>
    </row>
    <row r="1032" spans="1:71" ht="12.8" customHeight="1" x14ac:dyDescent="0.2">
      <c r="A1032" s="60">
        <v>81002</v>
      </c>
      <c r="B1032" s="59" t="s">
        <v>11881</v>
      </c>
      <c r="C1032">
        <v>1030</v>
      </c>
      <c r="J1032">
        <v>8</v>
      </c>
      <c r="K1032" t="s">
        <v>68</v>
      </c>
      <c r="L1032">
        <v>1002</v>
      </c>
      <c r="M1032">
        <v>1002</v>
      </c>
      <c r="N1032" t="s">
        <v>86</v>
      </c>
      <c r="O1032" t="s">
        <v>4361</v>
      </c>
      <c r="P1032" t="s">
        <v>4362</v>
      </c>
      <c r="Q1032" t="s">
        <v>4363</v>
      </c>
      <c r="R1032" t="s">
        <v>4364</v>
      </c>
      <c r="S1032" s="2">
        <v>702.7</v>
      </c>
      <c r="T1032" s="2">
        <v>702.7</v>
      </c>
      <c r="U1032" s="2">
        <v>0</v>
      </c>
      <c r="V1032" s="2">
        <v>0</v>
      </c>
      <c r="W1032">
        <v>4415</v>
      </c>
      <c r="X1032" s="3">
        <v>15.8</v>
      </c>
      <c r="Y1032" s="3">
        <v>5.5</v>
      </c>
      <c r="Z1032" s="3">
        <v>6.3</v>
      </c>
      <c r="AA1032">
        <v>1</v>
      </c>
      <c r="AB1032" s="3">
        <v>3</v>
      </c>
      <c r="AC1032">
        <v>0</v>
      </c>
      <c r="AD1032" s="3">
        <v>0</v>
      </c>
      <c r="AE1032">
        <v>0</v>
      </c>
      <c r="AF1032" s="3">
        <v>0</v>
      </c>
      <c r="AG1032" s="2">
        <v>702.7</v>
      </c>
      <c r="AH1032" s="3">
        <v>100</v>
      </c>
      <c r="AI1032" s="2">
        <v>702.7</v>
      </c>
      <c r="AJ1032" s="3">
        <v>100</v>
      </c>
      <c r="AK1032" t="s">
        <v>74</v>
      </c>
      <c r="AL1032" t="s">
        <v>75</v>
      </c>
      <c r="AM1032" t="s">
        <v>4365</v>
      </c>
      <c r="AN1032" t="s">
        <v>4181</v>
      </c>
      <c r="BG1032" s="3">
        <v>100</v>
      </c>
      <c r="BH1032" t="s">
        <v>82</v>
      </c>
      <c r="BI1032" t="s">
        <v>13421</v>
      </c>
      <c r="BJ1032" t="s">
        <v>13395</v>
      </c>
      <c r="BK1032" t="s">
        <v>13395</v>
      </c>
      <c r="BL1032" t="s">
        <v>13395</v>
      </c>
      <c r="BM1032" t="s">
        <v>13395</v>
      </c>
      <c r="BN1032" t="s">
        <v>83</v>
      </c>
      <c r="BO1032" s="59" t="s">
        <v>83</v>
      </c>
      <c r="BP1032" t="s">
        <v>10806</v>
      </c>
      <c r="BQ1032" t="s">
        <v>84</v>
      </c>
      <c r="BR1032" s="59" t="s">
        <v>84</v>
      </c>
      <c r="BS1032" t="s">
        <v>85</v>
      </c>
    </row>
    <row r="1033" spans="1:71" ht="12.8" customHeight="1" x14ac:dyDescent="0.2">
      <c r="A1033" s="60">
        <v>81003</v>
      </c>
      <c r="B1033" s="59" t="s">
        <v>11882</v>
      </c>
      <c r="C1033">
        <v>1031</v>
      </c>
      <c r="J1033">
        <v>8</v>
      </c>
      <c r="K1033" t="s">
        <v>68</v>
      </c>
      <c r="L1033">
        <v>1005</v>
      </c>
      <c r="M1033">
        <v>1003</v>
      </c>
      <c r="N1033" t="s">
        <v>4366</v>
      </c>
      <c r="O1033" t="s">
        <v>4367</v>
      </c>
      <c r="P1033" t="s">
        <v>4368</v>
      </c>
      <c r="Q1033" t="s">
        <v>4369</v>
      </c>
      <c r="R1033" t="s">
        <v>4370</v>
      </c>
      <c r="S1033" s="2">
        <v>3050.6</v>
      </c>
      <c r="T1033" s="2">
        <v>3050.6</v>
      </c>
      <c r="U1033" s="2">
        <v>0</v>
      </c>
      <c r="V1033" s="2">
        <v>0</v>
      </c>
      <c r="W1033">
        <v>22151</v>
      </c>
      <c r="X1033" s="3">
        <v>19</v>
      </c>
      <c r="Y1033" s="3">
        <v>4.9000000000000004</v>
      </c>
      <c r="Z1033" s="3">
        <v>7.3</v>
      </c>
      <c r="AA1033">
        <v>3</v>
      </c>
      <c r="AB1033" s="3">
        <v>30.799999999999699</v>
      </c>
      <c r="AC1033">
        <v>0</v>
      </c>
      <c r="AD1033" s="3">
        <v>0</v>
      </c>
      <c r="AE1033">
        <v>3</v>
      </c>
      <c r="AF1033" s="3">
        <v>0</v>
      </c>
      <c r="AG1033" s="2">
        <v>3050.6</v>
      </c>
      <c r="AH1033" s="3">
        <v>100</v>
      </c>
      <c r="AI1033" s="2">
        <v>3050.6</v>
      </c>
      <c r="AJ1033" s="3">
        <v>100</v>
      </c>
      <c r="AK1033" t="s">
        <v>2141</v>
      </c>
      <c r="AL1033" t="s">
        <v>387</v>
      </c>
      <c r="AM1033" t="s">
        <v>4371</v>
      </c>
      <c r="AN1033" t="s">
        <v>4372</v>
      </c>
      <c r="AO1033" t="s">
        <v>4373</v>
      </c>
      <c r="AP1033" t="s">
        <v>4374</v>
      </c>
      <c r="AQ1033" t="s">
        <v>4375</v>
      </c>
      <c r="AR1033" t="s">
        <v>4365</v>
      </c>
      <c r="BG1033" s="3">
        <v>100</v>
      </c>
      <c r="BH1033" t="s">
        <v>82</v>
      </c>
      <c r="BI1033" t="s">
        <v>13421</v>
      </c>
      <c r="BJ1033" t="s">
        <v>13395</v>
      </c>
      <c r="BK1033" t="s">
        <v>13395</v>
      </c>
      <c r="BL1033" t="s">
        <v>13395</v>
      </c>
      <c r="BM1033" t="s">
        <v>13395</v>
      </c>
      <c r="BN1033" t="s">
        <v>277</v>
      </c>
      <c r="BO1033" s="59" t="s">
        <v>277</v>
      </c>
      <c r="BP1033" t="s">
        <v>10806</v>
      </c>
      <c r="BQ1033" t="s">
        <v>84</v>
      </c>
      <c r="BR1033" s="59" t="s">
        <v>84</v>
      </c>
      <c r="BS1033" t="s">
        <v>85</v>
      </c>
    </row>
    <row r="1034" spans="1:71" ht="12.8" customHeight="1" x14ac:dyDescent="0.2">
      <c r="A1034" s="60">
        <v>82001</v>
      </c>
      <c r="B1034" s="59" t="s">
        <v>11883</v>
      </c>
      <c r="C1034">
        <v>1032</v>
      </c>
      <c r="J1034">
        <v>8</v>
      </c>
      <c r="K1034" t="s">
        <v>135</v>
      </c>
      <c r="L1034">
        <v>2001</v>
      </c>
      <c r="M1034">
        <v>2001</v>
      </c>
      <c r="N1034" t="s">
        <v>111</v>
      </c>
      <c r="O1034" t="s">
        <v>4376</v>
      </c>
      <c r="P1034" t="s">
        <v>4377</v>
      </c>
      <c r="Q1034" t="s">
        <v>4378</v>
      </c>
      <c r="R1034" t="s">
        <v>4379</v>
      </c>
      <c r="S1034" s="2">
        <v>809.8</v>
      </c>
      <c r="T1034" s="2">
        <v>809.8</v>
      </c>
      <c r="U1034" s="2">
        <v>0</v>
      </c>
      <c r="V1034" s="2">
        <v>0</v>
      </c>
      <c r="W1034">
        <v>6034</v>
      </c>
      <c r="X1034" s="3">
        <v>9.6</v>
      </c>
      <c r="Y1034" s="3">
        <v>4.2</v>
      </c>
      <c r="Z1034" s="3">
        <v>7.5</v>
      </c>
      <c r="AA1034">
        <v>0</v>
      </c>
      <c r="AB1034" s="3">
        <v>0</v>
      </c>
      <c r="AC1034">
        <v>0</v>
      </c>
      <c r="AD1034" s="3">
        <v>0</v>
      </c>
      <c r="AE1034">
        <v>0</v>
      </c>
      <c r="AF1034" s="3">
        <v>0</v>
      </c>
      <c r="AG1034" s="2">
        <v>670.5</v>
      </c>
      <c r="AH1034" s="3">
        <v>82.8</v>
      </c>
      <c r="AI1034" s="2">
        <v>809.8</v>
      </c>
      <c r="AJ1034" s="3">
        <v>100</v>
      </c>
      <c r="AK1034" t="s">
        <v>74</v>
      </c>
      <c r="AL1034" t="s">
        <v>75</v>
      </c>
      <c r="AM1034" t="s">
        <v>854</v>
      </c>
      <c r="AN1034" t="s">
        <v>1191</v>
      </c>
      <c r="AO1034" t="s">
        <v>4380</v>
      </c>
      <c r="AP1034" t="s">
        <v>4035</v>
      </c>
      <c r="BG1034" s="3">
        <v>100</v>
      </c>
      <c r="BH1034" t="s">
        <v>82</v>
      </c>
      <c r="BI1034" t="s">
        <v>13421</v>
      </c>
      <c r="BJ1034" t="s">
        <v>13395</v>
      </c>
      <c r="BK1034" t="s">
        <v>13395</v>
      </c>
      <c r="BL1034" t="s">
        <v>13395</v>
      </c>
      <c r="BM1034" t="s">
        <v>13395</v>
      </c>
      <c r="BN1034" t="s">
        <v>83</v>
      </c>
      <c r="BO1034" s="59" t="s">
        <v>83</v>
      </c>
      <c r="BP1034" t="s">
        <v>10806</v>
      </c>
      <c r="BQ1034" t="s">
        <v>84</v>
      </c>
      <c r="BR1034" s="59" t="s">
        <v>84</v>
      </c>
      <c r="BS1034" t="s">
        <v>85</v>
      </c>
    </row>
    <row r="1035" spans="1:71" ht="12.8" customHeight="1" x14ac:dyDescent="0.2">
      <c r="A1035" s="60">
        <v>82002</v>
      </c>
      <c r="B1035" s="59" t="s">
        <v>11884</v>
      </c>
      <c r="C1035">
        <v>1033</v>
      </c>
      <c r="J1035">
        <v>8</v>
      </c>
      <c r="K1035" t="s">
        <v>135</v>
      </c>
      <c r="L1035">
        <v>2002</v>
      </c>
      <c r="M1035">
        <v>2002</v>
      </c>
      <c r="N1035" t="s">
        <v>702</v>
      </c>
      <c r="O1035" t="s">
        <v>4381</v>
      </c>
      <c r="P1035" t="s">
        <v>4382</v>
      </c>
      <c r="Q1035" t="s">
        <v>4383</v>
      </c>
      <c r="R1035" t="s">
        <v>4384</v>
      </c>
      <c r="S1035" s="2">
        <v>1986.5</v>
      </c>
      <c r="T1035" s="2">
        <v>1961.4</v>
      </c>
      <c r="U1035" s="2">
        <v>25.1</v>
      </c>
      <c r="V1035" s="2">
        <v>0</v>
      </c>
      <c r="W1035">
        <v>10258</v>
      </c>
      <c r="X1035" s="3">
        <v>13</v>
      </c>
      <c r="Y1035" s="3">
        <v>3.2</v>
      </c>
      <c r="Z1035" s="3">
        <v>5.2</v>
      </c>
      <c r="AA1035">
        <v>2</v>
      </c>
      <c r="AB1035" s="3">
        <v>7.5</v>
      </c>
      <c r="AC1035">
        <v>1</v>
      </c>
      <c r="AD1035" s="3">
        <v>11.8</v>
      </c>
      <c r="AE1035">
        <v>0</v>
      </c>
      <c r="AF1035" s="3">
        <v>0</v>
      </c>
      <c r="AG1035" s="2">
        <v>1679.5</v>
      </c>
      <c r="AH1035" s="3">
        <v>85.6</v>
      </c>
      <c r="AI1035" s="2">
        <v>1961.4</v>
      </c>
      <c r="AJ1035" s="3">
        <v>100</v>
      </c>
      <c r="AK1035" t="s">
        <v>1075</v>
      </c>
      <c r="AL1035" t="s">
        <v>1076</v>
      </c>
      <c r="AM1035" t="s">
        <v>4035</v>
      </c>
      <c r="AN1035" t="s">
        <v>4380</v>
      </c>
      <c r="AO1035" t="s">
        <v>4373</v>
      </c>
      <c r="AP1035" t="s">
        <v>4385</v>
      </c>
      <c r="AQ1035" t="s">
        <v>4375</v>
      </c>
      <c r="AR1035" t="s">
        <v>4374</v>
      </c>
      <c r="BG1035" s="3">
        <v>100</v>
      </c>
      <c r="BH1035" t="s">
        <v>82</v>
      </c>
      <c r="BI1035" t="s">
        <v>13421</v>
      </c>
      <c r="BJ1035" t="s">
        <v>13395</v>
      </c>
      <c r="BK1035" t="s">
        <v>13395</v>
      </c>
      <c r="BL1035" t="s">
        <v>13395</v>
      </c>
      <c r="BM1035" t="s">
        <v>13395</v>
      </c>
      <c r="BN1035" t="s">
        <v>83</v>
      </c>
      <c r="BO1035" s="59" t="s">
        <v>83</v>
      </c>
      <c r="BP1035" t="s">
        <v>10806</v>
      </c>
      <c r="BQ1035" t="s">
        <v>84</v>
      </c>
      <c r="BR1035" s="59" t="s">
        <v>84</v>
      </c>
      <c r="BS1035" t="s">
        <v>85</v>
      </c>
    </row>
    <row r="1036" spans="1:71" ht="12.8" customHeight="1" x14ac:dyDescent="0.2">
      <c r="A1036" s="60">
        <v>82003</v>
      </c>
      <c r="B1036" s="59" t="s">
        <v>11885</v>
      </c>
      <c r="C1036">
        <v>1034</v>
      </c>
      <c r="F1036" t="s">
        <v>2</v>
      </c>
      <c r="G1036">
        <v>11</v>
      </c>
      <c r="H1036" t="s">
        <v>866</v>
      </c>
      <c r="J1036">
        <v>8</v>
      </c>
      <c r="K1036" t="s">
        <v>135</v>
      </c>
      <c r="L1036">
        <v>2003</v>
      </c>
      <c r="M1036">
        <v>2003</v>
      </c>
      <c r="N1036" t="s">
        <v>702</v>
      </c>
      <c r="O1036" t="s">
        <v>4386</v>
      </c>
      <c r="P1036" t="s">
        <v>4387</v>
      </c>
      <c r="Q1036" t="s">
        <v>4388</v>
      </c>
      <c r="R1036" t="s">
        <v>4389</v>
      </c>
      <c r="S1036" s="2">
        <v>877</v>
      </c>
      <c r="T1036" s="2">
        <v>877</v>
      </c>
      <c r="U1036" s="2">
        <v>0</v>
      </c>
      <c r="V1036" s="2">
        <v>0</v>
      </c>
      <c r="W1036">
        <v>4317</v>
      </c>
      <c r="X1036" s="3">
        <v>9.5</v>
      </c>
      <c r="Y1036" s="3">
        <v>3</v>
      </c>
      <c r="Z1036" s="3">
        <v>4.9000000000000004</v>
      </c>
      <c r="AA1036">
        <v>1</v>
      </c>
      <c r="AB1036" s="3">
        <v>3.2999999999999501</v>
      </c>
      <c r="AC1036">
        <v>0</v>
      </c>
      <c r="AD1036" s="3">
        <v>0</v>
      </c>
      <c r="AE1036">
        <v>1</v>
      </c>
      <c r="AF1036" s="3">
        <v>0</v>
      </c>
      <c r="AG1036" s="2">
        <v>145.30000000000001</v>
      </c>
      <c r="AH1036" s="3">
        <v>16.600000000000001</v>
      </c>
      <c r="AI1036" s="2">
        <v>877</v>
      </c>
      <c r="AJ1036" s="3">
        <v>100</v>
      </c>
      <c r="AK1036" t="s">
        <v>4390</v>
      </c>
      <c r="AL1036" t="s">
        <v>4391</v>
      </c>
      <c r="AM1036" t="s">
        <v>4035</v>
      </c>
      <c r="AN1036" t="s">
        <v>4036</v>
      </c>
      <c r="BG1036" s="3">
        <v>100</v>
      </c>
      <c r="BH1036" t="s">
        <v>82</v>
      </c>
      <c r="BI1036" t="s">
        <v>13421</v>
      </c>
      <c r="BJ1036" t="s">
        <v>13395</v>
      </c>
      <c r="BK1036" t="s">
        <v>13395</v>
      </c>
      <c r="BL1036" t="s">
        <v>13395</v>
      </c>
      <c r="BM1036" t="s">
        <v>13395</v>
      </c>
      <c r="BN1036" t="s">
        <v>83</v>
      </c>
      <c r="BO1036" s="59" t="s">
        <v>83</v>
      </c>
      <c r="BP1036" t="s">
        <v>10806</v>
      </c>
      <c r="BQ1036" t="s">
        <v>84</v>
      </c>
      <c r="BR1036" s="59" t="s">
        <v>84</v>
      </c>
      <c r="BS1036" t="s">
        <v>85</v>
      </c>
    </row>
    <row r="1037" spans="1:71" ht="12.8" customHeight="1" x14ac:dyDescent="0.2">
      <c r="A1037" s="60">
        <v>82004</v>
      </c>
      <c r="B1037" s="59" t="s">
        <v>11886</v>
      </c>
      <c r="C1037">
        <v>1035</v>
      </c>
      <c r="J1037">
        <v>8</v>
      </c>
      <c r="K1037" t="s">
        <v>135</v>
      </c>
      <c r="L1037">
        <v>2004</v>
      </c>
      <c r="M1037">
        <v>2004</v>
      </c>
      <c r="N1037" t="s">
        <v>768</v>
      </c>
      <c r="O1037" t="s">
        <v>4392</v>
      </c>
      <c r="P1037" t="s">
        <v>4393</v>
      </c>
      <c r="Q1037" t="s">
        <v>4394</v>
      </c>
      <c r="R1037" t="s">
        <v>4395</v>
      </c>
      <c r="S1037" s="2">
        <v>3253.9</v>
      </c>
      <c r="T1037" s="2">
        <v>3247.1</v>
      </c>
      <c r="U1037" s="2">
        <v>6.8</v>
      </c>
      <c r="V1037" s="2">
        <v>0</v>
      </c>
      <c r="W1037">
        <v>24475</v>
      </c>
      <c r="X1037" s="3">
        <v>18.2</v>
      </c>
      <c r="Y1037" s="3">
        <v>7.5</v>
      </c>
      <c r="Z1037" s="3">
        <v>7.6</v>
      </c>
      <c r="AA1037">
        <v>0</v>
      </c>
      <c r="AB1037" s="3">
        <v>0</v>
      </c>
      <c r="AC1037">
        <v>0</v>
      </c>
      <c r="AD1037" s="3">
        <v>0</v>
      </c>
      <c r="AE1037">
        <v>0</v>
      </c>
      <c r="AF1037" s="3">
        <v>0</v>
      </c>
      <c r="AG1037" s="2">
        <v>3247.1</v>
      </c>
      <c r="AH1037" s="3">
        <v>100</v>
      </c>
      <c r="AI1037" s="2">
        <v>3247.1</v>
      </c>
      <c r="AJ1037" s="3">
        <v>100</v>
      </c>
      <c r="AK1037" t="s">
        <v>386</v>
      </c>
      <c r="AL1037" t="s">
        <v>387</v>
      </c>
      <c r="AM1037" t="s">
        <v>4396</v>
      </c>
      <c r="AN1037" t="s">
        <v>4397</v>
      </c>
      <c r="AO1037" t="s">
        <v>4398</v>
      </c>
      <c r="AP1037" t="s">
        <v>4399</v>
      </c>
      <c r="AQ1037" t="s">
        <v>4374</v>
      </c>
      <c r="AR1037" t="s">
        <v>4373</v>
      </c>
      <c r="BG1037" s="3">
        <v>100</v>
      </c>
      <c r="BH1037" t="s">
        <v>100</v>
      </c>
      <c r="BI1037" t="s">
        <v>13421</v>
      </c>
      <c r="BJ1037" t="s">
        <v>101</v>
      </c>
      <c r="BK1037" t="s">
        <v>13427</v>
      </c>
      <c r="BL1037" t="s">
        <v>13395</v>
      </c>
      <c r="BM1037" t="s">
        <v>13395</v>
      </c>
      <c r="BN1037" t="s">
        <v>102</v>
      </c>
      <c r="BO1037" s="59" t="s">
        <v>102</v>
      </c>
      <c r="BP1037" t="s">
        <v>10806</v>
      </c>
      <c r="BQ1037" t="s">
        <v>364</v>
      </c>
      <c r="BR1037" s="59" t="s">
        <v>364</v>
      </c>
      <c r="BS1037" t="s">
        <v>85</v>
      </c>
    </row>
    <row r="1038" spans="1:71" ht="12.8" customHeight="1" x14ac:dyDescent="0.2">
      <c r="A1038" s="60">
        <v>82005</v>
      </c>
      <c r="B1038" s="59" t="s">
        <v>11887</v>
      </c>
      <c r="C1038">
        <v>1036</v>
      </c>
      <c r="J1038">
        <v>8</v>
      </c>
      <c r="K1038" t="s">
        <v>135</v>
      </c>
      <c r="L1038">
        <v>2009</v>
      </c>
      <c r="M1038">
        <v>2005</v>
      </c>
      <c r="N1038" t="s">
        <v>768</v>
      </c>
      <c r="O1038" t="s">
        <v>4400</v>
      </c>
      <c r="P1038" t="s">
        <v>4401</v>
      </c>
      <c r="Q1038" t="s">
        <v>4402</v>
      </c>
      <c r="R1038" t="s">
        <v>4403</v>
      </c>
      <c r="S1038" s="2">
        <v>1527.4</v>
      </c>
      <c r="T1038" s="2">
        <v>1519.9</v>
      </c>
      <c r="U1038" s="2">
        <v>7.5</v>
      </c>
      <c r="V1038" s="2">
        <v>0</v>
      </c>
      <c r="W1038">
        <v>10986</v>
      </c>
      <c r="X1038" s="3">
        <v>15</v>
      </c>
      <c r="Y1038" s="3">
        <v>3.6</v>
      </c>
      <c r="Z1038" s="3">
        <v>7.3</v>
      </c>
      <c r="AA1038">
        <v>1</v>
      </c>
      <c r="AB1038" s="3">
        <v>2.8000000000001801</v>
      </c>
      <c r="AC1038">
        <v>0</v>
      </c>
      <c r="AD1038" s="3">
        <v>0</v>
      </c>
      <c r="AE1038">
        <v>0</v>
      </c>
      <c r="AF1038" s="3">
        <v>0</v>
      </c>
      <c r="AG1038" s="2">
        <v>2.8</v>
      </c>
      <c r="AH1038" s="3">
        <v>0.2</v>
      </c>
      <c r="AI1038" s="2">
        <v>1519.9</v>
      </c>
      <c r="AJ1038" s="3">
        <v>100</v>
      </c>
      <c r="AK1038" t="s">
        <v>1227</v>
      </c>
      <c r="AL1038" t="s">
        <v>1228</v>
      </c>
      <c r="AM1038" t="s">
        <v>4404</v>
      </c>
      <c r="AN1038" t="s">
        <v>4396</v>
      </c>
      <c r="AO1038" t="s">
        <v>4405</v>
      </c>
      <c r="AP1038" t="s">
        <v>4260</v>
      </c>
      <c r="BG1038" s="3">
        <v>100</v>
      </c>
      <c r="BH1038" t="s">
        <v>82</v>
      </c>
      <c r="BI1038" t="s">
        <v>13421</v>
      </c>
      <c r="BJ1038" t="s">
        <v>13395</v>
      </c>
      <c r="BK1038" t="s">
        <v>13395</v>
      </c>
      <c r="BL1038" t="s">
        <v>13395</v>
      </c>
      <c r="BM1038" t="s">
        <v>13395</v>
      </c>
      <c r="BN1038" t="s">
        <v>83</v>
      </c>
      <c r="BO1038" s="59" t="s">
        <v>83</v>
      </c>
      <c r="BP1038" t="s">
        <v>10806</v>
      </c>
      <c r="BQ1038" t="s">
        <v>84</v>
      </c>
      <c r="BR1038" s="59" t="s">
        <v>84</v>
      </c>
      <c r="BS1038" t="s">
        <v>85</v>
      </c>
    </row>
    <row r="1039" spans="1:71" ht="12.8" customHeight="1" x14ac:dyDescent="0.2">
      <c r="A1039" s="60">
        <v>82006</v>
      </c>
      <c r="B1039" s="59" t="s">
        <v>11888</v>
      </c>
      <c r="C1039">
        <v>1037</v>
      </c>
      <c r="J1039">
        <v>8</v>
      </c>
      <c r="K1039" t="s">
        <v>135</v>
      </c>
      <c r="L1039">
        <v>2010</v>
      </c>
      <c r="M1039">
        <v>2006</v>
      </c>
      <c r="N1039" t="s">
        <v>4366</v>
      </c>
      <c r="O1039" t="s">
        <v>4406</v>
      </c>
      <c r="P1039" t="s">
        <v>4407</v>
      </c>
      <c r="Q1039" t="s">
        <v>4408</v>
      </c>
      <c r="R1039" t="s">
        <v>4409</v>
      </c>
      <c r="S1039" s="2">
        <v>1496.9</v>
      </c>
      <c r="T1039" s="2">
        <v>1496.9</v>
      </c>
      <c r="U1039" s="2">
        <v>0</v>
      </c>
      <c r="V1039" s="2">
        <v>0</v>
      </c>
      <c r="W1039">
        <v>10373</v>
      </c>
      <c r="X1039" s="3">
        <v>11</v>
      </c>
      <c r="Y1039" s="3">
        <v>6.5</v>
      </c>
      <c r="Z1039" s="3">
        <v>6.9</v>
      </c>
      <c r="AA1039">
        <v>0</v>
      </c>
      <c r="AB1039" s="3">
        <v>0</v>
      </c>
      <c r="AC1039">
        <v>0</v>
      </c>
      <c r="AD1039" s="3">
        <v>0</v>
      </c>
      <c r="AE1039">
        <v>0</v>
      </c>
      <c r="AF1039" s="3">
        <v>0</v>
      </c>
      <c r="AG1039" s="2">
        <v>0</v>
      </c>
      <c r="AH1039" s="3">
        <v>0</v>
      </c>
      <c r="AI1039" s="2">
        <v>1496.9</v>
      </c>
      <c r="AJ1039" s="3">
        <v>100</v>
      </c>
      <c r="AK1039" t="s">
        <v>1227</v>
      </c>
      <c r="AL1039" t="s">
        <v>1228</v>
      </c>
      <c r="AM1039" t="s">
        <v>4371</v>
      </c>
      <c r="AN1039" t="s">
        <v>4410</v>
      </c>
      <c r="AO1039" t="s">
        <v>4411</v>
      </c>
      <c r="AP1039" t="s">
        <v>4412</v>
      </c>
      <c r="BG1039" s="3">
        <v>100</v>
      </c>
      <c r="BH1039" t="s">
        <v>82</v>
      </c>
      <c r="BI1039" t="s">
        <v>13421</v>
      </c>
      <c r="BJ1039" t="s">
        <v>13395</v>
      </c>
      <c r="BK1039" t="s">
        <v>13395</v>
      </c>
      <c r="BL1039" t="s">
        <v>13395</v>
      </c>
      <c r="BM1039" t="s">
        <v>13395</v>
      </c>
      <c r="BN1039" t="s">
        <v>83</v>
      </c>
      <c r="BO1039" s="59" t="s">
        <v>83</v>
      </c>
      <c r="BP1039" t="s">
        <v>10806</v>
      </c>
      <c r="BQ1039" t="s">
        <v>84</v>
      </c>
      <c r="BR1039" s="59" t="s">
        <v>84</v>
      </c>
      <c r="BS1039" t="s">
        <v>85</v>
      </c>
    </row>
    <row r="1040" spans="1:71" ht="12.8" customHeight="1" x14ac:dyDescent="0.2">
      <c r="A1040" s="60">
        <v>83001</v>
      </c>
      <c r="B1040" s="59" t="s">
        <v>11889</v>
      </c>
      <c r="C1040">
        <v>1038</v>
      </c>
      <c r="J1040">
        <v>8</v>
      </c>
      <c r="K1040" t="s">
        <v>156</v>
      </c>
      <c r="L1040">
        <v>3032</v>
      </c>
      <c r="M1040">
        <v>3001</v>
      </c>
      <c r="N1040" t="s">
        <v>1128</v>
      </c>
      <c r="O1040" t="s">
        <v>4413</v>
      </c>
      <c r="P1040" t="s">
        <v>4414</v>
      </c>
      <c r="Q1040" t="s">
        <v>4415</v>
      </c>
      <c r="R1040" t="s">
        <v>4416</v>
      </c>
      <c r="S1040" s="2">
        <v>720.8</v>
      </c>
      <c r="T1040" s="2">
        <v>720.8</v>
      </c>
      <c r="U1040" s="2">
        <v>0</v>
      </c>
      <c r="V1040" s="2">
        <v>0</v>
      </c>
      <c r="W1040">
        <v>3685</v>
      </c>
      <c r="X1040" s="3">
        <v>8</v>
      </c>
      <c r="Y1040" s="3">
        <v>4.5</v>
      </c>
      <c r="Z1040" s="3">
        <v>5.0999999999999996</v>
      </c>
      <c r="AA1040">
        <v>0</v>
      </c>
      <c r="AB1040" s="3">
        <v>0</v>
      </c>
      <c r="AC1040">
        <v>0</v>
      </c>
      <c r="AD1040" s="3">
        <v>0</v>
      </c>
      <c r="AE1040">
        <v>0</v>
      </c>
      <c r="AF1040" s="3">
        <v>0</v>
      </c>
      <c r="AG1040" s="2">
        <v>140.9</v>
      </c>
      <c r="AH1040" s="3">
        <v>19.5</v>
      </c>
      <c r="AI1040" s="2">
        <v>720.8</v>
      </c>
      <c r="AJ1040" s="3">
        <v>100</v>
      </c>
      <c r="AK1040" t="s">
        <v>74</v>
      </c>
      <c r="AL1040" t="s">
        <v>75</v>
      </c>
      <c r="AM1040" t="s">
        <v>4417</v>
      </c>
      <c r="AN1040" t="s">
        <v>4360</v>
      </c>
      <c r="BG1040" s="3">
        <v>100</v>
      </c>
      <c r="BH1040" t="s">
        <v>82</v>
      </c>
      <c r="BI1040" t="s">
        <v>13421</v>
      </c>
      <c r="BJ1040" t="s">
        <v>13395</v>
      </c>
      <c r="BK1040" t="s">
        <v>13395</v>
      </c>
      <c r="BL1040" t="s">
        <v>13395</v>
      </c>
      <c r="BM1040" t="s">
        <v>13395</v>
      </c>
      <c r="BN1040" t="s">
        <v>277</v>
      </c>
      <c r="BO1040" s="59" t="s">
        <v>277</v>
      </c>
      <c r="BP1040" t="s">
        <v>10806</v>
      </c>
      <c r="BQ1040" t="s">
        <v>84</v>
      </c>
      <c r="BR1040" s="59" t="s">
        <v>84</v>
      </c>
      <c r="BS1040" t="s">
        <v>85</v>
      </c>
    </row>
    <row r="1041" spans="1:71" ht="12.8" customHeight="1" x14ac:dyDescent="0.2">
      <c r="A1041" s="60">
        <v>83002</v>
      </c>
      <c r="B1041" s="59" t="s">
        <v>11890</v>
      </c>
      <c r="C1041">
        <v>1039</v>
      </c>
      <c r="J1041">
        <v>8</v>
      </c>
      <c r="K1041" t="s">
        <v>156</v>
      </c>
      <c r="L1041">
        <v>3035</v>
      </c>
      <c r="M1041">
        <v>3002</v>
      </c>
      <c r="N1041" t="s">
        <v>1128</v>
      </c>
      <c r="O1041" t="s">
        <v>4418</v>
      </c>
      <c r="P1041" t="s">
        <v>4419</v>
      </c>
      <c r="Q1041" t="s">
        <v>4420</v>
      </c>
      <c r="R1041" t="s">
        <v>4421</v>
      </c>
      <c r="S1041" s="2">
        <v>366.4</v>
      </c>
      <c r="T1041" s="2">
        <v>366.4</v>
      </c>
      <c r="U1041" s="2">
        <v>0</v>
      </c>
      <c r="V1041" s="2">
        <v>0</v>
      </c>
      <c r="W1041">
        <v>2458</v>
      </c>
      <c r="X1041" s="3">
        <v>7.5</v>
      </c>
      <c r="Y1041" s="3">
        <v>6.7</v>
      </c>
      <c r="Z1041" s="3">
        <v>6.7</v>
      </c>
      <c r="AA1041">
        <v>0</v>
      </c>
      <c r="AB1041" s="3">
        <v>0</v>
      </c>
      <c r="AC1041">
        <v>0</v>
      </c>
      <c r="AD1041" s="3">
        <v>0</v>
      </c>
      <c r="AE1041">
        <v>0</v>
      </c>
      <c r="AF1041" s="3">
        <v>0</v>
      </c>
      <c r="AG1041" s="2">
        <v>0</v>
      </c>
      <c r="AH1041" s="3">
        <v>0</v>
      </c>
      <c r="AI1041" s="2">
        <v>366.4</v>
      </c>
      <c r="AJ1041" s="3">
        <v>100</v>
      </c>
      <c r="AK1041" t="s">
        <v>74</v>
      </c>
      <c r="AL1041" t="s">
        <v>75</v>
      </c>
      <c r="AM1041" t="s">
        <v>4101</v>
      </c>
      <c r="BG1041" s="3">
        <v>100</v>
      </c>
      <c r="BH1041" t="s">
        <v>82</v>
      </c>
      <c r="BI1041" t="s">
        <v>13421</v>
      </c>
      <c r="BJ1041" t="s">
        <v>13395</v>
      </c>
      <c r="BK1041" t="s">
        <v>13395</v>
      </c>
      <c r="BL1041" t="s">
        <v>13395</v>
      </c>
      <c r="BM1041" t="s">
        <v>13395</v>
      </c>
      <c r="BN1041" t="s">
        <v>13395</v>
      </c>
      <c r="BP1041" t="s">
        <v>13395</v>
      </c>
      <c r="BQ1041" t="s">
        <v>84</v>
      </c>
      <c r="BR1041" s="59" t="s">
        <v>84</v>
      </c>
      <c r="BS1041" t="s">
        <v>85</v>
      </c>
    </row>
    <row r="1042" spans="1:71" ht="12.8" customHeight="1" x14ac:dyDescent="0.2">
      <c r="A1042" s="60">
        <v>83003</v>
      </c>
      <c r="B1042" s="59" t="s">
        <v>11891</v>
      </c>
      <c r="C1042">
        <v>1040</v>
      </c>
      <c r="J1042">
        <v>8</v>
      </c>
      <c r="K1042" t="s">
        <v>156</v>
      </c>
      <c r="L1042">
        <v>3019</v>
      </c>
      <c r="M1042">
        <v>3003</v>
      </c>
      <c r="N1042" t="s">
        <v>1128</v>
      </c>
      <c r="O1042" t="s">
        <v>4422</v>
      </c>
      <c r="P1042" t="s">
        <v>4423</v>
      </c>
      <c r="Q1042" t="s">
        <v>4424</v>
      </c>
      <c r="R1042" t="s">
        <v>4425</v>
      </c>
      <c r="S1042" s="2">
        <v>105.7</v>
      </c>
      <c r="T1042" s="2">
        <v>105.7</v>
      </c>
      <c r="U1042" s="2">
        <v>0</v>
      </c>
      <c r="V1042" s="2">
        <v>0</v>
      </c>
      <c r="W1042">
        <v>477</v>
      </c>
      <c r="X1042" s="3">
        <v>9.8000000000000007</v>
      </c>
      <c r="Y1042" s="3">
        <v>4.0999999999999996</v>
      </c>
      <c r="Z1042" s="3">
        <v>4.5</v>
      </c>
      <c r="AA1042">
        <v>0</v>
      </c>
      <c r="AB1042" s="3">
        <v>0</v>
      </c>
      <c r="AC1042">
        <v>0</v>
      </c>
      <c r="AD1042" s="3">
        <v>0</v>
      </c>
      <c r="AE1042">
        <v>0</v>
      </c>
      <c r="AF1042" s="3">
        <v>0</v>
      </c>
      <c r="AG1042" s="2">
        <v>0</v>
      </c>
      <c r="AH1042" s="3">
        <v>0</v>
      </c>
      <c r="AI1042" s="2">
        <v>105.7</v>
      </c>
      <c r="AJ1042" s="3">
        <v>100</v>
      </c>
      <c r="AK1042" t="s">
        <v>74</v>
      </c>
      <c r="AL1042" t="s">
        <v>75</v>
      </c>
      <c r="AM1042" t="s">
        <v>4426</v>
      </c>
      <c r="BG1042" s="3">
        <v>100</v>
      </c>
      <c r="BH1042" t="s">
        <v>82</v>
      </c>
      <c r="BI1042" t="s">
        <v>13421</v>
      </c>
      <c r="BJ1042" t="s">
        <v>13395</v>
      </c>
      <c r="BK1042" t="s">
        <v>13395</v>
      </c>
      <c r="BL1042" t="s">
        <v>13395</v>
      </c>
      <c r="BM1042" t="s">
        <v>13395</v>
      </c>
      <c r="BN1042" t="s">
        <v>13395</v>
      </c>
      <c r="BP1042" t="s">
        <v>13395</v>
      </c>
      <c r="BQ1042" t="s">
        <v>84</v>
      </c>
      <c r="BR1042" s="59" t="s">
        <v>84</v>
      </c>
      <c r="BS1042" t="s">
        <v>85</v>
      </c>
    </row>
    <row r="1043" spans="1:71" ht="12.8" customHeight="1" x14ac:dyDescent="0.2">
      <c r="A1043" s="60">
        <v>83004</v>
      </c>
      <c r="B1043" s="59" t="s">
        <v>11892</v>
      </c>
      <c r="C1043">
        <v>1041</v>
      </c>
      <c r="J1043">
        <v>8</v>
      </c>
      <c r="K1043" t="s">
        <v>156</v>
      </c>
      <c r="L1043">
        <v>3023</v>
      </c>
      <c r="M1043">
        <v>3004</v>
      </c>
      <c r="N1043" t="s">
        <v>1128</v>
      </c>
      <c r="O1043" t="s">
        <v>4427</v>
      </c>
      <c r="P1043" t="s">
        <v>4428</v>
      </c>
      <c r="Q1043" t="s">
        <v>4429</v>
      </c>
      <c r="R1043" t="s">
        <v>4430</v>
      </c>
      <c r="S1043" s="2">
        <v>154.80000000000001</v>
      </c>
      <c r="T1043" s="2">
        <v>154.80000000000001</v>
      </c>
      <c r="U1043" s="2">
        <v>0</v>
      </c>
      <c r="V1043" s="2">
        <v>0</v>
      </c>
      <c r="W1043">
        <v>743</v>
      </c>
      <c r="X1043" s="3">
        <v>13</v>
      </c>
      <c r="Y1043" s="3">
        <v>4.2</v>
      </c>
      <c r="Z1043" s="3">
        <v>4.8</v>
      </c>
      <c r="AA1043">
        <v>0</v>
      </c>
      <c r="AB1043" s="3">
        <v>0</v>
      </c>
      <c r="AC1043">
        <v>0</v>
      </c>
      <c r="AD1043" s="3">
        <v>0</v>
      </c>
      <c r="AE1043">
        <v>0</v>
      </c>
      <c r="AF1043" s="3">
        <v>0</v>
      </c>
      <c r="AG1043" s="2">
        <v>0</v>
      </c>
      <c r="AH1043" s="3">
        <v>0</v>
      </c>
      <c r="AI1043" s="2">
        <v>154.80000000000001</v>
      </c>
      <c r="AJ1043" s="3">
        <v>100</v>
      </c>
      <c r="AK1043" t="s">
        <v>386</v>
      </c>
      <c r="AL1043" t="s">
        <v>387</v>
      </c>
      <c r="AM1043" t="s">
        <v>4426</v>
      </c>
      <c r="BG1043" s="3">
        <v>100</v>
      </c>
      <c r="BH1043" t="s">
        <v>82</v>
      </c>
      <c r="BI1043" t="s">
        <v>13421</v>
      </c>
      <c r="BJ1043" t="s">
        <v>13395</v>
      </c>
      <c r="BK1043" t="s">
        <v>13395</v>
      </c>
      <c r="BL1043" t="s">
        <v>13395</v>
      </c>
      <c r="BM1043" t="s">
        <v>13395</v>
      </c>
      <c r="BN1043" t="s">
        <v>13395</v>
      </c>
      <c r="BP1043" t="s">
        <v>13395</v>
      </c>
      <c r="BQ1043" t="s">
        <v>84</v>
      </c>
      <c r="BR1043" s="59" t="s">
        <v>84</v>
      </c>
      <c r="BS1043" t="s">
        <v>85</v>
      </c>
    </row>
    <row r="1044" spans="1:71" ht="12.8" customHeight="1" x14ac:dyDescent="0.2">
      <c r="A1044" s="60">
        <v>83005</v>
      </c>
      <c r="B1044" s="59" t="s">
        <v>11893</v>
      </c>
      <c r="C1044">
        <v>1042</v>
      </c>
      <c r="J1044">
        <v>8</v>
      </c>
      <c r="K1044" t="s">
        <v>156</v>
      </c>
      <c r="L1044">
        <v>3050</v>
      </c>
      <c r="M1044">
        <v>3005</v>
      </c>
      <c r="N1044" t="s">
        <v>1128</v>
      </c>
      <c r="O1044" t="s">
        <v>4431</v>
      </c>
      <c r="P1044" t="s">
        <v>4432</v>
      </c>
      <c r="Q1044" t="s">
        <v>4433</v>
      </c>
      <c r="R1044" t="s">
        <v>4434</v>
      </c>
      <c r="S1044" s="2">
        <v>205.7</v>
      </c>
      <c r="T1044" s="2">
        <v>205.7</v>
      </c>
      <c r="U1044" s="2">
        <v>0</v>
      </c>
      <c r="V1044" s="2">
        <v>0</v>
      </c>
      <c r="W1044">
        <v>936</v>
      </c>
      <c r="X1044" s="3">
        <v>5</v>
      </c>
      <c r="Y1044" s="3">
        <v>3.3</v>
      </c>
      <c r="Z1044" s="3">
        <v>4.5999999999999996</v>
      </c>
      <c r="AA1044">
        <v>1</v>
      </c>
      <c r="AB1044" s="3">
        <v>2.5999999999999899</v>
      </c>
      <c r="AC1044">
        <v>0</v>
      </c>
      <c r="AD1044" s="3">
        <v>0</v>
      </c>
      <c r="AE1044">
        <v>0</v>
      </c>
      <c r="AF1044" s="3">
        <v>0</v>
      </c>
      <c r="AG1044" s="2">
        <v>0</v>
      </c>
      <c r="AH1044" s="3">
        <v>0</v>
      </c>
      <c r="AI1044" s="2">
        <v>205.7</v>
      </c>
      <c r="AJ1044" s="3">
        <v>100</v>
      </c>
      <c r="AK1044" t="s">
        <v>4435</v>
      </c>
      <c r="AL1044" t="s">
        <v>2708</v>
      </c>
      <c r="AM1044" t="s">
        <v>4412</v>
      </c>
      <c r="AN1044" t="s">
        <v>4426</v>
      </c>
      <c r="BG1044" s="3">
        <v>100</v>
      </c>
      <c r="BH1044" t="s">
        <v>82</v>
      </c>
      <c r="BI1044" t="s">
        <v>13421</v>
      </c>
      <c r="BJ1044" t="s">
        <v>13395</v>
      </c>
      <c r="BK1044" t="s">
        <v>13395</v>
      </c>
      <c r="BL1044" t="s">
        <v>13395</v>
      </c>
      <c r="BM1044" t="s">
        <v>13395</v>
      </c>
      <c r="BN1044" t="s">
        <v>13395</v>
      </c>
      <c r="BP1044" t="s">
        <v>13395</v>
      </c>
      <c r="BQ1044" t="s">
        <v>84</v>
      </c>
      <c r="BR1044" s="59" t="s">
        <v>84</v>
      </c>
      <c r="BS1044" t="s">
        <v>85</v>
      </c>
    </row>
    <row r="1045" spans="1:71" ht="12.8" customHeight="1" x14ac:dyDescent="0.2">
      <c r="A1045" s="60">
        <v>83006</v>
      </c>
      <c r="B1045" s="59" t="s">
        <v>11894</v>
      </c>
      <c r="C1045">
        <v>1043</v>
      </c>
      <c r="J1045">
        <v>8</v>
      </c>
      <c r="K1045" t="s">
        <v>156</v>
      </c>
      <c r="L1045">
        <v>3051</v>
      </c>
      <c r="M1045">
        <v>3006</v>
      </c>
      <c r="N1045" t="s">
        <v>1128</v>
      </c>
      <c r="O1045" t="s">
        <v>4436</v>
      </c>
      <c r="P1045" t="s">
        <v>4437</v>
      </c>
      <c r="Q1045" t="s">
        <v>4438</v>
      </c>
      <c r="R1045" t="s">
        <v>4439</v>
      </c>
      <c r="S1045" s="2">
        <v>189</v>
      </c>
      <c r="T1045" s="2">
        <v>189</v>
      </c>
      <c r="U1045" s="2">
        <v>0</v>
      </c>
      <c r="V1045" s="2">
        <v>0</v>
      </c>
      <c r="W1045">
        <v>951</v>
      </c>
      <c r="X1045" s="3">
        <v>7</v>
      </c>
      <c r="Y1045" s="3">
        <v>5</v>
      </c>
      <c r="Z1045" s="3">
        <v>5</v>
      </c>
      <c r="AA1045">
        <v>0</v>
      </c>
      <c r="AB1045" s="3">
        <v>0</v>
      </c>
      <c r="AC1045">
        <v>0</v>
      </c>
      <c r="AD1045" s="3">
        <v>0</v>
      </c>
      <c r="AE1045">
        <v>0</v>
      </c>
      <c r="AF1045" s="3">
        <v>0</v>
      </c>
      <c r="AG1045" s="2">
        <v>189</v>
      </c>
      <c r="AH1045" s="3">
        <v>100</v>
      </c>
      <c r="AI1045" s="2">
        <v>189</v>
      </c>
      <c r="AJ1045" s="3">
        <v>100</v>
      </c>
      <c r="AK1045" t="s">
        <v>4435</v>
      </c>
      <c r="AL1045" t="s">
        <v>2708</v>
      </c>
      <c r="AM1045" t="s">
        <v>4426</v>
      </c>
      <c r="BG1045" s="3">
        <v>100</v>
      </c>
      <c r="BH1045" t="s">
        <v>82</v>
      </c>
      <c r="BI1045" t="s">
        <v>13421</v>
      </c>
      <c r="BJ1045" t="s">
        <v>13395</v>
      </c>
      <c r="BK1045" t="s">
        <v>13395</v>
      </c>
      <c r="BL1045" t="s">
        <v>13395</v>
      </c>
      <c r="BM1045" t="s">
        <v>13395</v>
      </c>
      <c r="BN1045" t="s">
        <v>13395</v>
      </c>
      <c r="BP1045" t="s">
        <v>13395</v>
      </c>
      <c r="BQ1045" t="s">
        <v>84</v>
      </c>
      <c r="BR1045" s="59" t="s">
        <v>84</v>
      </c>
      <c r="BS1045" t="s">
        <v>85</v>
      </c>
    </row>
    <row r="1046" spans="1:71" ht="12.8" customHeight="1" x14ac:dyDescent="0.2">
      <c r="A1046" s="60">
        <v>83007</v>
      </c>
      <c r="B1046" s="59" t="s">
        <v>11895</v>
      </c>
      <c r="C1046">
        <v>1044</v>
      </c>
      <c r="J1046">
        <v>8</v>
      </c>
      <c r="K1046" t="s">
        <v>156</v>
      </c>
      <c r="L1046">
        <v>3039</v>
      </c>
      <c r="M1046">
        <v>3007</v>
      </c>
      <c r="N1046" t="s">
        <v>1128</v>
      </c>
      <c r="O1046" t="s">
        <v>4440</v>
      </c>
      <c r="P1046" t="s">
        <v>4441</v>
      </c>
      <c r="Q1046" t="s">
        <v>4442</v>
      </c>
      <c r="R1046" t="s">
        <v>4443</v>
      </c>
      <c r="S1046" s="2">
        <v>419.5</v>
      </c>
      <c r="T1046" s="2">
        <v>419.5</v>
      </c>
      <c r="U1046" s="2">
        <v>0</v>
      </c>
      <c r="V1046" s="2">
        <v>0</v>
      </c>
      <c r="W1046">
        <v>3842</v>
      </c>
      <c r="X1046" s="3">
        <v>11.7</v>
      </c>
      <c r="Y1046" s="3">
        <v>8.5</v>
      </c>
      <c r="Z1046" s="3">
        <v>9.1999999999999993</v>
      </c>
      <c r="AA1046">
        <v>0</v>
      </c>
      <c r="AB1046" s="3">
        <v>0</v>
      </c>
      <c r="AC1046">
        <v>0</v>
      </c>
      <c r="AD1046" s="3">
        <v>0</v>
      </c>
      <c r="AE1046">
        <v>0</v>
      </c>
      <c r="AF1046" s="3">
        <v>0</v>
      </c>
      <c r="AG1046" s="2">
        <v>419.5</v>
      </c>
      <c r="AH1046" s="3">
        <v>100</v>
      </c>
      <c r="AI1046" s="2">
        <v>419.5</v>
      </c>
      <c r="AJ1046" s="3">
        <v>100</v>
      </c>
      <c r="AK1046" t="s">
        <v>826</v>
      </c>
      <c r="AL1046" t="s">
        <v>827</v>
      </c>
      <c r="AM1046" t="s">
        <v>4417</v>
      </c>
      <c r="AN1046" t="s">
        <v>4101</v>
      </c>
      <c r="BG1046" s="3">
        <v>100</v>
      </c>
      <c r="BH1046" t="s">
        <v>100</v>
      </c>
      <c r="BI1046" t="s">
        <v>13421</v>
      </c>
      <c r="BJ1046" t="s">
        <v>101</v>
      </c>
      <c r="BK1046" t="s">
        <v>13427</v>
      </c>
      <c r="BL1046" t="s">
        <v>13395</v>
      </c>
      <c r="BM1046" t="s">
        <v>13395</v>
      </c>
      <c r="BN1046" t="s">
        <v>129</v>
      </c>
      <c r="BO1046" s="59" t="s">
        <v>129</v>
      </c>
      <c r="BP1046" t="s">
        <v>10806</v>
      </c>
      <c r="BQ1046" t="s">
        <v>84</v>
      </c>
      <c r="BR1046" s="59" t="s">
        <v>84</v>
      </c>
      <c r="BS1046" t="s">
        <v>85</v>
      </c>
    </row>
    <row r="1047" spans="1:71" ht="12.8" customHeight="1" x14ac:dyDescent="0.2">
      <c r="A1047" s="60">
        <v>83008</v>
      </c>
      <c r="B1047" s="59" t="s">
        <v>11896</v>
      </c>
      <c r="C1047">
        <v>1045</v>
      </c>
      <c r="J1047">
        <v>8</v>
      </c>
      <c r="K1047" t="s">
        <v>156</v>
      </c>
      <c r="L1047">
        <v>3025</v>
      </c>
      <c r="M1047">
        <v>3008</v>
      </c>
      <c r="N1047" t="s">
        <v>69</v>
      </c>
      <c r="O1047" t="s">
        <v>4444</v>
      </c>
      <c r="P1047" t="s">
        <v>4445</v>
      </c>
      <c r="Q1047" t="s">
        <v>4446</v>
      </c>
      <c r="R1047" t="s">
        <v>4447</v>
      </c>
      <c r="S1047" s="2">
        <v>595.29999999999995</v>
      </c>
      <c r="T1047" s="2">
        <v>556.29999999999995</v>
      </c>
      <c r="U1047" s="2">
        <v>39</v>
      </c>
      <c r="V1047" s="2">
        <v>0</v>
      </c>
      <c r="W1047">
        <v>2596</v>
      </c>
      <c r="X1047" s="3">
        <v>7.1</v>
      </c>
      <c r="Y1047" s="3">
        <v>3.1</v>
      </c>
      <c r="Z1047" s="3">
        <v>4.8</v>
      </c>
      <c r="AA1047">
        <v>0</v>
      </c>
      <c r="AB1047" s="3">
        <v>0</v>
      </c>
      <c r="AC1047">
        <v>0</v>
      </c>
      <c r="AD1047" s="3">
        <v>0</v>
      </c>
      <c r="AE1047">
        <v>0</v>
      </c>
      <c r="AF1047" s="3">
        <v>0</v>
      </c>
      <c r="AG1047" s="2">
        <v>293.2</v>
      </c>
      <c r="AH1047" s="3">
        <v>52.7</v>
      </c>
      <c r="AI1047" s="2">
        <v>556.29999999999995</v>
      </c>
      <c r="AJ1047" s="3">
        <v>100</v>
      </c>
      <c r="AK1047" t="s">
        <v>74</v>
      </c>
      <c r="AL1047" t="s">
        <v>75</v>
      </c>
      <c r="AM1047" t="s">
        <v>4181</v>
      </c>
      <c r="BG1047" s="3">
        <v>100</v>
      </c>
      <c r="BH1047" t="s">
        <v>82</v>
      </c>
      <c r="BI1047" t="s">
        <v>13421</v>
      </c>
      <c r="BJ1047" t="s">
        <v>13395</v>
      </c>
      <c r="BK1047" t="s">
        <v>13395</v>
      </c>
      <c r="BL1047" t="s">
        <v>13395</v>
      </c>
      <c r="BM1047" t="s">
        <v>13395</v>
      </c>
      <c r="BN1047" t="s">
        <v>13395</v>
      </c>
      <c r="BP1047" t="s">
        <v>13395</v>
      </c>
      <c r="BQ1047" t="s">
        <v>84</v>
      </c>
      <c r="BR1047" s="59" t="s">
        <v>84</v>
      </c>
      <c r="BS1047" t="s">
        <v>85</v>
      </c>
    </row>
    <row r="1048" spans="1:71" ht="12.8" customHeight="1" x14ac:dyDescent="0.2">
      <c r="A1048" s="60">
        <v>83009</v>
      </c>
      <c r="B1048" s="59" t="s">
        <v>11897</v>
      </c>
      <c r="C1048">
        <v>1046</v>
      </c>
      <c r="J1048">
        <v>8</v>
      </c>
      <c r="K1048" t="s">
        <v>156</v>
      </c>
      <c r="L1048">
        <v>3009</v>
      </c>
      <c r="M1048">
        <v>3009</v>
      </c>
      <c r="N1048" t="s">
        <v>69</v>
      </c>
      <c r="O1048" t="s">
        <v>4448</v>
      </c>
      <c r="P1048" t="s">
        <v>4449</v>
      </c>
      <c r="Q1048" t="s">
        <v>4450</v>
      </c>
      <c r="R1048" t="s">
        <v>4451</v>
      </c>
      <c r="S1048" s="2">
        <v>1519.8</v>
      </c>
      <c r="T1048" s="2">
        <v>1033.5</v>
      </c>
      <c r="U1048" s="2">
        <v>486.3</v>
      </c>
      <c r="V1048" s="2">
        <v>0</v>
      </c>
      <c r="W1048">
        <v>5429</v>
      </c>
      <c r="X1048" s="3">
        <v>18</v>
      </c>
      <c r="Y1048" s="3">
        <v>3.5</v>
      </c>
      <c r="Z1048" s="3">
        <v>5.2</v>
      </c>
      <c r="AA1048">
        <v>0</v>
      </c>
      <c r="AB1048" s="3">
        <v>0</v>
      </c>
      <c r="AC1048">
        <v>1</v>
      </c>
      <c r="AD1048" s="3">
        <v>11.3</v>
      </c>
      <c r="AE1048">
        <v>0</v>
      </c>
      <c r="AF1048" s="3">
        <v>0</v>
      </c>
      <c r="AG1048" s="2">
        <v>122.3</v>
      </c>
      <c r="AH1048" s="3">
        <v>11.8</v>
      </c>
      <c r="AI1048" s="2">
        <v>1033.5</v>
      </c>
      <c r="AJ1048" s="3">
        <v>100</v>
      </c>
      <c r="AK1048" t="s">
        <v>74</v>
      </c>
      <c r="AL1048" t="s">
        <v>75</v>
      </c>
      <c r="AM1048" t="s">
        <v>4373</v>
      </c>
      <c r="AN1048" t="s">
        <v>4385</v>
      </c>
      <c r="AO1048" t="s">
        <v>4375</v>
      </c>
      <c r="AP1048" t="s">
        <v>4251</v>
      </c>
      <c r="BG1048" s="3">
        <v>100</v>
      </c>
      <c r="BH1048" t="s">
        <v>82</v>
      </c>
      <c r="BI1048" t="s">
        <v>13421</v>
      </c>
      <c r="BJ1048" t="s">
        <v>13395</v>
      </c>
      <c r="BK1048" t="s">
        <v>13395</v>
      </c>
      <c r="BL1048" t="s">
        <v>13395</v>
      </c>
      <c r="BM1048" t="s">
        <v>13395</v>
      </c>
      <c r="BN1048" t="s">
        <v>13395</v>
      </c>
      <c r="BP1048" t="s">
        <v>13395</v>
      </c>
      <c r="BQ1048" t="s">
        <v>84</v>
      </c>
      <c r="BR1048" s="59" t="s">
        <v>84</v>
      </c>
      <c r="BS1048" t="s">
        <v>85</v>
      </c>
    </row>
    <row r="1049" spans="1:71" ht="12.8" customHeight="1" x14ac:dyDescent="0.2">
      <c r="A1049" s="60">
        <v>83010</v>
      </c>
      <c r="B1049" s="59" t="s">
        <v>11898</v>
      </c>
      <c r="C1049">
        <v>1047</v>
      </c>
      <c r="J1049">
        <v>8</v>
      </c>
      <c r="K1049" t="s">
        <v>156</v>
      </c>
      <c r="L1049">
        <v>3036</v>
      </c>
      <c r="M1049">
        <v>3010</v>
      </c>
      <c r="N1049" t="s">
        <v>4452</v>
      </c>
      <c r="O1049" t="s">
        <v>4453</v>
      </c>
      <c r="P1049" t="s">
        <v>4454</v>
      </c>
      <c r="Q1049" t="s">
        <v>4455</v>
      </c>
      <c r="R1049" t="s">
        <v>4456</v>
      </c>
      <c r="S1049" s="2">
        <v>852.6</v>
      </c>
      <c r="T1049" s="2">
        <v>852.6</v>
      </c>
      <c r="U1049" s="2">
        <v>0</v>
      </c>
      <c r="V1049" s="2">
        <v>0</v>
      </c>
      <c r="W1049">
        <v>4245</v>
      </c>
      <c r="X1049" s="3">
        <v>10.8</v>
      </c>
      <c r="Y1049" s="3">
        <v>4.3</v>
      </c>
      <c r="Z1049" s="3">
        <v>5</v>
      </c>
      <c r="AA1049">
        <v>0</v>
      </c>
      <c r="AB1049" s="3">
        <v>0</v>
      </c>
      <c r="AC1049">
        <v>0</v>
      </c>
      <c r="AD1049" s="3">
        <v>0</v>
      </c>
      <c r="AE1049">
        <v>0</v>
      </c>
      <c r="AF1049" s="3">
        <v>0</v>
      </c>
      <c r="AG1049" s="2">
        <v>0</v>
      </c>
      <c r="AH1049" s="3">
        <v>0</v>
      </c>
      <c r="AI1049" s="2">
        <v>852.6</v>
      </c>
      <c r="AJ1049" s="3">
        <v>100</v>
      </c>
      <c r="AK1049" t="s">
        <v>455</v>
      </c>
      <c r="AL1049" t="s">
        <v>456</v>
      </c>
      <c r="AM1049" t="s">
        <v>4397</v>
      </c>
      <c r="AN1049" t="s">
        <v>4396</v>
      </c>
      <c r="BG1049" s="3">
        <v>100</v>
      </c>
      <c r="BH1049" t="s">
        <v>82</v>
      </c>
      <c r="BI1049" t="s">
        <v>13421</v>
      </c>
      <c r="BJ1049" t="s">
        <v>13395</v>
      </c>
      <c r="BK1049" t="s">
        <v>13395</v>
      </c>
      <c r="BL1049" t="s">
        <v>13395</v>
      </c>
      <c r="BM1049" t="s">
        <v>13395</v>
      </c>
      <c r="BN1049" t="s">
        <v>13395</v>
      </c>
      <c r="BP1049" t="s">
        <v>13395</v>
      </c>
      <c r="BQ1049" t="s">
        <v>84</v>
      </c>
      <c r="BR1049" s="59" t="s">
        <v>84</v>
      </c>
      <c r="BS1049" t="s">
        <v>85</v>
      </c>
    </row>
    <row r="1050" spans="1:71" ht="12.8" customHeight="1" x14ac:dyDescent="0.2">
      <c r="A1050" s="60">
        <v>83011</v>
      </c>
      <c r="B1050" s="59" t="s">
        <v>11899</v>
      </c>
      <c r="C1050">
        <v>1048</v>
      </c>
      <c r="J1050">
        <v>8</v>
      </c>
      <c r="K1050" t="s">
        <v>156</v>
      </c>
      <c r="L1050">
        <v>3033</v>
      </c>
      <c r="M1050">
        <v>3011</v>
      </c>
      <c r="N1050" t="s">
        <v>835</v>
      </c>
      <c r="O1050" t="s">
        <v>4457</v>
      </c>
      <c r="P1050" t="s">
        <v>4458</v>
      </c>
      <c r="Q1050" t="s">
        <v>4459</v>
      </c>
      <c r="R1050" t="s">
        <v>4459</v>
      </c>
      <c r="S1050" s="2">
        <v>110.2</v>
      </c>
      <c r="T1050" s="2">
        <v>110.2</v>
      </c>
      <c r="U1050" s="2">
        <v>0</v>
      </c>
      <c r="V1050" s="2">
        <v>0</v>
      </c>
      <c r="W1050">
        <v>552</v>
      </c>
      <c r="X1050" s="3">
        <v>5</v>
      </c>
      <c r="Y1050" s="3">
        <v>5</v>
      </c>
      <c r="Z1050" s="3">
        <v>5</v>
      </c>
      <c r="AA1050">
        <v>0</v>
      </c>
      <c r="AB1050" s="3">
        <v>0</v>
      </c>
      <c r="AC1050">
        <v>0</v>
      </c>
      <c r="AD1050" s="3">
        <v>0</v>
      </c>
      <c r="AE1050">
        <v>0</v>
      </c>
      <c r="AF1050" s="3">
        <v>0</v>
      </c>
      <c r="AG1050" s="2">
        <v>0</v>
      </c>
      <c r="AH1050" s="3">
        <v>0</v>
      </c>
      <c r="AI1050" s="2">
        <v>110.2</v>
      </c>
      <c r="AJ1050" s="3">
        <v>100</v>
      </c>
      <c r="AK1050" t="s">
        <v>74</v>
      </c>
      <c r="AL1050" t="s">
        <v>75</v>
      </c>
      <c r="AM1050" t="s">
        <v>4109</v>
      </c>
      <c r="BG1050" s="3">
        <v>100</v>
      </c>
      <c r="BH1050" t="s">
        <v>82</v>
      </c>
      <c r="BI1050" t="s">
        <v>13421</v>
      </c>
      <c r="BJ1050" t="s">
        <v>13395</v>
      </c>
      <c r="BK1050" t="s">
        <v>13395</v>
      </c>
      <c r="BL1050" t="s">
        <v>13395</v>
      </c>
      <c r="BM1050" t="s">
        <v>13395</v>
      </c>
      <c r="BN1050" t="s">
        <v>13395</v>
      </c>
      <c r="BP1050" t="s">
        <v>13395</v>
      </c>
      <c r="BQ1050" t="s">
        <v>84</v>
      </c>
      <c r="BR1050" s="59" t="s">
        <v>84</v>
      </c>
      <c r="BS1050" t="s">
        <v>85</v>
      </c>
    </row>
    <row r="1051" spans="1:71" ht="12.8" customHeight="1" x14ac:dyDescent="0.2">
      <c r="A1051" s="60">
        <v>83012</v>
      </c>
      <c r="B1051" s="59" t="s">
        <v>11900</v>
      </c>
      <c r="C1051">
        <v>1049</v>
      </c>
      <c r="J1051">
        <v>8</v>
      </c>
      <c r="K1051" t="s">
        <v>156</v>
      </c>
      <c r="L1051">
        <v>3053</v>
      </c>
      <c r="M1051">
        <v>3012</v>
      </c>
      <c r="N1051" t="s">
        <v>835</v>
      </c>
      <c r="O1051" t="s">
        <v>4460</v>
      </c>
      <c r="P1051" t="s">
        <v>4461</v>
      </c>
      <c r="Q1051" t="s">
        <v>4462</v>
      </c>
      <c r="R1051" t="s">
        <v>4463</v>
      </c>
      <c r="S1051" s="2">
        <v>117.3</v>
      </c>
      <c r="T1051" s="2">
        <v>117.3</v>
      </c>
      <c r="U1051" s="2">
        <v>0</v>
      </c>
      <c r="V1051" s="2">
        <v>0</v>
      </c>
      <c r="W1051">
        <v>704</v>
      </c>
      <c r="X1051" s="3">
        <v>6</v>
      </c>
      <c r="Y1051" s="3">
        <v>6</v>
      </c>
      <c r="Z1051" s="3">
        <v>6</v>
      </c>
      <c r="AA1051">
        <v>0</v>
      </c>
      <c r="AB1051" s="3">
        <v>0</v>
      </c>
      <c r="AC1051">
        <v>0</v>
      </c>
      <c r="AD1051" s="3">
        <v>0</v>
      </c>
      <c r="AE1051">
        <v>0</v>
      </c>
      <c r="AF1051" s="3">
        <v>0</v>
      </c>
      <c r="AG1051" s="2">
        <v>117.3</v>
      </c>
      <c r="AH1051" s="3">
        <v>100</v>
      </c>
      <c r="AI1051" s="2">
        <v>117.3</v>
      </c>
      <c r="AJ1051" s="3">
        <v>100</v>
      </c>
      <c r="AK1051" t="s">
        <v>362</v>
      </c>
      <c r="AL1051" t="s">
        <v>363</v>
      </c>
      <c r="AM1051" t="s">
        <v>1191</v>
      </c>
      <c r="BG1051" s="3">
        <v>100</v>
      </c>
      <c r="BH1051" t="s">
        <v>82</v>
      </c>
      <c r="BI1051" t="s">
        <v>13421</v>
      </c>
      <c r="BJ1051" t="s">
        <v>13395</v>
      </c>
      <c r="BK1051" t="s">
        <v>13395</v>
      </c>
      <c r="BL1051" t="s">
        <v>13395</v>
      </c>
      <c r="BM1051" t="s">
        <v>13395</v>
      </c>
      <c r="BN1051" t="s">
        <v>13395</v>
      </c>
      <c r="BP1051" t="s">
        <v>13395</v>
      </c>
      <c r="BQ1051" t="s">
        <v>84</v>
      </c>
      <c r="BR1051" s="59" t="s">
        <v>84</v>
      </c>
      <c r="BS1051" t="s">
        <v>85</v>
      </c>
    </row>
    <row r="1052" spans="1:71" ht="12.8" customHeight="1" x14ac:dyDescent="0.2">
      <c r="A1052" s="60">
        <v>83013</v>
      </c>
      <c r="B1052" s="59" t="s">
        <v>11901</v>
      </c>
      <c r="C1052">
        <v>1050</v>
      </c>
      <c r="J1052">
        <v>8</v>
      </c>
      <c r="K1052" t="s">
        <v>156</v>
      </c>
      <c r="L1052">
        <v>3001</v>
      </c>
      <c r="M1052">
        <v>3013</v>
      </c>
      <c r="N1052" t="s">
        <v>835</v>
      </c>
      <c r="O1052" t="s">
        <v>4464</v>
      </c>
      <c r="P1052" t="s">
        <v>4465</v>
      </c>
      <c r="Q1052" t="s">
        <v>4466</v>
      </c>
      <c r="R1052" t="s">
        <v>4467</v>
      </c>
      <c r="S1052" s="2">
        <v>440</v>
      </c>
      <c r="T1052" s="2">
        <v>440</v>
      </c>
      <c r="U1052" s="2">
        <v>0</v>
      </c>
      <c r="V1052" s="2">
        <v>0</v>
      </c>
      <c r="W1052">
        <v>2058</v>
      </c>
      <c r="X1052" s="3">
        <v>8.6</v>
      </c>
      <c r="Y1052" s="3">
        <v>2.5</v>
      </c>
      <c r="Z1052" s="3">
        <v>4.7</v>
      </c>
      <c r="AA1052">
        <v>0</v>
      </c>
      <c r="AB1052" s="3">
        <v>0</v>
      </c>
      <c r="AC1052">
        <v>0</v>
      </c>
      <c r="AD1052" s="3">
        <v>0</v>
      </c>
      <c r="AE1052">
        <v>0</v>
      </c>
      <c r="AF1052" s="3">
        <v>0</v>
      </c>
      <c r="AG1052" s="2">
        <v>368.3</v>
      </c>
      <c r="AH1052" s="3">
        <v>83.7</v>
      </c>
      <c r="AI1052" s="2">
        <v>440</v>
      </c>
      <c r="AJ1052" s="3">
        <v>100</v>
      </c>
      <c r="AK1052" t="s">
        <v>74</v>
      </c>
      <c r="AL1052" t="s">
        <v>75</v>
      </c>
      <c r="AM1052" t="s">
        <v>1191</v>
      </c>
      <c r="BG1052" s="3">
        <v>100</v>
      </c>
      <c r="BH1052" t="s">
        <v>82</v>
      </c>
      <c r="BI1052" t="s">
        <v>13421</v>
      </c>
      <c r="BJ1052" t="s">
        <v>13395</v>
      </c>
      <c r="BK1052" t="s">
        <v>13395</v>
      </c>
      <c r="BL1052" t="s">
        <v>13395</v>
      </c>
      <c r="BM1052" t="s">
        <v>13395</v>
      </c>
      <c r="BN1052" t="s">
        <v>13395</v>
      </c>
      <c r="BP1052" t="s">
        <v>13395</v>
      </c>
      <c r="BQ1052" t="s">
        <v>84</v>
      </c>
      <c r="BR1052" s="59" t="s">
        <v>84</v>
      </c>
      <c r="BS1052" t="s">
        <v>85</v>
      </c>
    </row>
    <row r="1053" spans="1:71" ht="12.8" customHeight="1" x14ac:dyDescent="0.2">
      <c r="A1053" s="60">
        <v>83014</v>
      </c>
      <c r="B1053" s="59" t="s">
        <v>11902</v>
      </c>
      <c r="C1053">
        <v>1051</v>
      </c>
      <c r="J1053">
        <v>8</v>
      </c>
      <c r="K1053" t="s">
        <v>156</v>
      </c>
      <c r="L1053">
        <v>3002</v>
      </c>
      <c r="M1053">
        <v>3014</v>
      </c>
      <c r="N1053" t="s">
        <v>835</v>
      </c>
      <c r="O1053" t="s">
        <v>4468</v>
      </c>
      <c r="P1053" t="s">
        <v>4469</v>
      </c>
      <c r="Q1053" t="s">
        <v>4470</v>
      </c>
      <c r="R1053" t="s">
        <v>4471</v>
      </c>
      <c r="S1053" s="2">
        <v>269.2</v>
      </c>
      <c r="T1053" s="2">
        <v>269.2</v>
      </c>
      <c r="U1053" s="2">
        <v>0</v>
      </c>
      <c r="V1053" s="2">
        <v>0</v>
      </c>
      <c r="W1053">
        <v>1348</v>
      </c>
      <c r="X1053" s="3">
        <v>5.8</v>
      </c>
      <c r="Y1053" s="3">
        <v>5</v>
      </c>
      <c r="Z1053" s="3">
        <v>5</v>
      </c>
      <c r="AA1053">
        <v>0</v>
      </c>
      <c r="AB1053" s="3">
        <v>0</v>
      </c>
      <c r="AC1053">
        <v>0</v>
      </c>
      <c r="AD1053" s="3">
        <v>0</v>
      </c>
      <c r="AE1053">
        <v>0</v>
      </c>
      <c r="AF1053" s="3">
        <v>0</v>
      </c>
      <c r="AG1053" s="2">
        <v>269.2</v>
      </c>
      <c r="AH1053" s="3">
        <v>100</v>
      </c>
      <c r="AI1053" s="2">
        <v>269.2</v>
      </c>
      <c r="AJ1053" s="3">
        <v>100</v>
      </c>
      <c r="AK1053" t="s">
        <v>1075</v>
      </c>
      <c r="AL1053" t="s">
        <v>1076</v>
      </c>
      <c r="AM1053" t="s">
        <v>1191</v>
      </c>
      <c r="BG1053" s="3">
        <v>100</v>
      </c>
      <c r="BH1053" t="s">
        <v>82</v>
      </c>
      <c r="BI1053" t="s">
        <v>13421</v>
      </c>
      <c r="BJ1053" t="s">
        <v>13395</v>
      </c>
      <c r="BK1053" t="s">
        <v>13395</v>
      </c>
      <c r="BL1053" t="s">
        <v>13395</v>
      </c>
      <c r="BM1053" t="s">
        <v>13395</v>
      </c>
      <c r="BN1053" t="s">
        <v>13395</v>
      </c>
      <c r="BP1053" t="s">
        <v>13395</v>
      </c>
      <c r="BQ1053" t="s">
        <v>84</v>
      </c>
      <c r="BR1053" s="59" t="s">
        <v>84</v>
      </c>
      <c r="BS1053" t="s">
        <v>85</v>
      </c>
    </row>
    <row r="1054" spans="1:71" ht="12.8" customHeight="1" x14ac:dyDescent="0.2">
      <c r="A1054" s="60">
        <v>83015</v>
      </c>
      <c r="B1054" s="59" t="s">
        <v>11903</v>
      </c>
      <c r="C1054">
        <v>1052</v>
      </c>
      <c r="J1054">
        <v>8</v>
      </c>
      <c r="K1054" t="s">
        <v>156</v>
      </c>
      <c r="L1054">
        <v>3003</v>
      </c>
      <c r="M1054">
        <v>3015</v>
      </c>
      <c r="N1054" t="s">
        <v>835</v>
      </c>
      <c r="O1054" t="s">
        <v>4472</v>
      </c>
      <c r="P1054" t="s">
        <v>4473</v>
      </c>
      <c r="Q1054" t="s">
        <v>4474</v>
      </c>
      <c r="R1054" t="s">
        <v>4475</v>
      </c>
      <c r="S1054" s="2">
        <v>256.10000000000002</v>
      </c>
      <c r="T1054" s="2">
        <v>256.10000000000002</v>
      </c>
      <c r="U1054" s="2">
        <v>0</v>
      </c>
      <c r="V1054" s="2">
        <v>0</v>
      </c>
      <c r="W1054">
        <v>1078</v>
      </c>
      <c r="X1054" s="3">
        <v>5.8</v>
      </c>
      <c r="Y1054" s="3">
        <v>3</v>
      </c>
      <c r="Z1054" s="3">
        <v>4.2</v>
      </c>
      <c r="AA1054">
        <v>0</v>
      </c>
      <c r="AB1054" s="3">
        <v>0</v>
      </c>
      <c r="AC1054">
        <v>0</v>
      </c>
      <c r="AD1054" s="3">
        <v>0</v>
      </c>
      <c r="AE1054">
        <v>0</v>
      </c>
      <c r="AF1054" s="3">
        <v>0</v>
      </c>
      <c r="AG1054" s="2">
        <v>136.9</v>
      </c>
      <c r="AH1054" s="3">
        <v>53.5</v>
      </c>
      <c r="AI1054" s="2">
        <v>256.10000000000002</v>
      </c>
      <c r="AJ1054" s="3">
        <v>100</v>
      </c>
      <c r="AK1054" t="s">
        <v>74</v>
      </c>
      <c r="AL1054" t="s">
        <v>75</v>
      </c>
      <c r="AM1054" t="s">
        <v>1191</v>
      </c>
      <c r="AN1054" t="s">
        <v>4380</v>
      </c>
      <c r="BG1054" s="3">
        <v>100</v>
      </c>
      <c r="BH1054" t="s">
        <v>82</v>
      </c>
      <c r="BI1054" t="s">
        <v>13421</v>
      </c>
      <c r="BJ1054" t="s">
        <v>13395</v>
      </c>
      <c r="BK1054" t="s">
        <v>13395</v>
      </c>
      <c r="BL1054" t="s">
        <v>13395</v>
      </c>
      <c r="BM1054" t="s">
        <v>13395</v>
      </c>
      <c r="BN1054" t="s">
        <v>13395</v>
      </c>
      <c r="BP1054" t="s">
        <v>13395</v>
      </c>
      <c r="BQ1054" t="s">
        <v>84</v>
      </c>
      <c r="BR1054" s="59" t="s">
        <v>84</v>
      </c>
      <c r="BS1054" t="s">
        <v>85</v>
      </c>
    </row>
    <row r="1055" spans="1:71" ht="12.8" customHeight="1" x14ac:dyDescent="0.2">
      <c r="A1055" s="60">
        <v>83016</v>
      </c>
      <c r="B1055" s="59" t="s">
        <v>11904</v>
      </c>
      <c r="C1055">
        <v>1053</v>
      </c>
      <c r="J1055">
        <v>8</v>
      </c>
      <c r="K1055" t="s">
        <v>156</v>
      </c>
      <c r="L1055">
        <v>3004</v>
      </c>
      <c r="M1055">
        <v>3016</v>
      </c>
      <c r="N1055" t="s">
        <v>835</v>
      </c>
      <c r="O1055" t="s">
        <v>4476</v>
      </c>
      <c r="P1055" t="s">
        <v>4477</v>
      </c>
      <c r="Q1055" t="s">
        <v>4478</v>
      </c>
      <c r="R1055" t="s">
        <v>4479</v>
      </c>
      <c r="S1055" s="2">
        <v>179.6</v>
      </c>
      <c r="T1055" s="2">
        <v>179.6</v>
      </c>
      <c r="U1055" s="2">
        <v>0</v>
      </c>
      <c r="V1055" s="2">
        <v>0</v>
      </c>
      <c r="W1055">
        <v>788</v>
      </c>
      <c r="X1055" s="3">
        <v>5.7</v>
      </c>
      <c r="Y1055" s="3">
        <v>2.2999999999999998</v>
      </c>
      <c r="Z1055" s="3">
        <v>4.4000000000000004</v>
      </c>
      <c r="AA1055">
        <v>0</v>
      </c>
      <c r="AB1055" s="3">
        <v>0</v>
      </c>
      <c r="AC1055">
        <v>0</v>
      </c>
      <c r="AD1055" s="3">
        <v>0</v>
      </c>
      <c r="AE1055">
        <v>0</v>
      </c>
      <c r="AF1055" s="3">
        <v>0</v>
      </c>
      <c r="AG1055" s="2">
        <v>138.1</v>
      </c>
      <c r="AH1055" s="3">
        <v>76.900000000000006</v>
      </c>
      <c r="AI1055" s="2">
        <v>179.6</v>
      </c>
      <c r="AJ1055" s="3">
        <v>100</v>
      </c>
      <c r="AK1055" t="s">
        <v>74</v>
      </c>
      <c r="AL1055" t="s">
        <v>75</v>
      </c>
      <c r="AM1055" t="s">
        <v>1191</v>
      </c>
      <c r="AN1055" t="s">
        <v>4380</v>
      </c>
      <c r="BG1055" s="3">
        <v>100</v>
      </c>
      <c r="BH1055" t="s">
        <v>82</v>
      </c>
      <c r="BI1055" t="s">
        <v>13421</v>
      </c>
      <c r="BJ1055" t="s">
        <v>13395</v>
      </c>
      <c r="BK1055" t="s">
        <v>13395</v>
      </c>
      <c r="BL1055" t="s">
        <v>13395</v>
      </c>
      <c r="BM1055" t="s">
        <v>13395</v>
      </c>
      <c r="BN1055" t="s">
        <v>13395</v>
      </c>
      <c r="BP1055" t="s">
        <v>13395</v>
      </c>
      <c r="BQ1055" t="s">
        <v>84</v>
      </c>
      <c r="BR1055" s="59" t="s">
        <v>84</v>
      </c>
      <c r="BS1055" t="s">
        <v>85</v>
      </c>
    </row>
    <row r="1056" spans="1:71" ht="12.8" customHeight="1" x14ac:dyDescent="0.2">
      <c r="A1056" s="60">
        <v>83017</v>
      </c>
      <c r="B1056" s="59" t="s">
        <v>11905</v>
      </c>
      <c r="C1056">
        <v>1054</v>
      </c>
      <c r="J1056">
        <v>8</v>
      </c>
      <c r="K1056" t="s">
        <v>156</v>
      </c>
      <c r="L1056">
        <v>3021</v>
      </c>
      <c r="M1056">
        <v>3017</v>
      </c>
      <c r="N1056" t="s">
        <v>835</v>
      </c>
      <c r="O1056" t="s">
        <v>4480</v>
      </c>
      <c r="P1056" t="s">
        <v>4481</v>
      </c>
      <c r="Q1056" t="s">
        <v>4482</v>
      </c>
      <c r="R1056" t="s">
        <v>4483</v>
      </c>
      <c r="S1056" s="2">
        <v>78.7</v>
      </c>
      <c r="T1056" s="2">
        <v>78.7</v>
      </c>
      <c r="U1056" s="2">
        <v>0</v>
      </c>
      <c r="V1056" s="2">
        <v>0</v>
      </c>
      <c r="W1056">
        <v>292</v>
      </c>
      <c r="X1056" s="3">
        <v>7</v>
      </c>
      <c r="Y1056" s="3">
        <v>3.6</v>
      </c>
      <c r="Z1056" s="3">
        <v>3.7</v>
      </c>
      <c r="AA1056">
        <v>0</v>
      </c>
      <c r="AB1056" s="3">
        <v>0</v>
      </c>
      <c r="AC1056">
        <v>0</v>
      </c>
      <c r="AD1056" s="3">
        <v>0</v>
      </c>
      <c r="AE1056">
        <v>0</v>
      </c>
      <c r="AF1056" s="3">
        <v>0</v>
      </c>
      <c r="AG1056" s="2">
        <v>0</v>
      </c>
      <c r="AH1056" s="3">
        <v>0</v>
      </c>
      <c r="AI1056" s="2">
        <v>78.7</v>
      </c>
      <c r="AJ1056" s="3">
        <v>100</v>
      </c>
      <c r="AK1056" t="s">
        <v>74</v>
      </c>
      <c r="AL1056" t="s">
        <v>75</v>
      </c>
      <c r="AM1056" t="s">
        <v>4412</v>
      </c>
      <c r="BG1056" s="3">
        <v>100</v>
      </c>
      <c r="BH1056" t="s">
        <v>82</v>
      </c>
      <c r="BI1056" t="s">
        <v>13421</v>
      </c>
      <c r="BJ1056" t="s">
        <v>13395</v>
      </c>
      <c r="BK1056" t="s">
        <v>13395</v>
      </c>
      <c r="BL1056" t="s">
        <v>13395</v>
      </c>
      <c r="BM1056" t="s">
        <v>13395</v>
      </c>
      <c r="BN1056" t="s">
        <v>13395</v>
      </c>
      <c r="BP1056" t="s">
        <v>13395</v>
      </c>
      <c r="BQ1056" t="s">
        <v>84</v>
      </c>
      <c r="BR1056" s="59" t="s">
        <v>84</v>
      </c>
      <c r="BS1056" t="s">
        <v>85</v>
      </c>
    </row>
    <row r="1057" spans="1:71" ht="12.8" customHeight="1" x14ac:dyDescent="0.2">
      <c r="A1057" s="60">
        <v>83018</v>
      </c>
      <c r="B1057" s="59" t="s">
        <v>11906</v>
      </c>
      <c r="C1057">
        <v>1055</v>
      </c>
      <c r="J1057">
        <v>8</v>
      </c>
      <c r="K1057" t="s">
        <v>156</v>
      </c>
      <c r="L1057">
        <v>3022</v>
      </c>
      <c r="M1057">
        <v>3018</v>
      </c>
      <c r="N1057" t="s">
        <v>835</v>
      </c>
      <c r="O1057" t="s">
        <v>4484</v>
      </c>
      <c r="P1057" t="s">
        <v>4485</v>
      </c>
      <c r="Q1057" t="s">
        <v>4486</v>
      </c>
      <c r="R1057" t="s">
        <v>4487</v>
      </c>
      <c r="S1057" s="2">
        <v>180.2</v>
      </c>
      <c r="T1057" s="2">
        <v>180.2</v>
      </c>
      <c r="U1057" s="2">
        <v>0</v>
      </c>
      <c r="V1057" s="2">
        <v>0</v>
      </c>
      <c r="W1057">
        <v>610</v>
      </c>
      <c r="X1057" s="3">
        <v>4</v>
      </c>
      <c r="Y1057" s="3">
        <v>3</v>
      </c>
      <c r="Z1057" s="3">
        <v>3.4</v>
      </c>
      <c r="AA1057">
        <v>0</v>
      </c>
      <c r="AB1057" s="3">
        <v>0</v>
      </c>
      <c r="AC1057">
        <v>0</v>
      </c>
      <c r="AD1057" s="3">
        <v>0</v>
      </c>
      <c r="AE1057">
        <v>0</v>
      </c>
      <c r="AF1057" s="3">
        <v>0</v>
      </c>
      <c r="AG1057" s="2">
        <v>0</v>
      </c>
      <c r="AH1057" s="3">
        <v>0</v>
      </c>
      <c r="AI1057" s="2">
        <v>180.2</v>
      </c>
      <c r="AJ1057" s="3">
        <v>100</v>
      </c>
      <c r="AK1057" t="s">
        <v>74</v>
      </c>
      <c r="AL1057" t="s">
        <v>75</v>
      </c>
      <c r="AM1057" t="s">
        <v>4412</v>
      </c>
      <c r="BG1057" s="3">
        <v>100</v>
      </c>
      <c r="BH1057" t="s">
        <v>82</v>
      </c>
      <c r="BI1057" t="s">
        <v>13421</v>
      </c>
      <c r="BJ1057" t="s">
        <v>13395</v>
      </c>
      <c r="BK1057" t="s">
        <v>13395</v>
      </c>
      <c r="BL1057" t="s">
        <v>13395</v>
      </c>
      <c r="BM1057" t="s">
        <v>13395</v>
      </c>
      <c r="BN1057" t="s">
        <v>13395</v>
      </c>
      <c r="BP1057" t="s">
        <v>13395</v>
      </c>
      <c r="BQ1057" t="s">
        <v>84</v>
      </c>
      <c r="BR1057" s="59" t="s">
        <v>84</v>
      </c>
      <c r="BS1057" t="s">
        <v>85</v>
      </c>
    </row>
    <row r="1058" spans="1:71" ht="12.8" customHeight="1" x14ac:dyDescent="0.2">
      <c r="A1058" s="60">
        <v>83019</v>
      </c>
      <c r="B1058" s="59" t="s">
        <v>11907</v>
      </c>
      <c r="C1058">
        <v>1056</v>
      </c>
      <c r="J1058">
        <v>8</v>
      </c>
      <c r="K1058" t="s">
        <v>156</v>
      </c>
      <c r="L1058">
        <v>3040</v>
      </c>
      <c r="M1058">
        <v>3019</v>
      </c>
      <c r="N1058" t="s">
        <v>835</v>
      </c>
      <c r="O1058" t="s">
        <v>4488</v>
      </c>
      <c r="P1058" t="s">
        <v>4489</v>
      </c>
      <c r="Q1058" t="s">
        <v>4490</v>
      </c>
      <c r="R1058" t="s">
        <v>4491</v>
      </c>
      <c r="S1058" s="2">
        <v>283.3</v>
      </c>
      <c r="T1058" s="2">
        <v>283.3</v>
      </c>
      <c r="U1058" s="2">
        <v>0</v>
      </c>
      <c r="V1058" s="2">
        <v>0</v>
      </c>
      <c r="W1058">
        <v>1280</v>
      </c>
      <c r="X1058" s="3">
        <v>7.5</v>
      </c>
      <c r="Y1058" s="3">
        <v>3.4</v>
      </c>
      <c r="Z1058" s="3">
        <v>4.5</v>
      </c>
      <c r="AA1058">
        <v>0</v>
      </c>
      <c r="AB1058" s="3">
        <v>0</v>
      </c>
      <c r="AC1058">
        <v>0</v>
      </c>
      <c r="AD1058" s="3">
        <v>0</v>
      </c>
      <c r="AE1058">
        <v>0</v>
      </c>
      <c r="AF1058" s="3">
        <v>0</v>
      </c>
      <c r="AG1058" s="2">
        <v>70.8</v>
      </c>
      <c r="AH1058" s="3">
        <v>25</v>
      </c>
      <c r="AI1058" s="2">
        <v>283.3</v>
      </c>
      <c r="AJ1058" s="3">
        <v>100</v>
      </c>
      <c r="AK1058" t="s">
        <v>386</v>
      </c>
      <c r="AL1058" t="s">
        <v>387</v>
      </c>
      <c r="AM1058" t="s">
        <v>4412</v>
      </c>
      <c r="BG1058" s="3">
        <v>100</v>
      </c>
      <c r="BH1058" t="s">
        <v>82</v>
      </c>
      <c r="BI1058" t="s">
        <v>13421</v>
      </c>
      <c r="BJ1058" t="s">
        <v>13395</v>
      </c>
      <c r="BK1058" t="s">
        <v>13395</v>
      </c>
      <c r="BL1058" t="s">
        <v>13395</v>
      </c>
      <c r="BM1058" t="s">
        <v>13395</v>
      </c>
      <c r="BN1058" t="s">
        <v>13395</v>
      </c>
      <c r="BP1058" t="s">
        <v>13395</v>
      </c>
      <c r="BQ1058" t="s">
        <v>84</v>
      </c>
      <c r="BR1058" s="59" t="s">
        <v>84</v>
      </c>
      <c r="BS1058" t="s">
        <v>85</v>
      </c>
    </row>
    <row r="1059" spans="1:71" ht="12.8" customHeight="1" x14ac:dyDescent="0.2">
      <c r="A1059" s="60">
        <v>83020</v>
      </c>
      <c r="B1059" s="59" t="s">
        <v>11908</v>
      </c>
      <c r="C1059">
        <v>1057</v>
      </c>
      <c r="J1059">
        <v>8</v>
      </c>
      <c r="K1059" t="s">
        <v>156</v>
      </c>
      <c r="L1059">
        <v>3020</v>
      </c>
      <c r="M1059">
        <v>3020</v>
      </c>
      <c r="N1059" t="s">
        <v>835</v>
      </c>
      <c r="O1059" t="s">
        <v>4492</v>
      </c>
      <c r="P1059" t="s">
        <v>4493</v>
      </c>
      <c r="Q1059" t="s">
        <v>4494</v>
      </c>
      <c r="R1059" t="s">
        <v>4495</v>
      </c>
      <c r="S1059" s="2">
        <v>589.6</v>
      </c>
      <c r="T1059" s="2">
        <v>589.6</v>
      </c>
      <c r="U1059" s="2">
        <v>0</v>
      </c>
      <c r="V1059" s="2">
        <v>0</v>
      </c>
      <c r="W1059">
        <v>2976</v>
      </c>
      <c r="X1059" s="3">
        <v>8</v>
      </c>
      <c r="Y1059" s="3">
        <v>5</v>
      </c>
      <c r="Z1059" s="3">
        <v>5</v>
      </c>
      <c r="AA1059">
        <v>0</v>
      </c>
      <c r="AB1059" s="3">
        <v>0</v>
      </c>
      <c r="AC1059">
        <v>0</v>
      </c>
      <c r="AD1059" s="3">
        <v>0</v>
      </c>
      <c r="AE1059">
        <v>0</v>
      </c>
      <c r="AF1059" s="3">
        <v>0</v>
      </c>
      <c r="AG1059" s="2">
        <v>589.6</v>
      </c>
      <c r="AH1059" s="3">
        <v>100</v>
      </c>
      <c r="AI1059" s="2">
        <v>589.6</v>
      </c>
      <c r="AJ1059" s="3">
        <v>100</v>
      </c>
      <c r="AK1059" t="s">
        <v>4435</v>
      </c>
      <c r="AL1059" t="s">
        <v>2708</v>
      </c>
      <c r="AM1059" t="s">
        <v>4426</v>
      </c>
      <c r="AN1059" t="s">
        <v>4412</v>
      </c>
      <c r="BG1059" s="3">
        <v>100</v>
      </c>
      <c r="BH1059" t="s">
        <v>82</v>
      </c>
      <c r="BI1059" t="s">
        <v>13421</v>
      </c>
      <c r="BJ1059" t="s">
        <v>13395</v>
      </c>
      <c r="BK1059" t="s">
        <v>13395</v>
      </c>
      <c r="BL1059" t="s">
        <v>13395</v>
      </c>
      <c r="BM1059" t="s">
        <v>13395</v>
      </c>
      <c r="BN1059" t="s">
        <v>13395</v>
      </c>
      <c r="BP1059" t="s">
        <v>13395</v>
      </c>
      <c r="BQ1059" t="s">
        <v>84</v>
      </c>
      <c r="BR1059" s="59" t="s">
        <v>84</v>
      </c>
      <c r="BS1059" t="s">
        <v>85</v>
      </c>
    </row>
    <row r="1060" spans="1:71" ht="12.8" customHeight="1" x14ac:dyDescent="0.2">
      <c r="A1060" s="60">
        <v>83021</v>
      </c>
      <c r="B1060" s="59" t="s">
        <v>11909</v>
      </c>
      <c r="C1060">
        <v>1058</v>
      </c>
      <c r="J1060">
        <v>8</v>
      </c>
      <c r="K1060" t="s">
        <v>156</v>
      </c>
      <c r="L1060">
        <v>3016</v>
      </c>
      <c r="M1060">
        <v>3021</v>
      </c>
      <c r="N1060" t="s">
        <v>2692</v>
      </c>
      <c r="O1060" t="s">
        <v>4496</v>
      </c>
      <c r="P1060" t="s">
        <v>4497</v>
      </c>
      <c r="Q1060" t="s">
        <v>4498</v>
      </c>
      <c r="R1060" t="s">
        <v>4499</v>
      </c>
      <c r="S1060" s="2">
        <v>275.3</v>
      </c>
      <c r="T1060" s="2">
        <v>275.3</v>
      </c>
      <c r="U1060" s="2">
        <v>0</v>
      </c>
      <c r="V1060" s="2">
        <v>0</v>
      </c>
      <c r="W1060">
        <v>1077</v>
      </c>
      <c r="X1060" s="3">
        <v>5.4</v>
      </c>
      <c r="Y1060" s="3">
        <v>3.5</v>
      </c>
      <c r="Z1060" s="3">
        <v>3.9</v>
      </c>
      <c r="AA1060">
        <v>0</v>
      </c>
      <c r="AB1060" s="3">
        <v>0</v>
      </c>
      <c r="AC1060">
        <v>0</v>
      </c>
      <c r="AD1060" s="3">
        <v>0</v>
      </c>
      <c r="AE1060">
        <v>0</v>
      </c>
      <c r="AF1060" s="3">
        <v>0</v>
      </c>
      <c r="AG1060" s="2">
        <v>46.5</v>
      </c>
      <c r="AH1060" s="3">
        <v>16.899999999999999</v>
      </c>
      <c r="AI1060" s="2">
        <v>275.3</v>
      </c>
      <c r="AJ1060" s="3">
        <v>100</v>
      </c>
      <c r="AK1060" t="s">
        <v>74</v>
      </c>
      <c r="AL1060" t="s">
        <v>75</v>
      </c>
      <c r="AM1060" t="s">
        <v>4412</v>
      </c>
      <c r="BG1060" s="3">
        <v>100</v>
      </c>
      <c r="BH1060" t="s">
        <v>82</v>
      </c>
      <c r="BI1060" t="s">
        <v>13421</v>
      </c>
      <c r="BJ1060" t="s">
        <v>13395</v>
      </c>
      <c r="BK1060" t="s">
        <v>13395</v>
      </c>
      <c r="BL1060" t="s">
        <v>13395</v>
      </c>
      <c r="BM1060" t="s">
        <v>13395</v>
      </c>
      <c r="BN1060" t="s">
        <v>13395</v>
      </c>
      <c r="BP1060" t="s">
        <v>13395</v>
      </c>
      <c r="BQ1060" t="s">
        <v>84</v>
      </c>
      <c r="BR1060" s="59" t="s">
        <v>84</v>
      </c>
      <c r="BS1060" t="s">
        <v>85</v>
      </c>
    </row>
    <row r="1061" spans="1:71" ht="12.8" customHeight="1" x14ac:dyDescent="0.2">
      <c r="A1061" s="60">
        <v>83022</v>
      </c>
      <c r="B1061" s="59" t="s">
        <v>11910</v>
      </c>
      <c r="C1061">
        <v>1059</v>
      </c>
      <c r="J1061">
        <v>8</v>
      </c>
      <c r="K1061" t="s">
        <v>156</v>
      </c>
      <c r="L1061">
        <v>3017</v>
      </c>
      <c r="M1061">
        <v>3022</v>
      </c>
      <c r="N1061" t="s">
        <v>2692</v>
      </c>
      <c r="O1061" t="s">
        <v>4500</v>
      </c>
      <c r="P1061" t="s">
        <v>4501</v>
      </c>
      <c r="Q1061" t="s">
        <v>4502</v>
      </c>
      <c r="R1061" t="s">
        <v>4503</v>
      </c>
      <c r="S1061" s="2">
        <v>55.4</v>
      </c>
      <c r="T1061" s="2">
        <v>55.4</v>
      </c>
      <c r="U1061" s="2">
        <v>0</v>
      </c>
      <c r="V1061" s="2">
        <v>0</v>
      </c>
      <c r="W1061">
        <v>182</v>
      </c>
      <c r="X1061" s="3">
        <v>3.3</v>
      </c>
      <c r="Y1061" s="3">
        <v>3.3</v>
      </c>
      <c r="Z1061" s="3">
        <v>3.3</v>
      </c>
      <c r="AA1061">
        <v>0</v>
      </c>
      <c r="AB1061" s="3">
        <v>0</v>
      </c>
      <c r="AC1061">
        <v>0</v>
      </c>
      <c r="AD1061" s="3">
        <v>0</v>
      </c>
      <c r="AE1061">
        <v>0</v>
      </c>
      <c r="AF1061" s="3">
        <v>0</v>
      </c>
      <c r="AG1061" s="2">
        <v>0</v>
      </c>
      <c r="AH1061" s="3">
        <v>0</v>
      </c>
      <c r="AI1061" s="2">
        <v>55.4</v>
      </c>
      <c r="AJ1061" s="3">
        <v>100</v>
      </c>
      <c r="AK1061" t="s">
        <v>74</v>
      </c>
      <c r="AL1061" t="s">
        <v>75</v>
      </c>
      <c r="AM1061" t="s">
        <v>4412</v>
      </c>
      <c r="BG1061" s="3">
        <v>100</v>
      </c>
      <c r="BH1061" t="s">
        <v>82</v>
      </c>
      <c r="BI1061" t="s">
        <v>13421</v>
      </c>
      <c r="BJ1061" t="s">
        <v>13395</v>
      </c>
      <c r="BK1061" t="s">
        <v>13395</v>
      </c>
      <c r="BL1061" t="s">
        <v>13395</v>
      </c>
      <c r="BM1061" t="s">
        <v>13395</v>
      </c>
      <c r="BN1061" t="s">
        <v>13395</v>
      </c>
      <c r="BP1061" t="s">
        <v>13395</v>
      </c>
      <c r="BQ1061" t="s">
        <v>84</v>
      </c>
      <c r="BR1061" s="59" t="s">
        <v>84</v>
      </c>
      <c r="BS1061" t="s">
        <v>85</v>
      </c>
    </row>
    <row r="1062" spans="1:71" ht="12.8" customHeight="1" x14ac:dyDescent="0.2">
      <c r="A1062" s="60">
        <v>83023</v>
      </c>
      <c r="B1062" s="59" t="s">
        <v>11911</v>
      </c>
      <c r="C1062">
        <v>1060</v>
      </c>
      <c r="J1062">
        <v>8</v>
      </c>
      <c r="K1062" t="s">
        <v>156</v>
      </c>
      <c r="L1062">
        <v>3038</v>
      </c>
      <c r="M1062">
        <v>3023</v>
      </c>
      <c r="N1062" t="s">
        <v>2692</v>
      </c>
      <c r="O1062" t="s">
        <v>4504</v>
      </c>
      <c r="P1062" t="s">
        <v>4505</v>
      </c>
      <c r="Q1062" t="s">
        <v>4506</v>
      </c>
      <c r="R1062" t="s">
        <v>4507</v>
      </c>
      <c r="S1062" s="2">
        <v>276.7</v>
      </c>
      <c r="T1062" s="2">
        <v>276.7</v>
      </c>
      <c r="U1062" s="2">
        <v>0</v>
      </c>
      <c r="V1062" s="2">
        <v>0</v>
      </c>
      <c r="W1062">
        <v>1590</v>
      </c>
      <c r="X1062" s="3">
        <v>6.7</v>
      </c>
      <c r="Y1062" s="3">
        <v>5</v>
      </c>
      <c r="Z1062" s="3">
        <v>5.7</v>
      </c>
      <c r="AA1062">
        <v>0</v>
      </c>
      <c r="AB1062" s="3">
        <v>0</v>
      </c>
      <c r="AC1062">
        <v>0</v>
      </c>
      <c r="AD1062" s="3">
        <v>0</v>
      </c>
      <c r="AE1062">
        <v>0</v>
      </c>
      <c r="AF1062" s="3">
        <v>0</v>
      </c>
      <c r="AG1062" s="2">
        <v>276.7</v>
      </c>
      <c r="AH1062" s="3">
        <v>100</v>
      </c>
      <c r="AI1062" s="2">
        <v>276.7</v>
      </c>
      <c r="AJ1062" s="3">
        <v>100</v>
      </c>
      <c r="AK1062" t="s">
        <v>1486</v>
      </c>
      <c r="AL1062" t="s">
        <v>1487</v>
      </c>
      <c r="AM1062" t="s">
        <v>4412</v>
      </c>
      <c r="BG1062" s="3">
        <v>100</v>
      </c>
      <c r="BH1062" t="s">
        <v>82</v>
      </c>
      <c r="BI1062" t="s">
        <v>13421</v>
      </c>
      <c r="BJ1062" t="s">
        <v>13395</v>
      </c>
      <c r="BK1062" t="s">
        <v>13395</v>
      </c>
      <c r="BL1062" t="s">
        <v>13395</v>
      </c>
      <c r="BM1062" t="s">
        <v>13395</v>
      </c>
      <c r="BN1062" t="s">
        <v>277</v>
      </c>
      <c r="BO1062" s="59" t="s">
        <v>277</v>
      </c>
      <c r="BP1062" t="s">
        <v>10806</v>
      </c>
      <c r="BQ1062" t="s">
        <v>277</v>
      </c>
      <c r="BR1062" s="59" t="s">
        <v>277</v>
      </c>
      <c r="BS1062" t="s">
        <v>85</v>
      </c>
    </row>
    <row r="1063" spans="1:71" ht="12.8" customHeight="1" x14ac:dyDescent="0.2">
      <c r="A1063" s="60">
        <v>83024</v>
      </c>
      <c r="B1063" s="59" t="s">
        <v>11912</v>
      </c>
      <c r="C1063">
        <v>1061</v>
      </c>
      <c r="J1063">
        <v>8</v>
      </c>
      <c r="K1063" t="s">
        <v>156</v>
      </c>
      <c r="L1063">
        <v>3018</v>
      </c>
      <c r="M1063">
        <v>3024</v>
      </c>
      <c r="N1063" t="s">
        <v>2692</v>
      </c>
      <c r="O1063" t="s">
        <v>4508</v>
      </c>
      <c r="P1063" t="s">
        <v>4509</v>
      </c>
      <c r="Q1063" t="s">
        <v>4510</v>
      </c>
      <c r="R1063" t="s">
        <v>4511</v>
      </c>
      <c r="S1063" s="2">
        <v>403</v>
      </c>
      <c r="T1063" s="2">
        <v>403</v>
      </c>
      <c r="U1063" s="2">
        <v>0</v>
      </c>
      <c r="V1063" s="2">
        <v>0</v>
      </c>
      <c r="W1063">
        <v>2847</v>
      </c>
      <c r="X1063" s="3">
        <v>10</v>
      </c>
      <c r="Y1063" s="3">
        <v>7</v>
      </c>
      <c r="Z1063" s="3">
        <v>7.1</v>
      </c>
      <c r="AA1063">
        <v>1</v>
      </c>
      <c r="AB1063" s="3">
        <v>2.6000000000000201</v>
      </c>
      <c r="AC1063">
        <v>0</v>
      </c>
      <c r="AD1063" s="3">
        <v>0</v>
      </c>
      <c r="AE1063">
        <v>0</v>
      </c>
      <c r="AF1063" s="3">
        <v>0</v>
      </c>
      <c r="AG1063" s="2">
        <v>403</v>
      </c>
      <c r="AH1063" s="3">
        <v>100</v>
      </c>
      <c r="AI1063" s="2">
        <v>403</v>
      </c>
      <c r="AJ1063" s="3">
        <v>100</v>
      </c>
      <c r="AK1063" t="s">
        <v>4435</v>
      </c>
      <c r="AL1063" t="s">
        <v>2708</v>
      </c>
      <c r="AM1063" t="s">
        <v>4412</v>
      </c>
      <c r="BG1063" s="3">
        <v>100</v>
      </c>
      <c r="BH1063" t="s">
        <v>82</v>
      </c>
      <c r="BI1063" t="s">
        <v>13421</v>
      </c>
      <c r="BJ1063" t="s">
        <v>13395</v>
      </c>
      <c r="BK1063" t="s">
        <v>13395</v>
      </c>
      <c r="BL1063" t="s">
        <v>13395</v>
      </c>
      <c r="BM1063" t="s">
        <v>13395</v>
      </c>
      <c r="BN1063" t="s">
        <v>13395</v>
      </c>
      <c r="BP1063" t="s">
        <v>13395</v>
      </c>
      <c r="BQ1063" t="s">
        <v>84</v>
      </c>
      <c r="BR1063" s="59" t="s">
        <v>84</v>
      </c>
      <c r="BS1063" t="s">
        <v>85</v>
      </c>
    </row>
    <row r="1064" spans="1:71" ht="12.8" customHeight="1" x14ac:dyDescent="0.2">
      <c r="A1064" s="60">
        <v>83025</v>
      </c>
      <c r="B1064" s="59" t="s">
        <v>11913</v>
      </c>
      <c r="C1064">
        <v>1062</v>
      </c>
      <c r="J1064">
        <v>8</v>
      </c>
      <c r="K1064" t="s">
        <v>156</v>
      </c>
      <c r="L1064">
        <v>3049</v>
      </c>
      <c r="M1064">
        <v>3025</v>
      </c>
      <c r="N1064" t="s">
        <v>2692</v>
      </c>
      <c r="O1064" t="s">
        <v>4512</v>
      </c>
      <c r="P1064" t="s">
        <v>4513</v>
      </c>
      <c r="Q1064" t="s">
        <v>4514</v>
      </c>
      <c r="R1064" t="s">
        <v>4515</v>
      </c>
      <c r="S1064" s="2">
        <v>216.8</v>
      </c>
      <c r="T1064" s="2">
        <v>216.8</v>
      </c>
      <c r="U1064" s="2">
        <v>0</v>
      </c>
      <c r="V1064" s="2">
        <v>0</v>
      </c>
      <c r="W1064">
        <v>1033</v>
      </c>
      <c r="X1064" s="3">
        <v>6.8</v>
      </c>
      <c r="Y1064" s="3">
        <v>4.5</v>
      </c>
      <c r="Z1064" s="3">
        <v>4.8</v>
      </c>
      <c r="AA1064">
        <v>0</v>
      </c>
      <c r="AB1064" s="3">
        <v>0</v>
      </c>
      <c r="AC1064">
        <v>0</v>
      </c>
      <c r="AD1064" s="3">
        <v>0</v>
      </c>
      <c r="AE1064">
        <v>0</v>
      </c>
      <c r="AF1064" s="3">
        <v>0</v>
      </c>
      <c r="AG1064" s="2">
        <v>0</v>
      </c>
      <c r="AH1064" s="3">
        <v>0</v>
      </c>
      <c r="AI1064" s="2">
        <v>216.8</v>
      </c>
      <c r="AJ1064" s="3">
        <v>100</v>
      </c>
      <c r="AK1064" t="s">
        <v>4435</v>
      </c>
      <c r="AL1064" t="s">
        <v>2708</v>
      </c>
      <c r="AM1064" t="s">
        <v>4412</v>
      </c>
      <c r="BG1064" s="3">
        <v>100</v>
      </c>
      <c r="BH1064" t="s">
        <v>82</v>
      </c>
      <c r="BI1064" t="s">
        <v>13421</v>
      </c>
      <c r="BJ1064" t="s">
        <v>13395</v>
      </c>
      <c r="BK1064" t="s">
        <v>13395</v>
      </c>
      <c r="BL1064" t="s">
        <v>13395</v>
      </c>
      <c r="BM1064" t="s">
        <v>13395</v>
      </c>
      <c r="BN1064" t="s">
        <v>13395</v>
      </c>
      <c r="BP1064" t="s">
        <v>13395</v>
      </c>
      <c r="BQ1064" t="s">
        <v>84</v>
      </c>
      <c r="BR1064" s="59" t="s">
        <v>84</v>
      </c>
      <c r="BS1064" t="s">
        <v>85</v>
      </c>
    </row>
    <row r="1065" spans="1:71" ht="12.8" customHeight="1" x14ac:dyDescent="0.2">
      <c r="A1065" s="60">
        <v>83026</v>
      </c>
      <c r="B1065" s="59" t="s">
        <v>11914</v>
      </c>
      <c r="C1065">
        <v>1063</v>
      </c>
      <c r="J1065">
        <v>8</v>
      </c>
      <c r="K1065" t="s">
        <v>156</v>
      </c>
      <c r="L1065">
        <v>3048</v>
      </c>
      <c r="M1065">
        <v>3026</v>
      </c>
      <c r="N1065" t="s">
        <v>2692</v>
      </c>
      <c r="O1065" t="s">
        <v>4516</v>
      </c>
      <c r="P1065" t="s">
        <v>4517</v>
      </c>
      <c r="Q1065" t="s">
        <v>4518</v>
      </c>
      <c r="R1065" t="s">
        <v>4519</v>
      </c>
      <c r="S1065" s="2">
        <v>754.4</v>
      </c>
      <c r="T1065" s="2">
        <v>754.4</v>
      </c>
      <c r="U1065" s="2">
        <v>0</v>
      </c>
      <c r="V1065" s="2">
        <v>0</v>
      </c>
      <c r="W1065">
        <v>3812</v>
      </c>
      <c r="X1065" s="3">
        <v>7.5</v>
      </c>
      <c r="Y1065" s="3">
        <v>4.8</v>
      </c>
      <c r="Z1065" s="3">
        <v>5.0999999999999996</v>
      </c>
      <c r="AA1065">
        <v>1</v>
      </c>
      <c r="AB1065" s="3">
        <v>3.5</v>
      </c>
      <c r="AC1065">
        <v>0</v>
      </c>
      <c r="AD1065" s="3">
        <v>0</v>
      </c>
      <c r="AE1065">
        <v>0</v>
      </c>
      <c r="AF1065" s="3">
        <v>0</v>
      </c>
      <c r="AG1065" s="2">
        <v>502.9</v>
      </c>
      <c r="AH1065" s="3">
        <v>66.7</v>
      </c>
      <c r="AI1065" s="2">
        <v>754.4</v>
      </c>
      <c r="AJ1065" s="3">
        <v>100</v>
      </c>
      <c r="AK1065" t="s">
        <v>1486</v>
      </c>
      <c r="AL1065" t="s">
        <v>1487</v>
      </c>
      <c r="AM1065" t="s">
        <v>4374</v>
      </c>
      <c r="AN1065" t="s">
        <v>4411</v>
      </c>
      <c r="AO1065" t="s">
        <v>4412</v>
      </c>
      <c r="BG1065" s="3">
        <v>100</v>
      </c>
      <c r="BH1065" t="s">
        <v>82</v>
      </c>
      <c r="BI1065" t="s">
        <v>13421</v>
      </c>
      <c r="BJ1065" t="s">
        <v>13395</v>
      </c>
      <c r="BK1065" t="s">
        <v>13395</v>
      </c>
      <c r="BL1065" t="s">
        <v>13395</v>
      </c>
      <c r="BM1065" t="s">
        <v>13395</v>
      </c>
      <c r="BN1065" t="s">
        <v>13395</v>
      </c>
      <c r="BP1065" t="s">
        <v>13395</v>
      </c>
      <c r="BQ1065" t="s">
        <v>84</v>
      </c>
      <c r="BR1065" s="59" t="s">
        <v>84</v>
      </c>
      <c r="BS1065" t="s">
        <v>85</v>
      </c>
    </row>
    <row r="1066" spans="1:71" ht="12.8" customHeight="1" x14ac:dyDescent="0.2">
      <c r="A1066" s="60">
        <v>83027</v>
      </c>
      <c r="B1066" s="59" t="s">
        <v>11915</v>
      </c>
      <c r="C1066">
        <v>1064</v>
      </c>
      <c r="J1066">
        <v>8</v>
      </c>
      <c r="K1066" t="s">
        <v>156</v>
      </c>
      <c r="L1066">
        <v>3042</v>
      </c>
      <c r="M1066">
        <v>3027</v>
      </c>
      <c r="N1066" t="s">
        <v>86</v>
      </c>
      <c r="O1066" t="s">
        <v>4520</v>
      </c>
      <c r="P1066" t="s">
        <v>4521</v>
      </c>
      <c r="Q1066" t="s">
        <v>4522</v>
      </c>
      <c r="R1066" t="s">
        <v>4523</v>
      </c>
      <c r="S1066" s="2">
        <v>198.7</v>
      </c>
      <c r="T1066" s="2">
        <v>198.7</v>
      </c>
      <c r="U1066" s="2">
        <v>0</v>
      </c>
      <c r="V1066" s="2">
        <v>0</v>
      </c>
      <c r="W1066">
        <v>946</v>
      </c>
      <c r="X1066" s="3">
        <v>6.7</v>
      </c>
      <c r="Y1066" s="3">
        <v>4.2</v>
      </c>
      <c r="Z1066" s="3">
        <v>4.8</v>
      </c>
      <c r="AA1066">
        <v>0</v>
      </c>
      <c r="AB1066" s="3">
        <v>0</v>
      </c>
      <c r="AC1066">
        <v>0</v>
      </c>
      <c r="AD1066" s="3">
        <v>0</v>
      </c>
      <c r="AE1066">
        <v>0</v>
      </c>
      <c r="AF1066" s="3">
        <v>0</v>
      </c>
      <c r="AG1066" s="2">
        <v>62.6</v>
      </c>
      <c r="AH1066" s="3">
        <v>31.5</v>
      </c>
      <c r="AI1066" s="2">
        <v>198.7</v>
      </c>
      <c r="AJ1066" s="3">
        <v>100</v>
      </c>
      <c r="AK1066" t="s">
        <v>386</v>
      </c>
      <c r="AL1066" t="s">
        <v>387</v>
      </c>
      <c r="AM1066" t="s">
        <v>4365</v>
      </c>
      <c r="BG1066" s="3">
        <v>100</v>
      </c>
      <c r="BH1066" t="s">
        <v>82</v>
      </c>
      <c r="BI1066" t="s">
        <v>13421</v>
      </c>
      <c r="BJ1066" t="s">
        <v>13395</v>
      </c>
      <c r="BK1066" t="s">
        <v>13395</v>
      </c>
      <c r="BL1066" t="s">
        <v>13395</v>
      </c>
      <c r="BM1066" t="s">
        <v>13395</v>
      </c>
      <c r="BN1066" t="s">
        <v>13395</v>
      </c>
      <c r="BP1066" t="s">
        <v>13395</v>
      </c>
      <c r="BQ1066" t="s">
        <v>84</v>
      </c>
      <c r="BR1066" s="59" t="s">
        <v>84</v>
      </c>
      <c r="BS1066" t="s">
        <v>85</v>
      </c>
    </row>
    <row r="1067" spans="1:71" ht="12.8" customHeight="1" x14ac:dyDescent="0.2">
      <c r="A1067" s="60">
        <v>83028</v>
      </c>
      <c r="B1067" s="59" t="s">
        <v>11916</v>
      </c>
      <c r="C1067">
        <v>1065</v>
      </c>
      <c r="J1067">
        <v>8</v>
      </c>
      <c r="K1067" t="s">
        <v>156</v>
      </c>
      <c r="L1067">
        <v>3024</v>
      </c>
      <c r="M1067">
        <v>3028</v>
      </c>
      <c r="N1067" t="s">
        <v>86</v>
      </c>
      <c r="O1067" t="s">
        <v>4524</v>
      </c>
      <c r="P1067" t="s">
        <v>4525</v>
      </c>
      <c r="Q1067" t="s">
        <v>4526</v>
      </c>
      <c r="R1067" t="s">
        <v>4527</v>
      </c>
      <c r="S1067" s="2">
        <v>160.5</v>
      </c>
      <c r="T1067" s="2">
        <v>160.5</v>
      </c>
      <c r="U1067" s="2">
        <v>0</v>
      </c>
      <c r="V1067" s="2">
        <v>0</v>
      </c>
      <c r="W1067">
        <v>672</v>
      </c>
      <c r="X1067" s="3">
        <v>6.1</v>
      </c>
      <c r="Y1067" s="3">
        <v>3.8</v>
      </c>
      <c r="Z1067" s="3">
        <v>4.2</v>
      </c>
      <c r="AA1067">
        <v>0</v>
      </c>
      <c r="AB1067" s="3">
        <v>0</v>
      </c>
      <c r="AC1067">
        <v>0</v>
      </c>
      <c r="AD1067" s="3">
        <v>0</v>
      </c>
      <c r="AE1067">
        <v>0</v>
      </c>
      <c r="AF1067" s="3">
        <v>0</v>
      </c>
      <c r="AG1067" s="2">
        <v>0</v>
      </c>
      <c r="AH1067" s="3">
        <v>0</v>
      </c>
      <c r="AI1067" s="2">
        <v>160.5</v>
      </c>
      <c r="AJ1067" s="3">
        <v>100</v>
      </c>
      <c r="AK1067" t="s">
        <v>74</v>
      </c>
      <c r="AL1067" t="s">
        <v>75</v>
      </c>
      <c r="AM1067" t="s">
        <v>4365</v>
      </c>
      <c r="BG1067" s="3">
        <v>100</v>
      </c>
      <c r="BH1067" t="s">
        <v>82</v>
      </c>
      <c r="BI1067" t="s">
        <v>13421</v>
      </c>
      <c r="BJ1067" t="s">
        <v>13395</v>
      </c>
      <c r="BK1067" t="s">
        <v>13395</v>
      </c>
      <c r="BL1067" t="s">
        <v>13395</v>
      </c>
      <c r="BM1067" t="s">
        <v>13395</v>
      </c>
      <c r="BN1067" t="s">
        <v>13395</v>
      </c>
      <c r="BP1067" t="s">
        <v>13395</v>
      </c>
      <c r="BQ1067" t="s">
        <v>84</v>
      </c>
      <c r="BR1067" s="59" t="s">
        <v>84</v>
      </c>
      <c r="BS1067" t="s">
        <v>85</v>
      </c>
    </row>
    <row r="1068" spans="1:71" ht="12.8" customHeight="1" x14ac:dyDescent="0.2">
      <c r="A1068" s="60">
        <v>83029</v>
      </c>
      <c r="B1068" s="59" t="s">
        <v>11917</v>
      </c>
      <c r="C1068">
        <v>1066</v>
      </c>
      <c r="J1068">
        <v>8</v>
      </c>
      <c r="K1068" t="s">
        <v>156</v>
      </c>
      <c r="L1068">
        <v>3026</v>
      </c>
      <c r="M1068">
        <v>3029</v>
      </c>
      <c r="N1068" t="s">
        <v>103</v>
      </c>
      <c r="O1068" t="s">
        <v>4528</v>
      </c>
      <c r="P1068" t="s">
        <v>4529</v>
      </c>
      <c r="Q1068" t="s">
        <v>4530</v>
      </c>
      <c r="R1068" t="s">
        <v>4531</v>
      </c>
      <c r="S1068" s="2">
        <v>106.5</v>
      </c>
      <c r="T1068" s="2">
        <v>106.5</v>
      </c>
      <c r="U1068" s="2">
        <v>0</v>
      </c>
      <c r="V1068" s="2">
        <v>0</v>
      </c>
      <c r="W1068">
        <v>354</v>
      </c>
      <c r="X1068" s="3">
        <v>3.7</v>
      </c>
      <c r="Y1068" s="3">
        <v>2.8</v>
      </c>
      <c r="Z1068" s="3">
        <v>3.3</v>
      </c>
      <c r="AA1068">
        <v>0</v>
      </c>
      <c r="AB1068" s="3">
        <v>0</v>
      </c>
      <c r="AC1068">
        <v>0</v>
      </c>
      <c r="AD1068" s="3">
        <v>0</v>
      </c>
      <c r="AE1068">
        <v>0</v>
      </c>
      <c r="AF1068" s="3">
        <v>0</v>
      </c>
      <c r="AG1068" s="2">
        <v>0</v>
      </c>
      <c r="AH1068" s="3">
        <v>0</v>
      </c>
      <c r="AI1068" s="2">
        <v>106.5</v>
      </c>
      <c r="AJ1068" s="3">
        <v>100</v>
      </c>
      <c r="AK1068" t="s">
        <v>74</v>
      </c>
      <c r="AL1068" t="s">
        <v>75</v>
      </c>
      <c r="AM1068" t="s">
        <v>4532</v>
      </c>
      <c r="BG1068" s="3">
        <v>100</v>
      </c>
      <c r="BH1068" t="s">
        <v>82</v>
      </c>
      <c r="BI1068" t="s">
        <v>13421</v>
      </c>
      <c r="BJ1068" t="s">
        <v>13395</v>
      </c>
      <c r="BK1068" t="s">
        <v>13395</v>
      </c>
      <c r="BL1068" t="s">
        <v>13395</v>
      </c>
      <c r="BM1068" t="s">
        <v>13395</v>
      </c>
      <c r="BN1068" t="s">
        <v>13395</v>
      </c>
      <c r="BP1068" t="s">
        <v>13395</v>
      </c>
      <c r="BQ1068" t="s">
        <v>84</v>
      </c>
      <c r="BR1068" s="59" t="s">
        <v>84</v>
      </c>
      <c r="BS1068" t="s">
        <v>85</v>
      </c>
    </row>
    <row r="1069" spans="1:71" ht="12.8" customHeight="1" x14ac:dyDescent="0.2">
      <c r="A1069" s="60">
        <v>83030</v>
      </c>
      <c r="B1069" s="59" t="s">
        <v>11918</v>
      </c>
      <c r="C1069">
        <v>1067</v>
      </c>
      <c r="J1069">
        <v>8</v>
      </c>
      <c r="K1069" t="s">
        <v>156</v>
      </c>
      <c r="L1069">
        <v>3027</v>
      </c>
      <c r="M1069">
        <v>3030</v>
      </c>
      <c r="N1069" t="s">
        <v>103</v>
      </c>
      <c r="O1069" t="s">
        <v>4533</v>
      </c>
      <c r="P1069" t="s">
        <v>4534</v>
      </c>
      <c r="Q1069" t="s">
        <v>4535</v>
      </c>
      <c r="R1069" t="s">
        <v>4536</v>
      </c>
      <c r="S1069" s="2">
        <v>140.1</v>
      </c>
      <c r="T1069" s="2">
        <v>140.1</v>
      </c>
      <c r="U1069" s="2">
        <v>0</v>
      </c>
      <c r="V1069" s="2">
        <v>0</v>
      </c>
      <c r="W1069">
        <v>457</v>
      </c>
      <c r="X1069" s="3">
        <v>5.4</v>
      </c>
      <c r="Y1069" s="3">
        <v>2.4</v>
      </c>
      <c r="Z1069" s="3">
        <v>3.3</v>
      </c>
      <c r="AA1069">
        <v>0</v>
      </c>
      <c r="AB1069" s="3">
        <v>0</v>
      </c>
      <c r="AC1069">
        <v>0</v>
      </c>
      <c r="AD1069" s="3">
        <v>0</v>
      </c>
      <c r="AE1069">
        <v>0</v>
      </c>
      <c r="AF1069" s="3">
        <v>0</v>
      </c>
      <c r="AG1069" s="2">
        <v>0</v>
      </c>
      <c r="AH1069" s="3">
        <v>0</v>
      </c>
      <c r="AI1069" s="2">
        <v>140.1</v>
      </c>
      <c r="AJ1069" s="3">
        <v>100</v>
      </c>
      <c r="AK1069" t="s">
        <v>74</v>
      </c>
      <c r="AL1069" t="s">
        <v>75</v>
      </c>
      <c r="AM1069" t="s">
        <v>4532</v>
      </c>
      <c r="BG1069" s="3">
        <v>100</v>
      </c>
      <c r="BH1069" t="s">
        <v>82</v>
      </c>
      <c r="BI1069" t="s">
        <v>13421</v>
      </c>
      <c r="BJ1069" t="s">
        <v>13395</v>
      </c>
      <c r="BK1069" t="s">
        <v>13395</v>
      </c>
      <c r="BL1069" t="s">
        <v>13395</v>
      </c>
      <c r="BM1069" t="s">
        <v>13395</v>
      </c>
      <c r="BN1069" t="s">
        <v>13395</v>
      </c>
      <c r="BP1069" t="s">
        <v>13395</v>
      </c>
      <c r="BQ1069" t="s">
        <v>84</v>
      </c>
      <c r="BR1069" s="59" t="s">
        <v>84</v>
      </c>
      <c r="BS1069" t="s">
        <v>85</v>
      </c>
    </row>
    <row r="1070" spans="1:71" ht="12.8" customHeight="1" x14ac:dyDescent="0.2">
      <c r="A1070" s="60">
        <v>83031</v>
      </c>
      <c r="B1070" s="59" t="s">
        <v>11919</v>
      </c>
      <c r="C1070">
        <v>1068</v>
      </c>
      <c r="J1070">
        <v>8</v>
      </c>
      <c r="K1070" t="s">
        <v>156</v>
      </c>
      <c r="L1070">
        <v>3046</v>
      </c>
      <c r="M1070">
        <v>3031</v>
      </c>
      <c r="N1070" t="s">
        <v>103</v>
      </c>
      <c r="O1070" t="s">
        <v>4537</v>
      </c>
      <c r="P1070" t="s">
        <v>4538</v>
      </c>
      <c r="Q1070" t="s">
        <v>4539</v>
      </c>
      <c r="R1070" t="s">
        <v>4540</v>
      </c>
      <c r="S1070" s="2">
        <v>463.2</v>
      </c>
      <c r="T1070" s="2">
        <v>463.2</v>
      </c>
      <c r="U1070" s="2">
        <v>0</v>
      </c>
      <c r="V1070" s="2">
        <v>0</v>
      </c>
      <c r="W1070">
        <v>2961</v>
      </c>
      <c r="X1070" s="3">
        <v>7.5</v>
      </c>
      <c r="Y1070" s="3">
        <v>5.5</v>
      </c>
      <c r="Z1070" s="3">
        <v>6.4</v>
      </c>
      <c r="AA1070">
        <v>0</v>
      </c>
      <c r="AB1070" s="3">
        <v>0</v>
      </c>
      <c r="AC1070">
        <v>0</v>
      </c>
      <c r="AD1070" s="3">
        <v>0</v>
      </c>
      <c r="AE1070">
        <v>0</v>
      </c>
      <c r="AF1070" s="3">
        <v>0</v>
      </c>
      <c r="AG1070" s="2">
        <v>463.2</v>
      </c>
      <c r="AH1070" s="3">
        <v>100</v>
      </c>
      <c r="AI1070" s="2">
        <v>463.2</v>
      </c>
      <c r="AJ1070" s="3">
        <v>100</v>
      </c>
      <c r="AK1070" t="s">
        <v>1189</v>
      </c>
      <c r="AL1070" t="s">
        <v>1190</v>
      </c>
      <c r="AM1070" t="s">
        <v>4532</v>
      </c>
      <c r="BG1070" s="3">
        <v>100</v>
      </c>
      <c r="BH1070" t="s">
        <v>100</v>
      </c>
      <c r="BI1070" t="s">
        <v>13421</v>
      </c>
      <c r="BJ1070" t="s">
        <v>101</v>
      </c>
      <c r="BK1070" t="s">
        <v>13427</v>
      </c>
      <c r="BL1070" t="s">
        <v>13395</v>
      </c>
      <c r="BM1070" t="s">
        <v>13395</v>
      </c>
      <c r="BN1070" t="s">
        <v>102</v>
      </c>
      <c r="BO1070" s="59" t="s">
        <v>102</v>
      </c>
      <c r="BP1070" t="s">
        <v>10806</v>
      </c>
      <c r="BQ1070" t="s">
        <v>84</v>
      </c>
      <c r="BR1070" s="59" t="s">
        <v>84</v>
      </c>
      <c r="BS1070" t="s">
        <v>85</v>
      </c>
    </row>
    <row r="1071" spans="1:71" ht="12.8" customHeight="1" x14ac:dyDescent="0.2">
      <c r="A1071" s="60">
        <v>83032</v>
      </c>
      <c r="B1071" s="59" t="s">
        <v>11920</v>
      </c>
      <c r="C1071">
        <v>1069</v>
      </c>
      <c r="J1071">
        <v>8</v>
      </c>
      <c r="K1071" t="s">
        <v>156</v>
      </c>
      <c r="L1071">
        <v>3005</v>
      </c>
      <c r="M1071">
        <v>3032</v>
      </c>
      <c r="N1071" t="s">
        <v>702</v>
      </c>
      <c r="O1071" t="s">
        <v>4541</v>
      </c>
      <c r="P1071" t="s">
        <v>4542</v>
      </c>
      <c r="Q1071" t="s">
        <v>4543</v>
      </c>
      <c r="R1071" t="s">
        <v>4544</v>
      </c>
      <c r="S1071" s="2">
        <v>321.3</v>
      </c>
      <c r="T1071" s="2">
        <v>321.3</v>
      </c>
      <c r="U1071" s="2">
        <v>0</v>
      </c>
      <c r="V1071" s="2">
        <v>0</v>
      </c>
      <c r="W1071">
        <v>1024</v>
      </c>
      <c r="X1071" s="3">
        <v>4.0999999999999996</v>
      </c>
      <c r="Y1071" s="3">
        <v>2.5</v>
      </c>
      <c r="Z1071" s="3">
        <v>3.2</v>
      </c>
      <c r="AA1071">
        <v>1</v>
      </c>
      <c r="AB1071" s="3">
        <v>3.6000000000000201</v>
      </c>
      <c r="AC1071">
        <v>0</v>
      </c>
      <c r="AD1071" s="3">
        <v>0</v>
      </c>
      <c r="AE1071">
        <v>0</v>
      </c>
      <c r="AF1071" s="3">
        <v>0</v>
      </c>
      <c r="AG1071" s="2">
        <v>0</v>
      </c>
      <c r="AH1071" s="3">
        <v>0</v>
      </c>
      <c r="AI1071" s="2">
        <v>321.3</v>
      </c>
      <c r="AJ1071" s="3">
        <v>100</v>
      </c>
      <c r="AK1071" t="s">
        <v>74</v>
      </c>
      <c r="AL1071" t="s">
        <v>75</v>
      </c>
      <c r="AM1071" t="s">
        <v>4036</v>
      </c>
      <c r="AN1071" t="s">
        <v>4035</v>
      </c>
      <c r="BG1071" s="3">
        <v>100</v>
      </c>
      <c r="BH1071" t="s">
        <v>82</v>
      </c>
      <c r="BI1071" t="s">
        <v>13421</v>
      </c>
      <c r="BJ1071" t="s">
        <v>13395</v>
      </c>
      <c r="BK1071" t="s">
        <v>13395</v>
      </c>
      <c r="BL1071" t="s">
        <v>13395</v>
      </c>
      <c r="BM1071" t="s">
        <v>13395</v>
      </c>
      <c r="BN1071" t="s">
        <v>13395</v>
      </c>
      <c r="BP1071" t="s">
        <v>13395</v>
      </c>
      <c r="BQ1071" t="s">
        <v>84</v>
      </c>
      <c r="BR1071" s="59" t="s">
        <v>84</v>
      </c>
      <c r="BS1071" t="s">
        <v>85</v>
      </c>
    </row>
    <row r="1072" spans="1:71" ht="12.8" customHeight="1" x14ac:dyDescent="0.2">
      <c r="A1072" s="60">
        <v>83033</v>
      </c>
      <c r="B1072" s="59" t="s">
        <v>11921</v>
      </c>
      <c r="C1072">
        <v>1070</v>
      </c>
      <c r="J1072">
        <v>8</v>
      </c>
      <c r="K1072" t="s">
        <v>156</v>
      </c>
      <c r="L1072">
        <v>3006</v>
      </c>
      <c r="M1072">
        <v>3033</v>
      </c>
      <c r="N1072" t="s">
        <v>702</v>
      </c>
      <c r="O1072" t="s">
        <v>4545</v>
      </c>
      <c r="P1072" t="s">
        <v>4546</v>
      </c>
      <c r="Q1072" t="s">
        <v>4547</v>
      </c>
      <c r="R1072" t="s">
        <v>4548</v>
      </c>
      <c r="S1072" s="2">
        <v>202</v>
      </c>
      <c r="T1072" s="2">
        <v>176.6</v>
      </c>
      <c r="U1072" s="2">
        <v>25.4</v>
      </c>
      <c r="V1072" s="2">
        <v>0</v>
      </c>
      <c r="W1072">
        <v>682</v>
      </c>
      <c r="X1072" s="3">
        <v>7.5</v>
      </c>
      <c r="Y1072" s="3">
        <v>3</v>
      </c>
      <c r="Z1072" s="3">
        <v>3.8</v>
      </c>
      <c r="AA1072">
        <v>0</v>
      </c>
      <c r="AB1072" s="3">
        <v>0</v>
      </c>
      <c r="AC1072">
        <v>0</v>
      </c>
      <c r="AD1072" s="3">
        <v>0</v>
      </c>
      <c r="AE1072">
        <v>0</v>
      </c>
      <c r="AF1072" s="3">
        <v>0</v>
      </c>
      <c r="AG1072" s="2">
        <v>0</v>
      </c>
      <c r="AH1072" s="3">
        <v>0</v>
      </c>
      <c r="AI1072" s="2">
        <v>176.6</v>
      </c>
      <c r="AJ1072" s="3">
        <v>100</v>
      </c>
      <c r="AK1072" t="s">
        <v>74</v>
      </c>
      <c r="AL1072" t="s">
        <v>75</v>
      </c>
      <c r="AM1072" t="s">
        <v>4036</v>
      </c>
      <c r="BG1072" s="3">
        <v>100</v>
      </c>
      <c r="BH1072" t="s">
        <v>82</v>
      </c>
      <c r="BI1072" t="s">
        <v>13421</v>
      </c>
      <c r="BJ1072" t="s">
        <v>13395</v>
      </c>
      <c r="BK1072" t="s">
        <v>13395</v>
      </c>
      <c r="BL1072" t="s">
        <v>13395</v>
      </c>
      <c r="BM1072" t="s">
        <v>13395</v>
      </c>
      <c r="BN1072" t="s">
        <v>13395</v>
      </c>
      <c r="BP1072" t="s">
        <v>13395</v>
      </c>
      <c r="BQ1072" t="s">
        <v>84</v>
      </c>
      <c r="BR1072" s="59" t="s">
        <v>84</v>
      </c>
      <c r="BS1072" t="s">
        <v>85</v>
      </c>
    </row>
    <row r="1073" spans="1:71" ht="12.8" customHeight="1" x14ac:dyDescent="0.2">
      <c r="A1073" s="60">
        <v>83034</v>
      </c>
      <c r="B1073" s="59" t="s">
        <v>11922</v>
      </c>
      <c r="C1073">
        <v>1071</v>
      </c>
      <c r="J1073">
        <v>8</v>
      </c>
      <c r="K1073" t="s">
        <v>156</v>
      </c>
      <c r="L1073">
        <v>3007</v>
      </c>
      <c r="M1073">
        <v>3034</v>
      </c>
      <c r="N1073" t="s">
        <v>702</v>
      </c>
      <c r="O1073" t="s">
        <v>4549</v>
      </c>
      <c r="P1073" t="s">
        <v>4550</v>
      </c>
      <c r="Q1073" t="s">
        <v>4551</v>
      </c>
      <c r="R1073" t="s">
        <v>4552</v>
      </c>
      <c r="S1073" s="2">
        <v>240.4</v>
      </c>
      <c r="T1073" s="2">
        <v>240.4</v>
      </c>
      <c r="U1073" s="2">
        <v>0</v>
      </c>
      <c r="V1073" s="2">
        <v>0</v>
      </c>
      <c r="W1073">
        <v>870</v>
      </c>
      <c r="X1073" s="3">
        <v>4.5</v>
      </c>
      <c r="Y1073" s="3">
        <v>3.1</v>
      </c>
      <c r="Z1073" s="3">
        <v>3.6</v>
      </c>
      <c r="AA1073">
        <v>0</v>
      </c>
      <c r="AB1073" s="3">
        <v>0</v>
      </c>
      <c r="AC1073">
        <v>0</v>
      </c>
      <c r="AD1073" s="3">
        <v>0</v>
      </c>
      <c r="AE1073">
        <v>0</v>
      </c>
      <c r="AF1073" s="3">
        <v>0</v>
      </c>
      <c r="AG1073" s="2">
        <v>0</v>
      </c>
      <c r="AH1073" s="3">
        <v>0</v>
      </c>
      <c r="AI1073" s="2">
        <v>240.4</v>
      </c>
      <c r="AJ1073" s="3">
        <v>100</v>
      </c>
      <c r="AK1073" t="s">
        <v>74</v>
      </c>
      <c r="AL1073" t="s">
        <v>75</v>
      </c>
      <c r="AM1073" t="s">
        <v>4035</v>
      </c>
      <c r="AN1073" t="s">
        <v>4036</v>
      </c>
      <c r="BG1073" s="3">
        <v>100</v>
      </c>
      <c r="BH1073" t="s">
        <v>82</v>
      </c>
      <c r="BI1073" t="s">
        <v>13421</v>
      </c>
      <c r="BJ1073" t="s">
        <v>13395</v>
      </c>
      <c r="BK1073" t="s">
        <v>13395</v>
      </c>
      <c r="BL1073" t="s">
        <v>13395</v>
      </c>
      <c r="BM1073" t="s">
        <v>13395</v>
      </c>
      <c r="BN1073" t="s">
        <v>13395</v>
      </c>
      <c r="BP1073" t="s">
        <v>13395</v>
      </c>
      <c r="BQ1073" t="s">
        <v>84</v>
      </c>
      <c r="BR1073" s="59" t="s">
        <v>84</v>
      </c>
      <c r="BS1073" t="s">
        <v>85</v>
      </c>
    </row>
    <row r="1074" spans="1:71" ht="12.8" customHeight="1" x14ac:dyDescent="0.2">
      <c r="A1074" s="60">
        <v>83035</v>
      </c>
      <c r="B1074" s="59" t="s">
        <v>11923</v>
      </c>
      <c r="C1074">
        <v>1072</v>
      </c>
      <c r="J1074">
        <v>8</v>
      </c>
      <c r="K1074" t="s">
        <v>156</v>
      </c>
      <c r="L1074">
        <v>3008</v>
      </c>
      <c r="M1074">
        <v>3035</v>
      </c>
      <c r="N1074" t="s">
        <v>702</v>
      </c>
      <c r="O1074" t="s">
        <v>4553</v>
      </c>
      <c r="P1074" t="s">
        <v>4554</v>
      </c>
      <c r="Q1074" t="s">
        <v>4555</v>
      </c>
      <c r="R1074" t="s">
        <v>4556</v>
      </c>
      <c r="S1074" s="2">
        <v>105.4</v>
      </c>
      <c r="T1074" s="2">
        <v>105.4</v>
      </c>
      <c r="U1074" s="2">
        <v>0</v>
      </c>
      <c r="V1074" s="2">
        <v>0</v>
      </c>
      <c r="W1074">
        <v>385</v>
      </c>
      <c r="X1074" s="3">
        <v>3.4</v>
      </c>
      <c r="Y1074" s="3">
        <v>3.4</v>
      </c>
      <c r="Z1074" s="3">
        <v>3.7</v>
      </c>
      <c r="AA1074">
        <v>0</v>
      </c>
      <c r="AB1074" s="3">
        <v>0</v>
      </c>
      <c r="AC1074">
        <v>0</v>
      </c>
      <c r="AD1074" s="3">
        <v>0</v>
      </c>
      <c r="AE1074">
        <v>0</v>
      </c>
      <c r="AF1074" s="3">
        <v>0</v>
      </c>
      <c r="AG1074" s="2">
        <v>0</v>
      </c>
      <c r="AH1074" s="3">
        <v>0</v>
      </c>
      <c r="AI1074" s="2">
        <v>105.4</v>
      </c>
      <c r="AJ1074" s="3">
        <v>100</v>
      </c>
      <c r="AK1074" t="s">
        <v>74</v>
      </c>
      <c r="AL1074" t="s">
        <v>75</v>
      </c>
      <c r="AM1074" t="s">
        <v>4036</v>
      </c>
      <c r="BG1074" s="3">
        <v>100</v>
      </c>
      <c r="BH1074" t="s">
        <v>82</v>
      </c>
      <c r="BI1074" t="s">
        <v>13421</v>
      </c>
      <c r="BJ1074" t="s">
        <v>13395</v>
      </c>
      <c r="BK1074" t="s">
        <v>13395</v>
      </c>
      <c r="BL1074" t="s">
        <v>13395</v>
      </c>
      <c r="BM1074" t="s">
        <v>13395</v>
      </c>
      <c r="BN1074" t="s">
        <v>13395</v>
      </c>
      <c r="BP1074" t="s">
        <v>13395</v>
      </c>
      <c r="BQ1074" t="s">
        <v>84</v>
      </c>
      <c r="BR1074" s="59" t="s">
        <v>84</v>
      </c>
      <c r="BS1074" t="s">
        <v>85</v>
      </c>
    </row>
    <row r="1075" spans="1:71" ht="12.8" customHeight="1" x14ac:dyDescent="0.2">
      <c r="A1075" s="60">
        <v>83036</v>
      </c>
      <c r="B1075" s="59" t="s">
        <v>11924</v>
      </c>
      <c r="C1075">
        <v>1073</v>
      </c>
      <c r="J1075">
        <v>8</v>
      </c>
      <c r="K1075" t="s">
        <v>156</v>
      </c>
      <c r="L1075">
        <v>3052</v>
      </c>
      <c r="M1075">
        <v>3036</v>
      </c>
      <c r="N1075" t="s">
        <v>702</v>
      </c>
      <c r="O1075" t="s">
        <v>4557</v>
      </c>
      <c r="P1075" t="s">
        <v>4558</v>
      </c>
      <c r="Q1075" t="s">
        <v>4559</v>
      </c>
      <c r="R1075" t="s">
        <v>4560</v>
      </c>
      <c r="S1075" s="2">
        <v>681.2</v>
      </c>
      <c r="T1075" s="2">
        <v>681.2</v>
      </c>
      <c r="U1075" s="2">
        <v>0</v>
      </c>
      <c r="V1075" s="2">
        <v>0</v>
      </c>
      <c r="W1075">
        <v>3446</v>
      </c>
      <c r="X1075" s="3">
        <v>10.3</v>
      </c>
      <c r="Y1075" s="3">
        <v>4.5999999999999996</v>
      </c>
      <c r="Z1075" s="3">
        <v>5.0999999999999996</v>
      </c>
      <c r="AA1075">
        <v>1</v>
      </c>
      <c r="AB1075" s="3">
        <v>4.2000000000000499</v>
      </c>
      <c r="AC1075">
        <v>0</v>
      </c>
      <c r="AD1075" s="3">
        <v>0</v>
      </c>
      <c r="AE1075">
        <v>1</v>
      </c>
      <c r="AF1075" s="3">
        <v>0</v>
      </c>
      <c r="AG1075" s="2">
        <v>681.2</v>
      </c>
      <c r="AH1075" s="3">
        <v>100</v>
      </c>
      <c r="AI1075" s="2">
        <v>681.2</v>
      </c>
      <c r="AJ1075" s="3">
        <v>100</v>
      </c>
      <c r="AK1075" t="s">
        <v>1075</v>
      </c>
      <c r="AL1075" t="s">
        <v>1076</v>
      </c>
      <c r="AM1075" t="s">
        <v>4035</v>
      </c>
      <c r="BG1075" s="3">
        <v>100</v>
      </c>
      <c r="BH1075" t="s">
        <v>82</v>
      </c>
      <c r="BI1075" t="s">
        <v>13421</v>
      </c>
      <c r="BJ1075" t="s">
        <v>13395</v>
      </c>
      <c r="BK1075" t="s">
        <v>13395</v>
      </c>
      <c r="BL1075" t="s">
        <v>13395</v>
      </c>
      <c r="BM1075" t="s">
        <v>13395</v>
      </c>
      <c r="BN1075" t="s">
        <v>13395</v>
      </c>
      <c r="BP1075" t="s">
        <v>13395</v>
      </c>
      <c r="BQ1075" t="s">
        <v>84</v>
      </c>
      <c r="BR1075" s="59" t="s">
        <v>84</v>
      </c>
      <c r="BS1075" t="s">
        <v>85</v>
      </c>
    </row>
    <row r="1076" spans="1:71" ht="12.8" customHeight="1" x14ac:dyDescent="0.2">
      <c r="A1076" s="60">
        <v>83037</v>
      </c>
      <c r="B1076" s="59" t="s">
        <v>11925</v>
      </c>
      <c r="C1076">
        <v>1074</v>
      </c>
      <c r="J1076">
        <v>8</v>
      </c>
      <c r="K1076" t="s">
        <v>156</v>
      </c>
      <c r="L1076">
        <v>3030</v>
      </c>
      <c r="M1076">
        <v>3037</v>
      </c>
      <c r="N1076" t="s">
        <v>702</v>
      </c>
      <c r="O1076" t="s">
        <v>4561</v>
      </c>
      <c r="P1076" t="s">
        <v>4562</v>
      </c>
      <c r="Q1076" t="s">
        <v>4563</v>
      </c>
      <c r="R1076" t="s">
        <v>4564</v>
      </c>
      <c r="S1076" s="2">
        <v>378.1</v>
      </c>
      <c r="T1076" s="2">
        <v>378.1</v>
      </c>
      <c r="U1076" s="2">
        <v>0</v>
      </c>
      <c r="V1076" s="2">
        <v>0</v>
      </c>
      <c r="W1076">
        <v>2376</v>
      </c>
      <c r="X1076" s="3">
        <v>13</v>
      </c>
      <c r="Y1076" s="3">
        <v>6</v>
      </c>
      <c r="Z1076" s="3">
        <v>6.3</v>
      </c>
      <c r="AA1076">
        <v>0</v>
      </c>
      <c r="AB1076" s="3">
        <v>0</v>
      </c>
      <c r="AC1076">
        <v>0</v>
      </c>
      <c r="AD1076" s="3">
        <v>0</v>
      </c>
      <c r="AE1076">
        <v>0</v>
      </c>
      <c r="AF1076" s="3">
        <v>0</v>
      </c>
      <c r="AG1076" s="2">
        <v>378.1</v>
      </c>
      <c r="AH1076" s="3">
        <v>100</v>
      </c>
      <c r="AI1076" s="2">
        <v>378.1</v>
      </c>
      <c r="AJ1076" s="3">
        <v>100</v>
      </c>
      <c r="AK1076" t="s">
        <v>74</v>
      </c>
      <c r="AL1076" t="s">
        <v>75</v>
      </c>
      <c r="AM1076" t="s">
        <v>4360</v>
      </c>
      <c r="BG1076" s="3">
        <v>100</v>
      </c>
      <c r="BH1076" t="s">
        <v>82</v>
      </c>
      <c r="BI1076" t="s">
        <v>13421</v>
      </c>
      <c r="BJ1076" t="s">
        <v>13395</v>
      </c>
      <c r="BK1076" t="s">
        <v>13395</v>
      </c>
      <c r="BL1076" t="s">
        <v>13395</v>
      </c>
      <c r="BM1076" t="s">
        <v>13395</v>
      </c>
      <c r="BN1076" t="s">
        <v>13395</v>
      </c>
      <c r="BP1076" t="s">
        <v>13395</v>
      </c>
      <c r="BQ1076" t="s">
        <v>84</v>
      </c>
      <c r="BR1076" s="59" t="s">
        <v>84</v>
      </c>
      <c r="BS1076" t="s">
        <v>85</v>
      </c>
    </row>
    <row r="1077" spans="1:71" ht="12.8" customHeight="1" x14ac:dyDescent="0.2">
      <c r="A1077" s="60">
        <v>83038</v>
      </c>
      <c r="B1077" s="59" t="s">
        <v>11926</v>
      </c>
      <c r="C1077">
        <v>1075</v>
      </c>
      <c r="J1077">
        <v>8</v>
      </c>
      <c r="K1077" t="s">
        <v>156</v>
      </c>
      <c r="L1077">
        <v>3031</v>
      </c>
      <c r="M1077">
        <v>3038</v>
      </c>
      <c r="N1077" t="s">
        <v>702</v>
      </c>
      <c r="O1077" t="s">
        <v>4565</v>
      </c>
      <c r="P1077" t="s">
        <v>4566</v>
      </c>
      <c r="Q1077" t="s">
        <v>4567</v>
      </c>
      <c r="R1077" t="s">
        <v>4568</v>
      </c>
      <c r="S1077" s="2">
        <v>131.5</v>
      </c>
      <c r="T1077" s="2">
        <v>131.5</v>
      </c>
      <c r="U1077" s="2">
        <v>0</v>
      </c>
      <c r="V1077" s="2">
        <v>0</v>
      </c>
      <c r="W1077">
        <v>677</v>
      </c>
      <c r="X1077" s="3">
        <v>5.0999999999999996</v>
      </c>
      <c r="Y1077" s="3">
        <v>5.0999999999999996</v>
      </c>
      <c r="Z1077" s="3">
        <v>5.0999999999999996</v>
      </c>
      <c r="AA1077">
        <v>0</v>
      </c>
      <c r="AB1077" s="3">
        <v>0</v>
      </c>
      <c r="AC1077">
        <v>0</v>
      </c>
      <c r="AD1077" s="3">
        <v>0</v>
      </c>
      <c r="AE1077">
        <v>0</v>
      </c>
      <c r="AF1077" s="3">
        <v>0</v>
      </c>
      <c r="AG1077" s="2">
        <v>0</v>
      </c>
      <c r="AH1077" s="3">
        <v>0</v>
      </c>
      <c r="AI1077" s="2">
        <v>131.5</v>
      </c>
      <c r="AJ1077" s="3">
        <v>100</v>
      </c>
      <c r="AK1077" t="s">
        <v>74</v>
      </c>
      <c r="AL1077" t="s">
        <v>75</v>
      </c>
      <c r="AM1077" t="s">
        <v>4360</v>
      </c>
      <c r="BG1077" s="3">
        <v>100</v>
      </c>
      <c r="BH1077" t="s">
        <v>82</v>
      </c>
      <c r="BI1077" t="s">
        <v>13421</v>
      </c>
      <c r="BJ1077" t="s">
        <v>13395</v>
      </c>
      <c r="BK1077" t="s">
        <v>13395</v>
      </c>
      <c r="BL1077" t="s">
        <v>13395</v>
      </c>
      <c r="BM1077" t="s">
        <v>13395</v>
      </c>
      <c r="BN1077" t="s">
        <v>13395</v>
      </c>
      <c r="BP1077" t="s">
        <v>13395</v>
      </c>
      <c r="BQ1077" t="s">
        <v>84</v>
      </c>
      <c r="BR1077" s="59" t="s">
        <v>84</v>
      </c>
      <c r="BS1077" t="s">
        <v>85</v>
      </c>
    </row>
    <row r="1078" spans="1:71" ht="12.8" customHeight="1" x14ac:dyDescent="0.2">
      <c r="A1078" s="60">
        <v>83039</v>
      </c>
      <c r="B1078" s="59" t="s">
        <v>11927</v>
      </c>
      <c r="C1078">
        <v>1076</v>
      </c>
      <c r="J1078">
        <v>8</v>
      </c>
      <c r="K1078" t="s">
        <v>156</v>
      </c>
      <c r="L1078">
        <v>3034</v>
      </c>
      <c r="M1078">
        <v>3039</v>
      </c>
      <c r="N1078" t="s">
        <v>702</v>
      </c>
      <c r="O1078" t="s">
        <v>4569</v>
      </c>
      <c r="P1078" t="s">
        <v>4570</v>
      </c>
      <c r="Q1078" t="s">
        <v>4571</v>
      </c>
      <c r="R1078" t="s">
        <v>4572</v>
      </c>
      <c r="S1078" s="2">
        <v>356.7</v>
      </c>
      <c r="T1078" s="2">
        <v>356.7</v>
      </c>
      <c r="U1078" s="2">
        <v>0</v>
      </c>
      <c r="V1078" s="2">
        <v>0</v>
      </c>
      <c r="W1078">
        <v>1664</v>
      </c>
      <c r="X1078" s="3">
        <v>6</v>
      </c>
      <c r="Y1078" s="3">
        <v>4.4000000000000004</v>
      </c>
      <c r="Z1078" s="3">
        <v>4.7</v>
      </c>
      <c r="AA1078">
        <v>0</v>
      </c>
      <c r="AB1078" s="3">
        <v>0</v>
      </c>
      <c r="AC1078">
        <v>0</v>
      </c>
      <c r="AD1078" s="3">
        <v>0</v>
      </c>
      <c r="AE1078">
        <v>0</v>
      </c>
      <c r="AF1078" s="3">
        <v>0</v>
      </c>
      <c r="AG1078" s="2">
        <v>41.8</v>
      </c>
      <c r="AH1078" s="3">
        <v>11.7</v>
      </c>
      <c r="AI1078" s="2">
        <v>356.7</v>
      </c>
      <c r="AJ1078" s="3">
        <v>100</v>
      </c>
      <c r="AK1078" t="s">
        <v>74</v>
      </c>
      <c r="AL1078" t="s">
        <v>75</v>
      </c>
      <c r="AM1078" t="s">
        <v>4360</v>
      </c>
      <c r="AN1078" t="s">
        <v>4109</v>
      </c>
      <c r="BG1078" s="3">
        <v>100</v>
      </c>
      <c r="BH1078" t="s">
        <v>82</v>
      </c>
      <c r="BI1078" t="s">
        <v>13421</v>
      </c>
      <c r="BJ1078" t="s">
        <v>13395</v>
      </c>
      <c r="BK1078" t="s">
        <v>13395</v>
      </c>
      <c r="BL1078" t="s">
        <v>13395</v>
      </c>
      <c r="BM1078" t="s">
        <v>13395</v>
      </c>
      <c r="BN1078" t="s">
        <v>13395</v>
      </c>
      <c r="BP1078" t="s">
        <v>13395</v>
      </c>
      <c r="BQ1078" t="s">
        <v>84</v>
      </c>
      <c r="BR1078" s="59" t="s">
        <v>84</v>
      </c>
      <c r="BS1078" t="s">
        <v>85</v>
      </c>
    </row>
    <row r="1079" spans="1:71" ht="12.8" customHeight="1" x14ac:dyDescent="0.2">
      <c r="A1079" s="60">
        <v>83040</v>
      </c>
      <c r="B1079" s="59" t="s">
        <v>11928</v>
      </c>
      <c r="C1079">
        <v>1077</v>
      </c>
      <c r="J1079">
        <v>8</v>
      </c>
      <c r="K1079" t="s">
        <v>156</v>
      </c>
      <c r="L1079">
        <v>3045</v>
      </c>
      <c r="M1079">
        <v>3040</v>
      </c>
      <c r="N1079" t="s">
        <v>715</v>
      </c>
      <c r="O1079" t="s">
        <v>4573</v>
      </c>
      <c r="P1079" t="s">
        <v>4574</v>
      </c>
      <c r="Q1079" t="s">
        <v>4575</v>
      </c>
      <c r="R1079" t="s">
        <v>4576</v>
      </c>
      <c r="S1079" s="2">
        <v>282.8</v>
      </c>
      <c r="T1079" s="2">
        <v>282.8</v>
      </c>
      <c r="U1079" s="2">
        <v>0</v>
      </c>
      <c r="V1079" s="2">
        <v>0</v>
      </c>
      <c r="W1079">
        <v>1923</v>
      </c>
      <c r="X1079" s="3">
        <v>6.8</v>
      </c>
      <c r="Y1079" s="3">
        <v>6.8</v>
      </c>
      <c r="Z1079" s="3">
        <v>6.8</v>
      </c>
      <c r="AA1079">
        <v>0</v>
      </c>
      <c r="AB1079" s="3">
        <v>0</v>
      </c>
      <c r="AC1079">
        <v>0</v>
      </c>
      <c r="AD1079" s="3">
        <v>0</v>
      </c>
      <c r="AE1079">
        <v>0</v>
      </c>
      <c r="AF1079" s="3">
        <v>0</v>
      </c>
      <c r="AG1079" s="2">
        <v>282.8</v>
      </c>
      <c r="AH1079" s="3">
        <v>100</v>
      </c>
      <c r="AI1079" s="2">
        <v>282.8</v>
      </c>
      <c r="AJ1079" s="3">
        <v>100</v>
      </c>
      <c r="AK1079" t="s">
        <v>1189</v>
      </c>
      <c r="AL1079" t="s">
        <v>1190</v>
      </c>
      <c r="AM1079" t="s">
        <v>4577</v>
      </c>
      <c r="AN1079" t="s">
        <v>4412</v>
      </c>
      <c r="BG1079" s="3">
        <v>100</v>
      </c>
      <c r="BH1079" t="s">
        <v>100</v>
      </c>
      <c r="BI1079" t="s">
        <v>13421</v>
      </c>
      <c r="BJ1079" t="s">
        <v>101</v>
      </c>
      <c r="BK1079" t="s">
        <v>13427</v>
      </c>
      <c r="BL1079" t="s">
        <v>82</v>
      </c>
      <c r="BM1079" t="s">
        <v>13432</v>
      </c>
      <c r="BN1079" t="s">
        <v>277</v>
      </c>
      <c r="BO1079" s="59" t="s">
        <v>277</v>
      </c>
      <c r="BP1079" t="s">
        <v>10806</v>
      </c>
      <c r="BQ1079" t="s">
        <v>110</v>
      </c>
      <c r="BR1079" s="59" t="s">
        <v>110</v>
      </c>
      <c r="BS1079" t="s">
        <v>85</v>
      </c>
    </row>
    <row r="1080" spans="1:71" ht="12.8" customHeight="1" x14ac:dyDescent="0.2">
      <c r="A1080" s="60">
        <v>83041</v>
      </c>
      <c r="B1080" s="59" t="s">
        <v>11929</v>
      </c>
      <c r="C1080">
        <v>1078</v>
      </c>
      <c r="J1080">
        <v>8</v>
      </c>
      <c r="K1080" t="s">
        <v>156</v>
      </c>
      <c r="L1080">
        <v>3044</v>
      </c>
      <c r="M1080">
        <v>3041</v>
      </c>
      <c r="N1080" t="s">
        <v>715</v>
      </c>
      <c r="O1080" t="s">
        <v>4578</v>
      </c>
      <c r="P1080" t="s">
        <v>4579</v>
      </c>
      <c r="Q1080" t="s">
        <v>4580</v>
      </c>
      <c r="R1080" t="s">
        <v>4581</v>
      </c>
      <c r="S1080" s="2">
        <v>3786</v>
      </c>
      <c r="T1080" s="2">
        <v>3778.5</v>
      </c>
      <c r="U1080" s="2">
        <v>7.5</v>
      </c>
      <c r="V1080" s="2">
        <v>0</v>
      </c>
      <c r="W1080">
        <v>27698</v>
      </c>
      <c r="X1080" s="3">
        <v>24.5</v>
      </c>
      <c r="Y1080" s="3">
        <v>5.3</v>
      </c>
      <c r="Z1080" s="3">
        <v>7.3</v>
      </c>
      <c r="AA1080">
        <v>3</v>
      </c>
      <c r="AB1080" s="3">
        <v>8.5999999999999108</v>
      </c>
      <c r="AC1080">
        <v>0</v>
      </c>
      <c r="AD1080" s="3">
        <v>0</v>
      </c>
      <c r="AE1080">
        <v>3</v>
      </c>
      <c r="AF1080" s="3">
        <v>0</v>
      </c>
      <c r="AG1080" s="2">
        <v>3778.5</v>
      </c>
      <c r="AH1080" s="3">
        <v>100</v>
      </c>
      <c r="AI1080" s="2">
        <v>3778.5</v>
      </c>
      <c r="AJ1080" s="3">
        <v>100</v>
      </c>
      <c r="AK1080" t="s">
        <v>1189</v>
      </c>
      <c r="AL1080" t="s">
        <v>1190</v>
      </c>
      <c r="AM1080" t="s">
        <v>4582</v>
      </c>
      <c r="AN1080" t="s">
        <v>4410</v>
      </c>
      <c r="AO1080" t="s">
        <v>4577</v>
      </c>
      <c r="AP1080" t="s">
        <v>4412</v>
      </c>
      <c r="AQ1080" t="s">
        <v>4399</v>
      </c>
      <c r="AR1080" t="s">
        <v>4365</v>
      </c>
      <c r="AS1080" t="s">
        <v>4397</v>
      </c>
      <c r="BG1080" s="3">
        <v>100</v>
      </c>
      <c r="BH1080" t="s">
        <v>100</v>
      </c>
      <c r="BI1080" t="s">
        <v>13421</v>
      </c>
      <c r="BJ1080" t="s">
        <v>101</v>
      </c>
      <c r="BK1080" t="s">
        <v>13427</v>
      </c>
      <c r="BL1080" t="s">
        <v>13395</v>
      </c>
      <c r="BM1080" t="s">
        <v>13395</v>
      </c>
      <c r="BN1080" t="s">
        <v>277</v>
      </c>
      <c r="BO1080" s="59" t="s">
        <v>277</v>
      </c>
      <c r="BP1080" t="s">
        <v>10806</v>
      </c>
      <c r="BQ1080" t="s">
        <v>84</v>
      </c>
      <c r="BR1080" s="59" t="s">
        <v>84</v>
      </c>
      <c r="BS1080" t="s">
        <v>85</v>
      </c>
    </row>
    <row r="1081" spans="1:71" ht="12.8" customHeight="1" x14ac:dyDescent="0.2">
      <c r="A1081" s="60">
        <v>83042</v>
      </c>
      <c r="B1081" s="59" t="s">
        <v>11930</v>
      </c>
      <c r="C1081">
        <v>1079</v>
      </c>
      <c r="J1081">
        <v>8</v>
      </c>
      <c r="K1081" t="s">
        <v>156</v>
      </c>
      <c r="L1081">
        <v>3029</v>
      </c>
      <c r="M1081">
        <v>3042</v>
      </c>
      <c r="N1081" t="s">
        <v>768</v>
      </c>
      <c r="O1081" t="s">
        <v>4583</v>
      </c>
      <c r="P1081" t="s">
        <v>4584</v>
      </c>
      <c r="Q1081" t="s">
        <v>4585</v>
      </c>
      <c r="R1081" t="s">
        <v>4586</v>
      </c>
      <c r="S1081" s="2">
        <v>398</v>
      </c>
      <c r="T1081" s="2">
        <v>398</v>
      </c>
      <c r="U1081" s="2">
        <v>0</v>
      </c>
      <c r="V1081" s="2">
        <v>0</v>
      </c>
      <c r="W1081">
        <v>1882</v>
      </c>
      <c r="X1081" s="3">
        <v>6.3</v>
      </c>
      <c r="Y1081" s="3">
        <v>2.5</v>
      </c>
      <c r="Z1081" s="3">
        <v>4.7</v>
      </c>
      <c r="AA1081">
        <v>0</v>
      </c>
      <c r="AB1081" s="3">
        <v>0</v>
      </c>
      <c r="AC1081">
        <v>0</v>
      </c>
      <c r="AD1081" s="3">
        <v>0</v>
      </c>
      <c r="AE1081">
        <v>0</v>
      </c>
      <c r="AF1081" s="3">
        <v>0</v>
      </c>
      <c r="AG1081" s="2">
        <v>295.5</v>
      </c>
      <c r="AH1081" s="3">
        <v>74.2</v>
      </c>
      <c r="AI1081" s="2">
        <v>398</v>
      </c>
      <c r="AJ1081" s="3">
        <v>100</v>
      </c>
      <c r="AK1081" t="s">
        <v>4587</v>
      </c>
      <c r="AL1081" t="s">
        <v>4588</v>
      </c>
      <c r="AM1081" t="s">
        <v>4404</v>
      </c>
      <c r="AN1081" t="s">
        <v>4398</v>
      </c>
      <c r="BG1081" s="3">
        <v>100</v>
      </c>
      <c r="BH1081" t="s">
        <v>82</v>
      </c>
      <c r="BI1081" t="s">
        <v>13421</v>
      </c>
      <c r="BJ1081" t="s">
        <v>13395</v>
      </c>
      <c r="BK1081" t="s">
        <v>13395</v>
      </c>
      <c r="BL1081" t="s">
        <v>13395</v>
      </c>
      <c r="BM1081" t="s">
        <v>13395</v>
      </c>
      <c r="BN1081" t="s">
        <v>13395</v>
      </c>
      <c r="BP1081" t="s">
        <v>13395</v>
      </c>
      <c r="BQ1081" t="s">
        <v>84</v>
      </c>
      <c r="BR1081" s="59" t="s">
        <v>84</v>
      </c>
      <c r="BS1081" t="s">
        <v>85</v>
      </c>
    </row>
    <row r="1082" spans="1:71" ht="12.8" customHeight="1" x14ac:dyDescent="0.2">
      <c r="A1082" s="60">
        <v>83043</v>
      </c>
      <c r="B1082" s="59" t="s">
        <v>11931</v>
      </c>
      <c r="C1082">
        <v>1080</v>
      </c>
      <c r="J1082">
        <v>8</v>
      </c>
      <c r="K1082" t="s">
        <v>156</v>
      </c>
      <c r="L1082">
        <v>3043</v>
      </c>
      <c r="M1082">
        <v>3043</v>
      </c>
      <c r="N1082" t="s">
        <v>768</v>
      </c>
      <c r="O1082" t="s">
        <v>4589</v>
      </c>
      <c r="P1082" t="s">
        <v>4590</v>
      </c>
      <c r="Q1082" t="s">
        <v>4591</v>
      </c>
      <c r="R1082" t="s">
        <v>4592</v>
      </c>
      <c r="S1082" s="2">
        <v>73.599999999999994</v>
      </c>
      <c r="T1082" s="2">
        <v>73.599999999999994</v>
      </c>
      <c r="U1082" s="2">
        <v>0</v>
      </c>
      <c r="V1082" s="2">
        <v>0</v>
      </c>
      <c r="W1082">
        <v>240</v>
      </c>
      <c r="X1082" s="3">
        <v>4</v>
      </c>
      <c r="Y1082" s="3">
        <v>2.8</v>
      </c>
      <c r="Z1082" s="3">
        <v>3.3</v>
      </c>
      <c r="AA1082">
        <v>0</v>
      </c>
      <c r="AB1082" s="3">
        <v>0</v>
      </c>
      <c r="AC1082">
        <v>0</v>
      </c>
      <c r="AD1082" s="3">
        <v>0</v>
      </c>
      <c r="AE1082">
        <v>0</v>
      </c>
      <c r="AF1082" s="3">
        <v>0</v>
      </c>
      <c r="AG1082" s="2">
        <v>0</v>
      </c>
      <c r="AH1082" s="3">
        <v>0</v>
      </c>
      <c r="AI1082" s="2">
        <v>73.599999999999994</v>
      </c>
      <c r="AJ1082" s="3">
        <v>100</v>
      </c>
      <c r="AK1082" t="s">
        <v>4593</v>
      </c>
      <c r="AL1082" t="s">
        <v>4594</v>
      </c>
      <c r="AM1082" t="s">
        <v>4398</v>
      </c>
      <c r="BG1082" s="3">
        <v>100</v>
      </c>
      <c r="BH1082" t="s">
        <v>82</v>
      </c>
      <c r="BI1082" t="s">
        <v>13421</v>
      </c>
      <c r="BJ1082" t="s">
        <v>13395</v>
      </c>
      <c r="BK1082" t="s">
        <v>13395</v>
      </c>
      <c r="BL1082" t="s">
        <v>13395</v>
      </c>
      <c r="BM1082" t="s">
        <v>13395</v>
      </c>
      <c r="BN1082" t="s">
        <v>13395</v>
      </c>
      <c r="BP1082" t="s">
        <v>13395</v>
      </c>
      <c r="BQ1082" t="s">
        <v>84</v>
      </c>
      <c r="BR1082" s="59" t="s">
        <v>84</v>
      </c>
      <c r="BS1082" t="s">
        <v>85</v>
      </c>
    </row>
    <row r="1083" spans="1:71" ht="12.8" customHeight="1" x14ac:dyDescent="0.2">
      <c r="A1083" s="60">
        <v>83044</v>
      </c>
      <c r="B1083" s="59" t="s">
        <v>11932</v>
      </c>
      <c r="C1083">
        <v>1081</v>
      </c>
      <c r="J1083">
        <v>8</v>
      </c>
      <c r="K1083" t="s">
        <v>156</v>
      </c>
      <c r="L1083">
        <v>3013</v>
      </c>
      <c r="M1083">
        <v>3044</v>
      </c>
      <c r="N1083" t="s">
        <v>4366</v>
      </c>
      <c r="O1083" t="s">
        <v>4595</v>
      </c>
      <c r="P1083" t="s">
        <v>4596</v>
      </c>
      <c r="Q1083" t="s">
        <v>4597</v>
      </c>
      <c r="R1083" t="s">
        <v>4598</v>
      </c>
      <c r="S1083" s="2">
        <v>357.7</v>
      </c>
      <c r="T1083" s="2">
        <v>357.7</v>
      </c>
      <c r="U1083" s="2">
        <v>0</v>
      </c>
      <c r="V1083" s="2">
        <v>0</v>
      </c>
      <c r="W1083">
        <v>1706</v>
      </c>
      <c r="X1083" s="3">
        <v>7</v>
      </c>
      <c r="Y1083" s="3">
        <v>3.6</v>
      </c>
      <c r="Z1083" s="3">
        <v>4.8</v>
      </c>
      <c r="AA1083">
        <v>0</v>
      </c>
      <c r="AB1083" s="3">
        <v>0</v>
      </c>
      <c r="AC1083">
        <v>0</v>
      </c>
      <c r="AD1083" s="3">
        <v>0</v>
      </c>
      <c r="AE1083">
        <v>0</v>
      </c>
      <c r="AF1083" s="3">
        <v>0</v>
      </c>
      <c r="AG1083" s="2">
        <v>92.9</v>
      </c>
      <c r="AH1083" s="3">
        <v>26</v>
      </c>
      <c r="AI1083" s="2">
        <v>357.7</v>
      </c>
      <c r="AJ1083" s="3">
        <v>100</v>
      </c>
      <c r="AK1083" t="s">
        <v>386</v>
      </c>
      <c r="AL1083" t="s">
        <v>387</v>
      </c>
      <c r="AM1083" t="s">
        <v>4374</v>
      </c>
      <c r="AN1083" t="s">
        <v>4399</v>
      </c>
      <c r="BG1083" s="3">
        <v>100</v>
      </c>
      <c r="BH1083" t="s">
        <v>82</v>
      </c>
      <c r="BI1083" t="s">
        <v>13421</v>
      </c>
      <c r="BJ1083" t="s">
        <v>13395</v>
      </c>
      <c r="BK1083" t="s">
        <v>13395</v>
      </c>
      <c r="BL1083" t="s">
        <v>13395</v>
      </c>
      <c r="BM1083" t="s">
        <v>13395</v>
      </c>
      <c r="BN1083" t="s">
        <v>13395</v>
      </c>
      <c r="BP1083" t="s">
        <v>13395</v>
      </c>
      <c r="BQ1083" t="s">
        <v>84</v>
      </c>
      <c r="BR1083" s="59" t="s">
        <v>84</v>
      </c>
      <c r="BS1083" t="s">
        <v>85</v>
      </c>
    </row>
    <row r="1084" spans="1:71" ht="12.8" customHeight="1" x14ac:dyDescent="0.2">
      <c r="A1084" s="60">
        <v>83045</v>
      </c>
      <c r="B1084" s="59" t="s">
        <v>11933</v>
      </c>
      <c r="C1084">
        <v>1082</v>
      </c>
      <c r="J1084">
        <v>8</v>
      </c>
      <c r="K1084" t="s">
        <v>156</v>
      </c>
      <c r="L1084">
        <v>3014</v>
      </c>
      <c r="M1084">
        <v>3045</v>
      </c>
      <c r="N1084" t="s">
        <v>4366</v>
      </c>
      <c r="O1084" t="s">
        <v>4599</v>
      </c>
      <c r="P1084" t="s">
        <v>4600</v>
      </c>
      <c r="Q1084" t="s">
        <v>4601</v>
      </c>
      <c r="R1084" t="s">
        <v>4602</v>
      </c>
      <c r="S1084" s="2">
        <v>197.8</v>
      </c>
      <c r="T1084" s="2">
        <v>197.8</v>
      </c>
      <c r="U1084" s="2">
        <v>0</v>
      </c>
      <c r="V1084" s="2">
        <v>0</v>
      </c>
      <c r="W1084">
        <v>823</v>
      </c>
      <c r="X1084" s="3">
        <v>5.2</v>
      </c>
      <c r="Y1084" s="3">
        <v>3.5</v>
      </c>
      <c r="Z1084" s="3">
        <v>4.2</v>
      </c>
      <c r="AA1084">
        <v>0</v>
      </c>
      <c r="AB1084" s="3">
        <v>0</v>
      </c>
      <c r="AC1084">
        <v>0</v>
      </c>
      <c r="AD1084" s="3">
        <v>0</v>
      </c>
      <c r="AE1084">
        <v>0</v>
      </c>
      <c r="AF1084" s="3">
        <v>0</v>
      </c>
      <c r="AG1084" s="2">
        <v>0</v>
      </c>
      <c r="AH1084" s="3">
        <v>0</v>
      </c>
      <c r="AI1084" s="2">
        <v>197.8</v>
      </c>
      <c r="AJ1084" s="3">
        <v>100</v>
      </c>
      <c r="AK1084" t="s">
        <v>386</v>
      </c>
      <c r="AL1084" t="s">
        <v>387</v>
      </c>
      <c r="AM1084" t="s">
        <v>4399</v>
      </c>
      <c r="BG1084" s="3">
        <v>100</v>
      </c>
      <c r="BH1084" t="s">
        <v>82</v>
      </c>
      <c r="BI1084" t="s">
        <v>13421</v>
      </c>
      <c r="BJ1084" t="s">
        <v>13395</v>
      </c>
      <c r="BK1084" t="s">
        <v>13395</v>
      </c>
      <c r="BL1084" t="s">
        <v>13395</v>
      </c>
      <c r="BM1084" t="s">
        <v>13395</v>
      </c>
      <c r="BN1084" t="s">
        <v>13395</v>
      </c>
      <c r="BP1084" t="s">
        <v>13395</v>
      </c>
      <c r="BQ1084" t="s">
        <v>84</v>
      </c>
      <c r="BR1084" s="59" t="s">
        <v>84</v>
      </c>
      <c r="BS1084" t="s">
        <v>85</v>
      </c>
    </row>
    <row r="1085" spans="1:71" ht="12.8" customHeight="1" x14ac:dyDescent="0.2">
      <c r="A1085" s="60">
        <v>83046</v>
      </c>
      <c r="B1085" s="59" t="s">
        <v>11934</v>
      </c>
      <c r="C1085">
        <v>1083</v>
      </c>
      <c r="J1085">
        <v>8</v>
      </c>
      <c r="K1085" t="s">
        <v>156</v>
      </c>
      <c r="L1085">
        <v>3015</v>
      </c>
      <c r="M1085">
        <v>3046</v>
      </c>
      <c r="N1085" t="s">
        <v>4366</v>
      </c>
      <c r="O1085" t="s">
        <v>4603</v>
      </c>
      <c r="P1085" t="s">
        <v>4604</v>
      </c>
      <c r="Q1085" t="s">
        <v>4605</v>
      </c>
      <c r="R1085" t="s">
        <v>4606</v>
      </c>
      <c r="S1085" s="2">
        <v>279.3</v>
      </c>
      <c r="T1085" s="2">
        <v>279.3</v>
      </c>
      <c r="U1085" s="2">
        <v>0</v>
      </c>
      <c r="V1085" s="2">
        <v>0</v>
      </c>
      <c r="W1085">
        <v>1305</v>
      </c>
      <c r="X1085" s="3">
        <v>7</v>
      </c>
      <c r="Y1085" s="3">
        <v>3.1</v>
      </c>
      <c r="Z1085" s="3">
        <v>4.7</v>
      </c>
      <c r="AA1085">
        <v>0</v>
      </c>
      <c r="AB1085" s="3">
        <v>0</v>
      </c>
      <c r="AC1085">
        <v>0</v>
      </c>
      <c r="AD1085" s="3">
        <v>0</v>
      </c>
      <c r="AE1085">
        <v>0</v>
      </c>
      <c r="AF1085" s="3">
        <v>0</v>
      </c>
      <c r="AG1085" s="2">
        <v>181</v>
      </c>
      <c r="AH1085" s="3">
        <v>64.8</v>
      </c>
      <c r="AI1085" s="2">
        <v>279.3</v>
      </c>
      <c r="AJ1085" s="3">
        <v>100</v>
      </c>
      <c r="AK1085" t="s">
        <v>386</v>
      </c>
      <c r="AL1085" t="s">
        <v>387</v>
      </c>
      <c r="AM1085" t="s">
        <v>4374</v>
      </c>
      <c r="BG1085" s="3">
        <v>100</v>
      </c>
      <c r="BH1085" t="s">
        <v>82</v>
      </c>
      <c r="BI1085" t="s">
        <v>13421</v>
      </c>
      <c r="BJ1085" t="s">
        <v>13395</v>
      </c>
      <c r="BK1085" t="s">
        <v>13395</v>
      </c>
      <c r="BL1085" t="s">
        <v>13395</v>
      </c>
      <c r="BM1085" t="s">
        <v>13395</v>
      </c>
      <c r="BN1085" t="s">
        <v>13395</v>
      </c>
      <c r="BP1085" t="s">
        <v>13395</v>
      </c>
      <c r="BQ1085" t="s">
        <v>84</v>
      </c>
      <c r="BR1085" s="59" t="s">
        <v>84</v>
      </c>
      <c r="BS1085" t="s">
        <v>85</v>
      </c>
    </row>
    <row r="1086" spans="1:71" ht="12.8" customHeight="1" x14ac:dyDescent="0.2">
      <c r="A1086" s="60">
        <v>83047</v>
      </c>
      <c r="B1086" s="59" t="s">
        <v>11935</v>
      </c>
      <c r="C1086">
        <v>1084</v>
      </c>
      <c r="J1086">
        <v>8</v>
      </c>
      <c r="K1086" t="s">
        <v>156</v>
      </c>
      <c r="L1086">
        <v>3010</v>
      </c>
      <c r="M1086">
        <v>3047</v>
      </c>
      <c r="N1086" t="s">
        <v>4366</v>
      </c>
      <c r="O1086" t="s">
        <v>4607</v>
      </c>
      <c r="P1086" t="s">
        <v>4608</v>
      </c>
      <c r="Q1086" t="s">
        <v>4609</v>
      </c>
      <c r="R1086" t="s">
        <v>4610</v>
      </c>
      <c r="S1086" s="2">
        <v>329.7</v>
      </c>
      <c r="T1086" s="2">
        <v>318.5</v>
      </c>
      <c r="U1086" s="2">
        <v>11.2</v>
      </c>
      <c r="V1086" s="2">
        <v>0</v>
      </c>
      <c r="W1086">
        <v>1394</v>
      </c>
      <c r="X1086" s="3">
        <v>5.5</v>
      </c>
      <c r="Y1086" s="3">
        <v>3.5</v>
      </c>
      <c r="Z1086" s="3">
        <v>4.4000000000000004</v>
      </c>
      <c r="AA1086">
        <v>1</v>
      </c>
      <c r="AB1086" s="3">
        <v>2.6000000000000201</v>
      </c>
      <c r="AC1086">
        <v>0</v>
      </c>
      <c r="AD1086" s="3">
        <v>0</v>
      </c>
      <c r="AE1086">
        <v>0</v>
      </c>
      <c r="AF1086" s="3">
        <v>0</v>
      </c>
      <c r="AG1086" s="2">
        <v>0</v>
      </c>
      <c r="AH1086" s="3">
        <v>0</v>
      </c>
      <c r="AI1086" s="2">
        <v>318.5</v>
      </c>
      <c r="AJ1086" s="3">
        <v>100</v>
      </c>
      <c r="AK1086" t="s">
        <v>386</v>
      </c>
      <c r="AL1086" t="s">
        <v>387</v>
      </c>
      <c r="AM1086" t="s">
        <v>4371</v>
      </c>
      <c r="AN1086" t="s">
        <v>4372</v>
      </c>
      <c r="BG1086" s="3">
        <v>100</v>
      </c>
      <c r="BH1086" t="s">
        <v>82</v>
      </c>
      <c r="BI1086" t="s">
        <v>13421</v>
      </c>
      <c r="BJ1086" t="s">
        <v>13395</v>
      </c>
      <c r="BK1086" t="s">
        <v>13395</v>
      </c>
      <c r="BL1086" t="s">
        <v>13395</v>
      </c>
      <c r="BM1086" t="s">
        <v>13395</v>
      </c>
      <c r="BN1086" t="s">
        <v>13395</v>
      </c>
      <c r="BP1086" t="s">
        <v>13395</v>
      </c>
      <c r="BQ1086" t="s">
        <v>84</v>
      </c>
      <c r="BR1086" s="59" t="s">
        <v>84</v>
      </c>
      <c r="BS1086" t="s">
        <v>85</v>
      </c>
    </row>
    <row r="1087" spans="1:71" ht="12.8" customHeight="1" x14ac:dyDescent="0.2">
      <c r="A1087" s="60">
        <v>83048</v>
      </c>
      <c r="B1087" s="59" t="s">
        <v>11936</v>
      </c>
      <c r="C1087">
        <v>1085</v>
      </c>
      <c r="J1087">
        <v>8</v>
      </c>
      <c r="K1087" t="s">
        <v>156</v>
      </c>
      <c r="L1087">
        <v>3011</v>
      </c>
      <c r="M1087">
        <v>3048</v>
      </c>
      <c r="N1087" t="s">
        <v>4366</v>
      </c>
      <c r="O1087" t="s">
        <v>4611</v>
      </c>
      <c r="P1087" t="s">
        <v>4612</v>
      </c>
      <c r="Q1087" t="s">
        <v>4613</v>
      </c>
      <c r="R1087" t="s">
        <v>4614</v>
      </c>
      <c r="S1087" s="2">
        <v>229.3</v>
      </c>
      <c r="T1087" s="2">
        <v>229.3</v>
      </c>
      <c r="U1087" s="2">
        <v>0</v>
      </c>
      <c r="V1087" s="2">
        <v>0</v>
      </c>
      <c r="W1087">
        <v>1121</v>
      </c>
      <c r="X1087" s="3">
        <v>12.5</v>
      </c>
      <c r="Y1087" s="3">
        <v>3.2</v>
      </c>
      <c r="Z1087" s="3">
        <v>4.9000000000000004</v>
      </c>
      <c r="AA1087">
        <v>1</v>
      </c>
      <c r="AB1087" s="3">
        <v>2.6000000000000201</v>
      </c>
      <c r="AC1087">
        <v>0</v>
      </c>
      <c r="AD1087" s="3">
        <v>0</v>
      </c>
      <c r="AE1087">
        <v>0</v>
      </c>
      <c r="AF1087" s="3">
        <v>0</v>
      </c>
      <c r="AG1087" s="2">
        <v>0</v>
      </c>
      <c r="AH1087" s="3">
        <v>0</v>
      </c>
      <c r="AI1087" s="2">
        <v>229.3</v>
      </c>
      <c r="AJ1087" s="3">
        <v>100</v>
      </c>
      <c r="AK1087" t="s">
        <v>74</v>
      </c>
      <c r="AL1087" t="s">
        <v>75</v>
      </c>
      <c r="AM1087" t="s">
        <v>4372</v>
      </c>
      <c r="BG1087" s="3">
        <v>100</v>
      </c>
      <c r="BH1087" t="s">
        <v>82</v>
      </c>
      <c r="BI1087" t="s">
        <v>13421</v>
      </c>
      <c r="BJ1087" t="s">
        <v>13395</v>
      </c>
      <c r="BK1087" t="s">
        <v>13395</v>
      </c>
      <c r="BL1087" t="s">
        <v>13395</v>
      </c>
      <c r="BM1087" t="s">
        <v>13395</v>
      </c>
      <c r="BN1087" t="s">
        <v>13395</v>
      </c>
      <c r="BP1087" t="s">
        <v>13395</v>
      </c>
      <c r="BQ1087" t="s">
        <v>84</v>
      </c>
      <c r="BR1087" s="59" t="s">
        <v>84</v>
      </c>
      <c r="BS1087" t="s">
        <v>85</v>
      </c>
    </row>
    <row r="1088" spans="1:71" ht="12.8" customHeight="1" x14ac:dyDescent="0.2">
      <c r="A1088" s="60">
        <v>83049</v>
      </c>
      <c r="B1088" s="59" t="s">
        <v>11937</v>
      </c>
      <c r="C1088">
        <v>1086</v>
      </c>
      <c r="J1088">
        <v>8</v>
      </c>
      <c r="K1088" t="s">
        <v>156</v>
      </c>
      <c r="L1088">
        <v>3012</v>
      </c>
      <c r="M1088">
        <v>3049</v>
      </c>
      <c r="N1088" t="s">
        <v>4366</v>
      </c>
      <c r="O1088" t="s">
        <v>4615</v>
      </c>
      <c r="P1088" t="s">
        <v>4616</v>
      </c>
      <c r="Q1088" t="s">
        <v>4617</v>
      </c>
      <c r="R1088" t="s">
        <v>4618</v>
      </c>
      <c r="S1088" s="2">
        <v>257.10000000000002</v>
      </c>
      <c r="T1088" s="2">
        <v>257.10000000000002</v>
      </c>
      <c r="U1088" s="2">
        <v>0</v>
      </c>
      <c r="V1088" s="2">
        <v>0</v>
      </c>
      <c r="W1088">
        <v>988</v>
      </c>
      <c r="X1088" s="3">
        <v>6.2</v>
      </c>
      <c r="Y1088" s="3">
        <v>3.5</v>
      </c>
      <c r="Z1088" s="3">
        <v>3.8</v>
      </c>
      <c r="AA1088">
        <v>1</v>
      </c>
      <c r="AB1088" s="3">
        <v>2.5000000000000302</v>
      </c>
      <c r="AC1088">
        <v>0</v>
      </c>
      <c r="AD1088" s="3">
        <v>0</v>
      </c>
      <c r="AE1088">
        <v>0</v>
      </c>
      <c r="AF1088" s="3">
        <v>0</v>
      </c>
      <c r="AG1088" s="2">
        <v>31.3</v>
      </c>
      <c r="AH1088" s="3">
        <v>12.2</v>
      </c>
      <c r="AI1088" s="2">
        <v>257.10000000000002</v>
      </c>
      <c r="AJ1088" s="3">
        <v>100</v>
      </c>
      <c r="AK1088" t="s">
        <v>74</v>
      </c>
      <c r="AL1088" t="s">
        <v>75</v>
      </c>
      <c r="AM1088" t="s">
        <v>4372</v>
      </c>
      <c r="AN1088" t="s">
        <v>4411</v>
      </c>
      <c r="BG1088" s="3">
        <v>100</v>
      </c>
      <c r="BH1088" t="s">
        <v>82</v>
      </c>
      <c r="BI1088" t="s">
        <v>13421</v>
      </c>
      <c r="BJ1088" t="s">
        <v>13395</v>
      </c>
      <c r="BK1088" t="s">
        <v>13395</v>
      </c>
      <c r="BL1088" t="s">
        <v>13395</v>
      </c>
      <c r="BM1088" t="s">
        <v>13395</v>
      </c>
      <c r="BN1088" t="s">
        <v>13395</v>
      </c>
      <c r="BP1088" t="s">
        <v>13395</v>
      </c>
      <c r="BQ1088" t="s">
        <v>84</v>
      </c>
      <c r="BR1088" s="59" t="s">
        <v>84</v>
      </c>
      <c r="BS1088" t="s">
        <v>85</v>
      </c>
    </row>
    <row r="1089" spans="1:73" ht="12.8" customHeight="1" x14ac:dyDescent="0.2">
      <c r="A1089" s="60">
        <v>83050</v>
      </c>
      <c r="B1089" s="59" t="s">
        <v>11938</v>
      </c>
      <c r="C1089">
        <v>1087</v>
      </c>
      <c r="J1089">
        <v>8</v>
      </c>
      <c r="K1089" t="s">
        <v>156</v>
      </c>
      <c r="L1089">
        <v>3028</v>
      </c>
      <c r="M1089">
        <v>3050</v>
      </c>
      <c r="N1089" t="s">
        <v>4366</v>
      </c>
      <c r="O1089" t="s">
        <v>4619</v>
      </c>
      <c r="P1089" t="s">
        <v>4620</v>
      </c>
      <c r="Q1089" t="s">
        <v>4621</v>
      </c>
      <c r="R1089" t="s">
        <v>4622</v>
      </c>
      <c r="S1089" s="2">
        <v>504.2</v>
      </c>
      <c r="T1089" s="2">
        <v>504.2</v>
      </c>
      <c r="U1089" s="2">
        <v>0</v>
      </c>
      <c r="V1089" s="2">
        <v>0</v>
      </c>
      <c r="W1089">
        <v>2121</v>
      </c>
      <c r="X1089" s="3">
        <v>8</v>
      </c>
      <c r="Y1089" s="3">
        <v>3.4</v>
      </c>
      <c r="Z1089" s="3">
        <v>4.2</v>
      </c>
      <c r="AA1089">
        <v>0</v>
      </c>
      <c r="AB1089" s="3">
        <v>0</v>
      </c>
      <c r="AC1089">
        <v>0</v>
      </c>
      <c r="AD1089" s="3">
        <v>0</v>
      </c>
      <c r="AE1089">
        <v>0</v>
      </c>
      <c r="AF1089" s="3">
        <v>0</v>
      </c>
      <c r="AG1089" s="2">
        <v>0</v>
      </c>
      <c r="AH1089" s="3">
        <v>0</v>
      </c>
      <c r="AI1089" s="2">
        <v>504.2</v>
      </c>
      <c r="AJ1089" s="3">
        <v>100</v>
      </c>
      <c r="AK1089" t="s">
        <v>826</v>
      </c>
      <c r="AL1089" t="s">
        <v>827</v>
      </c>
      <c r="AM1089" t="s">
        <v>4372</v>
      </c>
      <c r="AN1089" t="s">
        <v>4411</v>
      </c>
      <c r="AO1089" t="s">
        <v>4410</v>
      </c>
      <c r="BG1089" s="3">
        <v>100</v>
      </c>
      <c r="BH1089" t="s">
        <v>82</v>
      </c>
      <c r="BI1089" t="s">
        <v>13421</v>
      </c>
      <c r="BJ1089" t="s">
        <v>13395</v>
      </c>
      <c r="BK1089" t="s">
        <v>13395</v>
      </c>
      <c r="BL1089" t="s">
        <v>13395</v>
      </c>
      <c r="BM1089" t="s">
        <v>13395</v>
      </c>
      <c r="BN1089" t="s">
        <v>13395</v>
      </c>
      <c r="BP1089" t="s">
        <v>13395</v>
      </c>
      <c r="BQ1089" t="s">
        <v>84</v>
      </c>
      <c r="BR1089" s="59" t="s">
        <v>84</v>
      </c>
      <c r="BS1089" t="s">
        <v>85</v>
      </c>
    </row>
    <row r="1090" spans="1:73" ht="12.8" customHeight="1" x14ac:dyDescent="0.2">
      <c r="A1090" s="60">
        <v>83051</v>
      </c>
      <c r="B1090" s="59" t="s">
        <v>11939</v>
      </c>
      <c r="C1090">
        <v>1088</v>
      </c>
      <c r="J1090">
        <v>8</v>
      </c>
      <c r="K1090" t="s">
        <v>156</v>
      </c>
      <c r="L1090">
        <v>3037</v>
      </c>
      <c r="M1090">
        <v>3051</v>
      </c>
      <c r="N1090" t="s">
        <v>4366</v>
      </c>
      <c r="O1090" t="s">
        <v>4623</v>
      </c>
      <c r="P1090" t="s">
        <v>4624</v>
      </c>
      <c r="Q1090" t="s">
        <v>4625</v>
      </c>
      <c r="R1090" t="s">
        <v>4625</v>
      </c>
      <c r="S1090" s="2">
        <v>45.5</v>
      </c>
      <c r="T1090" s="2">
        <v>45.5</v>
      </c>
      <c r="U1090" s="2">
        <v>0</v>
      </c>
      <c r="V1090" s="2">
        <v>0</v>
      </c>
      <c r="W1090">
        <v>239</v>
      </c>
      <c r="X1090" s="3">
        <v>6.3</v>
      </c>
      <c r="Y1090" s="3">
        <v>5.2</v>
      </c>
      <c r="Z1090" s="3">
        <v>5.3</v>
      </c>
      <c r="AA1090">
        <v>0</v>
      </c>
      <c r="AB1090" s="3">
        <v>0</v>
      </c>
      <c r="AC1090">
        <v>0</v>
      </c>
      <c r="AD1090" s="3">
        <v>0</v>
      </c>
      <c r="AE1090">
        <v>0</v>
      </c>
      <c r="AF1090" s="3">
        <v>0</v>
      </c>
      <c r="AG1090" s="2">
        <v>0</v>
      </c>
      <c r="AH1090" s="3">
        <v>0</v>
      </c>
      <c r="AI1090" s="2">
        <v>45.5</v>
      </c>
      <c r="AJ1090" s="3">
        <v>100</v>
      </c>
      <c r="AK1090" t="s">
        <v>826</v>
      </c>
      <c r="AL1090" t="s">
        <v>827</v>
      </c>
      <c r="AM1090" t="s">
        <v>4371</v>
      </c>
      <c r="BG1090" s="3">
        <v>100</v>
      </c>
      <c r="BH1090" t="s">
        <v>82</v>
      </c>
      <c r="BI1090" t="s">
        <v>13421</v>
      </c>
      <c r="BJ1090" t="s">
        <v>13395</v>
      </c>
      <c r="BK1090" t="s">
        <v>13395</v>
      </c>
      <c r="BL1090" t="s">
        <v>13395</v>
      </c>
      <c r="BM1090" t="s">
        <v>13395</v>
      </c>
      <c r="BN1090" t="s">
        <v>13395</v>
      </c>
      <c r="BP1090" t="s">
        <v>13395</v>
      </c>
      <c r="BQ1090" t="s">
        <v>84</v>
      </c>
      <c r="BR1090" s="59" t="s">
        <v>84</v>
      </c>
      <c r="BS1090" t="s">
        <v>85</v>
      </c>
    </row>
    <row r="1091" spans="1:73" ht="12.8" customHeight="1" x14ac:dyDescent="0.2">
      <c r="A1091" s="60">
        <v>83052</v>
      </c>
      <c r="B1091" s="59" t="s">
        <v>11940</v>
      </c>
      <c r="C1091">
        <v>1089</v>
      </c>
      <c r="J1091">
        <v>8</v>
      </c>
      <c r="K1091" t="s">
        <v>156</v>
      </c>
      <c r="L1091">
        <v>3041</v>
      </c>
      <c r="M1091">
        <v>3052</v>
      </c>
      <c r="N1091" t="s">
        <v>4366</v>
      </c>
      <c r="O1091" t="s">
        <v>4626</v>
      </c>
      <c r="P1091" t="s">
        <v>4627</v>
      </c>
      <c r="Q1091" t="s">
        <v>4628</v>
      </c>
      <c r="R1091" t="s">
        <v>4629</v>
      </c>
      <c r="S1091" s="2">
        <v>82.8</v>
      </c>
      <c r="T1091" s="2">
        <v>82.8</v>
      </c>
      <c r="U1091" s="2">
        <v>0</v>
      </c>
      <c r="V1091" s="2">
        <v>0</v>
      </c>
      <c r="W1091">
        <v>438</v>
      </c>
      <c r="X1091" s="3">
        <v>7.4</v>
      </c>
      <c r="Y1091" s="3">
        <v>5.2</v>
      </c>
      <c r="Z1091" s="3">
        <v>5.3</v>
      </c>
      <c r="AA1091">
        <v>0</v>
      </c>
      <c r="AB1091" s="3">
        <v>0</v>
      </c>
      <c r="AC1091">
        <v>0</v>
      </c>
      <c r="AD1091" s="3">
        <v>0</v>
      </c>
      <c r="AE1091">
        <v>0</v>
      </c>
      <c r="AF1091" s="3">
        <v>0</v>
      </c>
      <c r="AG1091" s="2">
        <v>82.8</v>
      </c>
      <c r="AH1091" s="3">
        <v>100</v>
      </c>
      <c r="AI1091" s="2">
        <v>82.8</v>
      </c>
      <c r="AJ1091" s="3">
        <v>100</v>
      </c>
      <c r="AK1091" t="s">
        <v>386</v>
      </c>
      <c r="AL1091" t="s">
        <v>387</v>
      </c>
      <c r="AM1091" t="s">
        <v>4371</v>
      </c>
      <c r="AN1091" t="s">
        <v>4372</v>
      </c>
      <c r="BG1091" s="3">
        <v>100</v>
      </c>
      <c r="BH1091" t="s">
        <v>82</v>
      </c>
      <c r="BI1091" t="s">
        <v>13421</v>
      </c>
      <c r="BJ1091" t="s">
        <v>13395</v>
      </c>
      <c r="BK1091" t="s">
        <v>13395</v>
      </c>
      <c r="BL1091" t="s">
        <v>13395</v>
      </c>
      <c r="BM1091" t="s">
        <v>13395</v>
      </c>
      <c r="BN1091" t="s">
        <v>13395</v>
      </c>
      <c r="BP1091" t="s">
        <v>13395</v>
      </c>
      <c r="BQ1091" t="s">
        <v>84</v>
      </c>
      <c r="BR1091" s="59" t="s">
        <v>84</v>
      </c>
      <c r="BS1091" t="s">
        <v>85</v>
      </c>
    </row>
    <row r="1092" spans="1:73" ht="12.8" customHeight="1" x14ac:dyDescent="0.2">
      <c r="A1092" s="60">
        <v>83053</v>
      </c>
      <c r="B1092" s="59" t="s">
        <v>11941</v>
      </c>
      <c r="C1092">
        <v>1090</v>
      </c>
      <c r="J1092">
        <v>8</v>
      </c>
      <c r="K1092" t="s">
        <v>156</v>
      </c>
      <c r="M1092">
        <v>3053</v>
      </c>
      <c r="N1092" t="s">
        <v>1128</v>
      </c>
      <c r="O1092" t="s">
        <v>4630</v>
      </c>
      <c r="P1092" t="s">
        <v>4631</v>
      </c>
      <c r="Q1092" t="s">
        <v>4632</v>
      </c>
      <c r="R1092" t="s">
        <v>4633</v>
      </c>
      <c r="S1092" s="2">
        <v>39.9</v>
      </c>
      <c r="T1092" s="2">
        <v>39.9</v>
      </c>
      <c r="U1092" s="2">
        <v>0</v>
      </c>
      <c r="V1092" s="2">
        <v>0</v>
      </c>
      <c r="W1092">
        <v>217</v>
      </c>
      <c r="X1092" s="3">
        <v>6.6</v>
      </c>
      <c r="Y1092" s="3">
        <v>5.3</v>
      </c>
      <c r="Z1092" s="3">
        <v>5.4</v>
      </c>
      <c r="AA1092">
        <v>0</v>
      </c>
      <c r="AB1092" s="3">
        <v>0</v>
      </c>
      <c r="AC1092">
        <v>0</v>
      </c>
      <c r="AD1092" s="3">
        <v>0</v>
      </c>
      <c r="AE1092">
        <v>0</v>
      </c>
      <c r="AF1092" s="3">
        <v>0</v>
      </c>
      <c r="AG1092" s="2">
        <v>39.9</v>
      </c>
      <c r="AH1092" s="3">
        <v>100</v>
      </c>
      <c r="AI1092" s="2">
        <v>39.9</v>
      </c>
      <c r="AJ1092" s="3">
        <v>100</v>
      </c>
      <c r="AK1092" t="s">
        <v>4634</v>
      </c>
      <c r="AL1092" t="s">
        <v>4635</v>
      </c>
      <c r="AM1092" t="s">
        <v>4426</v>
      </c>
      <c r="BG1092" s="3">
        <v>100</v>
      </c>
      <c r="BH1092" t="s">
        <v>82</v>
      </c>
      <c r="BI1092" t="s">
        <v>13421</v>
      </c>
      <c r="BJ1092" t="s">
        <v>13395</v>
      </c>
      <c r="BK1092" t="s">
        <v>13395</v>
      </c>
      <c r="BL1092" t="s">
        <v>13395</v>
      </c>
      <c r="BM1092" t="s">
        <v>13395</v>
      </c>
      <c r="BN1092" t="s">
        <v>13395</v>
      </c>
      <c r="BP1092" t="s">
        <v>13395</v>
      </c>
      <c r="BQ1092" t="s">
        <v>84</v>
      </c>
      <c r="BR1092" s="59" t="s">
        <v>84</v>
      </c>
      <c r="BS1092" t="s">
        <v>85</v>
      </c>
    </row>
    <row r="1093" spans="1:73" ht="12.8" customHeight="1" x14ac:dyDescent="0.2">
      <c r="A1093" s="60">
        <v>91001</v>
      </c>
      <c r="B1093" s="59" t="s">
        <v>11942</v>
      </c>
      <c r="C1093">
        <v>1091</v>
      </c>
      <c r="J1093">
        <v>9</v>
      </c>
      <c r="K1093" t="s">
        <v>68</v>
      </c>
      <c r="L1093">
        <v>1005</v>
      </c>
      <c r="M1093">
        <v>1001</v>
      </c>
      <c r="N1093" t="s">
        <v>4636</v>
      </c>
      <c r="O1093" t="s">
        <v>4637</v>
      </c>
      <c r="P1093" t="s">
        <v>4638</v>
      </c>
      <c r="Q1093" t="s">
        <v>4639</v>
      </c>
      <c r="R1093" t="s">
        <v>4640</v>
      </c>
      <c r="S1093" s="2">
        <v>1084.5999999999999</v>
      </c>
      <c r="T1093" s="2">
        <v>1084.5999999999999</v>
      </c>
      <c r="U1093" s="2">
        <v>0</v>
      </c>
      <c r="V1093" s="2">
        <v>0</v>
      </c>
      <c r="W1093">
        <v>7866</v>
      </c>
      <c r="X1093" s="3">
        <v>9.3000000000000007</v>
      </c>
      <c r="Y1093" s="3">
        <v>3.9</v>
      </c>
      <c r="Z1093" s="3">
        <v>7.3</v>
      </c>
      <c r="AA1093">
        <v>1</v>
      </c>
      <c r="AB1093" s="3">
        <v>2.5999999999999099</v>
      </c>
      <c r="AC1093">
        <v>0</v>
      </c>
      <c r="AD1093" s="3">
        <v>0</v>
      </c>
      <c r="AE1093">
        <v>1</v>
      </c>
      <c r="AF1093" s="3">
        <v>0</v>
      </c>
      <c r="AG1093" s="2">
        <v>811.6</v>
      </c>
      <c r="AH1093" s="3">
        <v>74.8</v>
      </c>
      <c r="AI1093" s="2">
        <v>1084.5999999999999</v>
      </c>
      <c r="AJ1093" s="3">
        <v>100</v>
      </c>
      <c r="AK1093" t="s">
        <v>74</v>
      </c>
      <c r="AL1093" t="s">
        <v>75</v>
      </c>
      <c r="AM1093" t="s">
        <v>4641</v>
      </c>
      <c r="AN1093" t="s">
        <v>4642</v>
      </c>
      <c r="AO1093" t="s">
        <v>4577</v>
      </c>
      <c r="BG1093" s="3">
        <v>100</v>
      </c>
      <c r="BH1093" t="s">
        <v>82</v>
      </c>
      <c r="BI1093" t="s">
        <v>13421</v>
      </c>
      <c r="BJ1093" t="s">
        <v>13395</v>
      </c>
      <c r="BK1093" t="s">
        <v>13395</v>
      </c>
      <c r="BL1093" t="s">
        <v>13395</v>
      </c>
      <c r="BM1093" t="s">
        <v>13395</v>
      </c>
      <c r="BN1093" t="s">
        <v>277</v>
      </c>
      <c r="BO1093" s="59" t="s">
        <v>277</v>
      </c>
      <c r="BP1093" t="s">
        <v>10806</v>
      </c>
      <c r="BQ1093" t="s">
        <v>84</v>
      </c>
      <c r="BR1093" s="59" t="s">
        <v>84</v>
      </c>
      <c r="BS1093" t="s">
        <v>85</v>
      </c>
    </row>
    <row r="1094" spans="1:73" ht="12.8" customHeight="1" x14ac:dyDescent="0.2">
      <c r="A1094" s="60">
        <v>91002</v>
      </c>
      <c r="B1094" s="59" t="s">
        <v>11943</v>
      </c>
      <c r="C1094">
        <v>1092</v>
      </c>
      <c r="J1094">
        <v>9</v>
      </c>
      <c r="K1094" t="s">
        <v>68</v>
      </c>
      <c r="L1094">
        <v>1004</v>
      </c>
      <c r="M1094">
        <v>1002</v>
      </c>
      <c r="N1094" t="s">
        <v>258</v>
      </c>
      <c r="O1094" t="s">
        <v>4643</v>
      </c>
      <c r="P1094" t="s">
        <v>4644</v>
      </c>
      <c r="Q1094" t="s">
        <v>4645</v>
      </c>
      <c r="R1094" t="s">
        <v>4646</v>
      </c>
      <c r="S1094" s="2">
        <v>1046.4000000000001</v>
      </c>
      <c r="T1094" s="2">
        <v>1046.4000000000001</v>
      </c>
      <c r="U1094" s="2">
        <v>0</v>
      </c>
      <c r="V1094" s="2">
        <v>0</v>
      </c>
      <c r="W1094">
        <v>5785</v>
      </c>
      <c r="X1094" s="3">
        <v>11.8</v>
      </c>
      <c r="Y1094" s="3">
        <v>4</v>
      </c>
      <c r="Z1094" s="3">
        <v>5.5</v>
      </c>
      <c r="AA1094">
        <v>1</v>
      </c>
      <c r="AB1094" s="3">
        <v>2.10000000000014</v>
      </c>
      <c r="AC1094">
        <v>1</v>
      </c>
      <c r="AD1094" s="3">
        <v>11.3</v>
      </c>
      <c r="AE1094">
        <v>0</v>
      </c>
      <c r="AF1094" s="3">
        <v>0</v>
      </c>
      <c r="AG1094" s="2">
        <v>703.9</v>
      </c>
      <c r="AH1094" s="3">
        <v>67.3</v>
      </c>
      <c r="AI1094" s="2">
        <v>1046.4000000000001</v>
      </c>
      <c r="AJ1094" s="3">
        <v>100</v>
      </c>
      <c r="AK1094" t="s">
        <v>3212</v>
      </c>
      <c r="AL1094" t="s">
        <v>4647</v>
      </c>
      <c r="AM1094" t="s">
        <v>4648</v>
      </c>
      <c r="AN1094" t="s">
        <v>4649</v>
      </c>
      <c r="AO1094" t="s">
        <v>4650</v>
      </c>
      <c r="BG1094" s="3">
        <v>100</v>
      </c>
      <c r="BH1094" t="s">
        <v>82</v>
      </c>
      <c r="BI1094" t="s">
        <v>13421</v>
      </c>
      <c r="BJ1094" t="s">
        <v>13395</v>
      </c>
      <c r="BK1094" t="s">
        <v>13395</v>
      </c>
      <c r="BL1094" t="s">
        <v>13395</v>
      </c>
      <c r="BM1094" t="s">
        <v>13395</v>
      </c>
      <c r="BN1094" t="s">
        <v>83</v>
      </c>
      <c r="BO1094" s="59" t="s">
        <v>83</v>
      </c>
      <c r="BP1094" t="s">
        <v>10806</v>
      </c>
      <c r="BQ1094" t="s">
        <v>84</v>
      </c>
      <c r="BR1094" s="59" t="s">
        <v>84</v>
      </c>
      <c r="BS1094" t="s">
        <v>85</v>
      </c>
    </row>
    <row r="1095" spans="1:73" ht="12.8" customHeight="1" x14ac:dyDescent="0.2">
      <c r="A1095" s="60">
        <v>91003</v>
      </c>
      <c r="B1095" s="59" t="s">
        <v>11944</v>
      </c>
      <c r="C1095">
        <v>1093</v>
      </c>
      <c r="J1095">
        <v>9</v>
      </c>
      <c r="K1095" t="s">
        <v>68</v>
      </c>
      <c r="L1095">
        <v>1002</v>
      </c>
      <c r="M1095">
        <v>1003</v>
      </c>
      <c r="N1095" t="s">
        <v>2692</v>
      </c>
      <c r="O1095" t="s">
        <v>4651</v>
      </c>
      <c r="P1095" t="s">
        <v>4652</v>
      </c>
      <c r="Q1095" t="s">
        <v>4653</v>
      </c>
      <c r="R1095" t="s">
        <v>4654</v>
      </c>
      <c r="S1095" s="2">
        <v>735.5</v>
      </c>
      <c r="T1095" s="2">
        <v>735.5</v>
      </c>
      <c r="U1095" s="2">
        <v>0</v>
      </c>
      <c r="V1095" s="2">
        <v>0</v>
      </c>
      <c r="W1095">
        <v>4027</v>
      </c>
      <c r="X1095" s="3">
        <v>8.5</v>
      </c>
      <c r="Y1095" s="3">
        <v>3</v>
      </c>
      <c r="Z1095" s="3">
        <v>5.5</v>
      </c>
      <c r="AA1095">
        <v>3</v>
      </c>
      <c r="AB1095" s="3">
        <v>12.8</v>
      </c>
      <c r="AC1095">
        <v>0</v>
      </c>
      <c r="AD1095" s="3">
        <v>0</v>
      </c>
      <c r="AE1095">
        <v>0</v>
      </c>
      <c r="AF1095" s="3">
        <v>0</v>
      </c>
      <c r="AG1095" s="2">
        <v>626.29999999999995</v>
      </c>
      <c r="AH1095" s="3">
        <v>85.2</v>
      </c>
      <c r="AI1095" s="2">
        <v>735.5</v>
      </c>
      <c r="AJ1095" s="3">
        <v>100</v>
      </c>
      <c r="AK1095" t="s">
        <v>1212</v>
      </c>
      <c r="AL1095" t="s">
        <v>1213</v>
      </c>
      <c r="AM1095" t="s">
        <v>4655</v>
      </c>
      <c r="AN1095" t="s">
        <v>4656</v>
      </c>
      <c r="BG1095" s="3">
        <v>100</v>
      </c>
      <c r="BH1095" t="s">
        <v>82</v>
      </c>
      <c r="BI1095" t="s">
        <v>13421</v>
      </c>
      <c r="BJ1095" t="s">
        <v>13395</v>
      </c>
      <c r="BK1095" t="s">
        <v>13395</v>
      </c>
      <c r="BL1095" t="s">
        <v>13395</v>
      </c>
      <c r="BM1095" t="s">
        <v>13395</v>
      </c>
      <c r="BN1095" t="s">
        <v>83</v>
      </c>
      <c r="BO1095" s="59" t="s">
        <v>83</v>
      </c>
      <c r="BP1095" t="s">
        <v>10806</v>
      </c>
      <c r="BQ1095" t="s">
        <v>84</v>
      </c>
      <c r="BR1095" s="59" t="s">
        <v>84</v>
      </c>
      <c r="BS1095" t="s">
        <v>85</v>
      </c>
    </row>
    <row r="1096" spans="1:73" ht="12.8" customHeight="1" x14ac:dyDescent="0.2">
      <c r="A1096" s="60">
        <v>91004</v>
      </c>
      <c r="B1096" s="59" t="s">
        <v>11945</v>
      </c>
      <c r="C1096">
        <v>1094</v>
      </c>
      <c r="J1096">
        <v>9</v>
      </c>
      <c r="K1096" t="s">
        <v>68</v>
      </c>
      <c r="L1096">
        <v>1003</v>
      </c>
      <c r="M1096">
        <v>1004</v>
      </c>
      <c r="N1096" t="s">
        <v>4366</v>
      </c>
      <c r="O1096" t="s">
        <v>4657</v>
      </c>
      <c r="P1096" t="s">
        <v>4658</v>
      </c>
      <c r="Q1096" t="s">
        <v>4659</v>
      </c>
      <c r="R1096" t="s">
        <v>4660</v>
      </c>
      <c r="S1096" s="2">
        <v>2693.1</v>
      </c>
      <c r="T1096" s="2">
        <v>2693.1</v>
      </c>
      <c r="U1096" s="2">
        <v>0</v>
      </c>
      <c r="V1096" s="2">
        <v>0</v>
      </c>
      <c r="W1096">
        <v>20428</v>
      </c>
      <c r="X1096" s="3">
        <v>15.5</v>
      </c>
      <c r="Y1096" s="3">
        <v>5</v>
      </c>
      <c r="Z1096" s="3">
        <v>7.6</v>
      </c>
      <c r="AA1096">
        <v>0</v>
      </c>
      <c r="AB1096" s="3">
        <v>0</v>
      </c>
      <c r="AC1096">
        <v>1</v>
      </c>
      <c r="AD1096" s="3">
        <v>12.2</v>
      </c>
      <c r="AE1096">
        <v>0</v>
      </c>
      <c r="AF1096" s="3">
        <v>0</v>
      </c>
      <c r="AG1096" s="2">
        <v>2693.1</v>
      </c>
      <c r="AH1096" s="3">
        <v>100</v>
      </c>
      <c r="AI1096" s="2">
        <v>2693.1</v>
      </c>
      <c r="AJ1096" s="3">
        <v>100</v>
      </c>
      <c r="AK1096" t="s">
        <v>4083</v>
      </c>
      <c r="AL1096" t="s">
        <v>4084</v>
      </c>
      <c r="AM1096" t="s">
        <v>3180</v>
      </c>
      <c r="AN1096" t="s">
        <v>1908</v>
      </c>
      <c r="AO1096" t="s">
        <v>3180</v>
      </c>
      <c r="AP1096" t="s">
        <v>4661</v>
      </c>
      <c r="AQ1096" t="s">
        <v>4662</v>
      </c>
      <c r="AR1096" t="s">
        <v>4649</v>
      </c>
      <c r="AS1096" t="s">
        <v>4650</v>
      </c>
      <c r="BG1096" s="3">
        <v>100</v>
      </c>
      <c r="BH1096" t="s">
        <v>100</v>
      </c>
      <c r="BI1096" t="s">
        <v>13421</v>
      </c>
      <c r="BJ1096" t="s">
        <v>101</v>
      </c>
      <c r="BK1096" t="s">
        <v>13427</v>
      </c>
      <c r="BL1096" t="s">
        <v>13395</v>
      </c>
      <c r="BM1096" t="s">
        <v>13395</v>
      </c>
      <c r="BN1096" t="s">
        <v>102</v>
      </c>
      <c r="BO1096" s="59" t="s">
        <v>102</v>
      </c>
      <c r="BP1096" t="s">
        <v>10806</v>
      </c>
      <c r="BQ1096" t="s">
        <v>102</v>
      </c>
      <c r="BR1096" s="59" t="s">
        <v>102</v>
      </c>
      <c r="BS1096" t="s">
        <v>85</v>
      </c>
    </row>
    <row r="1097" spans="1:73" ht="12.8" customHeight="1" x14ac:dyDescent="0.2">
      <c r="A1097" s="60">
        <v>91005</v>
      </c>
      <c r="B1097" s="59" t="s">
        <v>11946</v>
      </c>
      <c r="C1097">
        <v>1095</v>
      </c>
      <c r="J1097">
        <v>9</v>
      </c>
      <c r="K1097" t="s">
        <v>68</v>
      </c>
      <c r="L1097">
        <v>1001</v>
      </c>
      <c r="M1097">
        <v>1005</v>
      </c>
      <c r="N1097" t="s">
        <v>4366</v>
      </c>
      <c r="O1097" t="s">
        <v>4663</v>
      </c>
      <c r="P1097" t="s">
        <v>4664</v>
      </c>
      <c r="Q1097" t="s">
        <v>4665</v>
      </c>
      <c r="R1097" t="s">
        <v>4666</v>
      </c>
      <c r="S1097" s="2">
        <v>104.4</v>
      </c>
      <c r="T1097" s="2">
        <v>104.4</v>
      </c>
      <c r="U1097" s="2">
        <v>0</v>
      </c>
      <c r="V1097" s="2">
        <v>0</v>
      </c>
      <c r="W1097">
        <v>815</v>
      </c>
      <c r="X1097" s="3">
        <v>14.1</v>
      </c>
      <c r="Y1097" s="3">
        <v>7.4</v>
      </c>
      <c r="Z1097" s="3">
        <v>7.8</v>
      </c>
      <c r="AA1097">
        <v>0</v>
      </c>
      <c r="AB1097" s="3">
        <v>0</v>
      </c>
      <c r="AC1097">
        <v>0</v>
      </c>
      <c r="AD1097" s="3">
        <v>0</v>
      </c>
      <c r="AE1097">
        <v>0</v>
      </c>
      <c r="AF1097" s="3">
        <v>0</v>
      </c>
      <c r="AG1097" s="2">
        <v>104.4</v>
      </c>
      <c r="AH1097" s="3">
        <v>100</v>
      </c>
      <c r="AI1097" s="2">
        <v>104.4</v>
      </c>
      <c r="AJ1097" s="3">
        <v>100</v>
      </c>
      <c r="AK1097" t="s">
        <v>74</v>
      </c>
      <c r="AL1097" t="s">
        <v>75</v>
      </c>
      <c r="AM1097" t="s">
        <v>4661</v>
      </c>
      <c r="BG1097" s="3">
        <v>100</v>
      </c>
      <c r="BH1097" t="s">
        <v>100</v>
      </c>
      <c r="BI1097" t="s">
        <v>13421</v>
      </c>
      <c r="BJ1097" t="s">
        <v>101</v>
      </c>
      <c r="BK1097" t="s">
        <v>13427</v>
      </c>
      <c r="BL1097" t="s">
        <v>82</v>
      </c>
      <c r="BM1097" t="s">
        <v>13432</v>
      </c>
      <c r="BN1097" t="s">
        <v>13395</v>
      </c>
      <c r="BP1097" t="s">
        <v>13395</v>
      </c>
      <c r="BQ1097" t="s">
        <v>110</v>
      </c>
      <c r="BR1097" s="59" t="s">
        <v>110</v>
      </c>
      <c r="BS1097" t="s">
        <v>85</v>
      </c>
    </row>
    <row r="1098" spans="1:73" ht="12.8" customHeight="1" x14ac:dyDescent="0.2">
      <c r="A1098" s="60">
        <v>92001</v>
      </c>
      <c r="B1098" s="59" t="s">
        <v>11947</v>
      </c>
      <c r="C1098">
        <v>1096</v>
      </c>
      <c r="J1098">
        <v>9</v>
      </c>
      <c r="K1098" t="s">
        <v>135</v>
      </c>
      <c r="L1098">
        <v>2004</v>
      </c>
      <c r="M1098">
        <v>2001</v>
      </c>
      <c r="N1098" t="s">
        <v>871</v>
      </c>
      <c r="O1098" t="s">
        <v>4667</v>
      </c>
      <c r="P1098" t="s">
        <v>4668</v>
      </c>
      <c r="Q1098" t="s">
        <v>4669</v>
      </c>
      <c r="R1098" t="s">
        <v>4670</v>
      </c>
      <c r="S1098" s="2">
        <v>2661.9</v>
      </c>
      <c r="T1098" s="2">
        <v>2646.7</v>
      </c>
      <c r="U1098" s="2">
        <v>15.2</v>
      </c>
      <c r="V1098" s="2">
        <v>0</v>
      </c>
      <c r="W1098">
        <v>37587</v>
      </c>
      <c r="X1098" s="3">
        <v>44</v>
      </c>
      <c r="Y1098" s="3">
        <v>4</v>
      </c>
      <c r="Z1098" s="3">
        <v>14.3</v>
      </c>
      <c r="AA1098">
        <v>1</v>
      </c>
      <c r="AB1098" s="3">
        <v>238.5</v>
      </c>
      <c r="AC1098">
        <v>0</v>
      </c>
      <c r="AD1098" s="3">
        <v>0</v>
      </c>
      <c r="AE1098">
        <v>1</v>
      </c>
      <c r="AF1098" s="3">
        <v>0</v>
      </c>
      <c r="AG1098" s="2">
        <v>2646.7</v>
      </c>
      <c r="AH1098" s="3">
        <v>100</v>
      </c>
      <c r="AI1098" s="2">
        <v>2646.7</v>
      </c>
      <c r="AJ1098" s="3">
        <v>100</v>
      </c>
      <c r="AK1098" t="s">
        <v>605</v>
      </c>
      <c r="AL1098" t="s">
        <v>606</v>
      </c>
      <c r="AM1098" t="s">
        <v>3180</v>
      </c>
      <c r="AN1098" t="s">
        <v>1908</v>
      </c>
      <c r="AO1098" t="s">
        <v>845</v>
      </c>
      <c r="AP1098" t="s">
        <v>1138</v>
      </c>
      <c r="AQ1098" t="s">
        <v>4671</v>
      </c>
      <c r="BG1098" s="3">
        <v>100</v>
      </c>
      <c r="BH1098" t="s">
        <v>83</v>
      </c>
      <c r="BI1098" t="s">
        <v>13421</v>
      </c>
      <c r="BJ1098" t="s">
        <v>13395</v>
      </c>
      <c r="BK1098" t="s">
        <v>13395</v>
      </c>
      <c r="BL1098" t="s">
        <v>13395</v>
      </c>
      <c r="BM1098" t="s">
        <v>13395</v>
      </c>
      <c r="BN1098" t="s">
        <v>102</v>
      </c>
      <c r="BO1098" s="59" t="s">
        <v>102</v>
      </c>
      <c r="BP1098" t="s">
        <v>10806</v>
      </c>
      <c r="BQ1098" t="s">
        <v>859</v>
      </c>
      <c r="BR1098" s="59" t="s">
        <v>859</v>
      </c>
      <c r="BS1098" t="s">
        <v>85</v>
      </c>
      <c r="BU1098" t="s">
        <v>4672</v>
      </c>
    </row>
    <row r="1099" spans="1:73" ht="12.8" customHeight="1" x14ac:dyDescent="0.2">
      <c r="A1099" s="60">
        <v>92002</v>
      </c>
      <c r="B1099" s="59" t="s">
        <v>11948</v>
      </c>
      <c r="C1099">
        <v>1097</v>
      </c>
      <c r="J1099">
        <v>9</v>
      </c>
      <c r="K1099" t="s">
        <v>135</v>
      </c>
      <c r="L1099">
        <v>2005</v>
      </c>
      <c r="M1099">
        <v>2002</v>
      </c>
      <c r="N1099" t="s">
        <v>1099</v>
      </c>
      <c r="O1099" t="s">
        <v>4673</v>
      </c>
      <c r="P1099" t="s">
        <v>4674</v>
      </c>
      <c r="Q1099" t="s">
        <v>10795</v>
      </c>
      <c r="R1099" t="s">
        <v>10796</v>
      </c>
      <c r="S1099" s="2">
        <v>1011.5</v>
      </c>
      <c r="T1099" s="2">
        <v>1011.5</v>
      </c>
      <c r="U1099" s="2">
        <v>0</v>
      </c>
      <c r="V1099" s="2">
        <v>0</v>
      </c>
      <c r="W1099">
        <v>5276</v>
      </c>
      <c r="X1099" s="3">
        <v>7.5</v>
      </c>
      <c r="Y1099" s="3">
        <v>3.5</v>
      </c>
      <c r="Z1099" s="3">
        <v>5.2</v>
      </c>
      <c r="AA1099">
        <v>1</v>
      </c>
      <c r="AB1099" s="3">
        <v>4.8999999999999799</v>
      </c>
      <c r="AC1099">
        <v>0</v>
      </c>
      <c r="AD1099" s="3">
        <v>0</v>
      </c>
      <c r="AE1099">
        <v>1</v>
      </c>
      <c r="AF1099" s="3">
        <v>0</v>
      </c>
      <c r="AG1099" s="2">
        <v>879.9</v>
      </c>
      <c r="AH1099" s="3">
        <v>87</v>
      </c>
      <c r="AI1099" s="2">
        <v>1011.5</v>
      </c>
      <c r="AJ1099" s="3">
        <v>100</v>
      </c>
      <c r="AK1099" t="s">
        <v>10768</v>
      </c>
      <c r="AL1099" t="s">
        <v>10769</v>
      </c>
      <c r="AM1099" t="s">
        <v>4675</v>
      </c>
      <c r="AN1099" t="s">
        <v>4648</v>
      </c>
      <c r="AO1099" t="s">
        <v>4649</v>
      </c>
      <c r="BG1099" s="3">
        <v>100</v>
      </c>
      <c r="BH1099" t="s">
        <v>82</v>
      </c>
      <c r="BI1099" t="s">
        <v>13421</v>
      </c>
      <c r="BJ1099" t="s">
        <v>13395</v>
      </c>
      <c r="BK1099" t="s">
        <v>13395</v>
      </c>
      <c r="BL1099" t="s">
        <v>13395</v>
      </c>
      <c r="BM1099" t="s">
        <v>13395</v>
      </c>
      <c r="BN1099" t="s">
        <v>277</v>
      </c>
      <c r="BO1099" s="59" t="s">
        <v>277</v>
      </c>
      <c r="BP1099" t="s">
        <v>10806</v>
      </c>
      <c r="BQ1099" t="s">
        <v>84</v>
      </c>
      <c r="BR1099" s="59" t="s">
        <v>84</v>
      </c>
      <c r="BS1099" t="s">
        <v>85</v>
      </c>
    </row>
    <row r="1100" spans="1:73" ht="12.8" customHeight="1" x14ac:dyDescent="0.2">
      <c r="A1100" s="60">
        <v>92003</v>
      </c>
      <c r="B1100" s="59" t="s">
        <v>11949</v>
      </c>
      <c r="C1100">
        <v>1098</v>
      </c>
      <c r="J1100">
        <v>9</v>
      </c>
      <c r="K1100" t="s">
        <v>135</v>
      </c>
      <c r="L1100">
        <v>2006</v>
      </c>
      <c r="M1100">
        <v>2003</v>
      </c>
      <c r="N1100" t="s">
        <v>4676</v>
      </c>
      <c r="O1100" t="s">
        <v>4677</v>
      </c>
      <c r="P1100" t="s">
        <v>4678</v>
      </c>
      <c r="Q1100" t="s">
        <v>4679</v>
      </c>
      <c r="R1100" t="s">
        <v>4680</v>
      </c>
      <c r="S1100" s="2">
        <v>1128.9000000000001</v>
      </c>
      <c r="T1100" s="2">
        <v>1121.3</v>
      </c>
      <c r="U1100" s="2">
        <v>7.6</v>
      </c>
      <c r="V1100" s="2">
        <v>0</v>
      </c>
      <c r="W1100">
        <v>5718</v>
      </c>
      <c r="X1100" s="3">
        <v>11</v>
      </c>
      <c r="Y1100" s="3">
        <v>3</v>
      </c>
      <c r="Z1100" s="3">
        <v>5.0999999999999996</v>
      </c>
      <c r="AA1100">
        <v>0</v>
      </c>
      <c r="AB1100" s="3">
        <v>0</v>
      </c>
      <c r="AC1100">
        <v>1</v>
      </c>
      <c r="AD1100" s="3">
        <v>12</v>
      </c>
      <c r="AE1100">
        <v>0</v>
      </c>
      <c r="AF1100" s="3">
        <v>0</v>
      </c>
      <c r="AG1100" s="2">
        <v>1097.4000000000001</v>
      </c>
      <c r="AH1100" s="3">
        <v>97.9</v>
      </c>
      <c r="AI1100" s="2">
        <v>1121.3</v>
      </c>
      <c r="AJ1100" s="3">
        <v>100</v>
      </c>
      <c r="AK1100" t="s">
        <v>74</v>
      </c>
      <c r="AL1100" t="s">
        <v>75</v>
      </c>
      <c r="AM1100" t="s">
        <v>4662</v>
      </c>
      <c r="AN1100" t="s">
        <v>4649</v>
      </c>
      <c r="AO1100" t="s">
        <v>4681</v>
      </c>
      <c r="AP1100" t="s">
        <v>4682</v>
      </c>
      <c r="BG1100" s="3">
        <v>100</v>
      </c>
      <c r="BH1100" t="s">
        <v>82</v>
      </c>
      <c r="BI1100" t="s">
        <v>13421</v>
      </c>
      <c r="BJ1100" t="s">
        <v>13395</v>
      </c>
      <c r="BK1100" t="s">
        <v>13395</v>
      </c>
      <c r="BL1100" t="s">
        <v>13395</v>
      </c>
      <c r="BM1100" t="s">
        <v>13395</v>
      </c>
      <c r="BN1100" t="s">
        <v>83</v>
      </c>
      <c r="BO1100" s="59" t="s">
        <v>83</v>
      </c>
      <c r="BP1100" t="s">
        <v>10806</v>
      </c>
      <c r="BQ1100" t="s">
        <v>84</v>
      </c>
      <c r="BR1100" s="59" t="s">
        <v>84</v>
      </c>
      <c r="BS1100" t="s">
        <v>85</v>
      </c>
    </row>
    <row r="1101" spans="1:73" ht="12.8" customHeight="1" x14ac:dyDescent="0.2">
      <c r="A1101" s="60">
        <v>92004</v>
      </c>
      <c r="B1101" s="59" t="s">
        <v>11950</v>
      </c>
      <c r="C1101">
        <v>1099</v>
      </c>
      <c r="J1101">
        <v>9</v>
      </c>
      <c r="K1101" t="s">
        <v>135</v>
      </c>
      <c r="L1101">
        <v>2002</v>
      </c>
      <c r="M1101">
        <v>2004</v>
      </c>
      <c r="N1101" t="s">
        <v>111</v>
      </c>
      <c r="O1101" t="s">
        <v>4683</v>
      </c>
      <c r="P1101" t="s">
        <v>4684</v>
      </c>
      <c r="Q1101" t="s">
        <v>4685</v>
      </c>
      <c r="R1101" t="s">
        <v>4686</v>
      </c>
      <c r="S1101" s="2">
        <v>360.1</v>
      </c>
      <c r="T1101" s="2">
        <v>360.1</v>
      </c>
      <c r="U1101" s="2">
        <v>0</v>
      </c>
      <c r="V1101" s="2">
        <v>0</v>
      </c>
      <c r="W1101">
        <v>1658</v>
      </c>
      <c r="X1101" s="3">
        <v>12</v>
      </c>
      <c r="Y1101" s="3">
        <v>2.2000000000000002</v>
      </c>
      <c r="Z1101" s="3">
        <v>4.5999999999999996</v>
      </c>
      <c r="AA1101">
        <v>0</v>
      </c>
      <c r="AB1101" s="3">
        <v>0</v>
      </c>
      <c r="AC1101">
        <v>0</v>
      </c>
      <c r="AD1101" s="3">
        <v>0</v>
      </c>
      <c r="AE1101">
        <v>0</v>
      </c>
      <c r="AF1101" s="3">
        <v>0</v>
      </c>
      <c r="AG1101" s="2">
        <v>285.5</v>
      </c>
      <c r="AH1101" s="3">
        <v>79.3</v>
      </c>
      <c r="AI1101" s="2">
        <v>360.1</v>
      </c>
      <c r="AJ1101" s="3">
        <v>100</v>
      </c>
      <c r="AK1101" t="s">
        <v>4083</v>
      </c>
      <c r="AL1101" t="s">
        <v>4084</v>
      </c>
      <c r="AM1101" t="s">
        <v>4661</v>
      </c>
      <c r="AN1101" t="s">
        <v>4662</v>
      </c>
      <c r="AO1101" t="s">
        <v>4687</v>
      </c>
      <c r="BG1101" s="3">
        <v>100</v>
      </c>
      <c r="BH1101" t="s">
        <v>82</v>
      </c>
      <c r="BI1101" t="s">
        <v>13421</v>
      </c>
      <c r="BJ1101" t="s">
        <v>13395</v>
      </c>
      <c r="BK1101" t="s">
        <v>13395</v>
      </c>
      <c r="BL1101" t="s">
        <v>13395</v>
      </c>
      <c r="BM1101" t="s">
        <v>13395</v>
      </c>
      <c r="BN1101" t="s">
        <v>83</v>
      </c>
      <c r="BO1101" s="59" t="s">
        <v>83</v>
      </c>
      <c r="BP1101" t="s">
        <v>10806</v>
      </c>
      <c r="BQ1101" t="s">
        <v>84</v>
      </c>
      <c r="BR1101" s="59" t="s">
        <v>84</v>
      </c>
      <c r="BS1101" t="s">
        <v>85</v>
      </c>
    </row>
    <row r="1102" spans="1:73" ht="12.8" customHeight="1" x14ac:dyDescent="0.2">
      <c r="A1102" s="60">
        <v>92005</v>
      </c>
      <c r="B1102" s="59" t="s">
        <v>11951</v>
      </c>
      <c r="C1102">
        <v>1100</v>
      </c>
      <c r="J1102">
        <v>9</v>
      </c>
      <c r="K1102" t="s">
        <v>135</v>
      </c>
      <c r="L1102">
        <v>2003</v>
      </c>
      <c r="M1102">
        <v>2005</v>
      </c>
      <c r="N1102" t="s">
        <v>111</v>
      </c>
      <c r="O1102" t="s">
        <v>4688</v>
      </c>
      <c r="P1102" t="s">
        <v>4689</v>
      </c>
      <c r="Q1102" t="s">
        <v>4690</v>
      </c>
      <c r="R1102" t="s">
        <v>4691</v>
      </c>
      <c r="S1102" s="2">
        <v>3034.8</v>
      </c>
      <c r="T1102" s="2">
        <v>3027.1</v>
      </c>
      <c r="U1102" s="2">
        <v>7.7</v>
      </c>
      <c r="V1102" s="2">
        <v>0</v>
      </c>
      <c r="W1102">
        <v>29935</v>
      </c>
      <c r="X1102" s="3">
        <v>34</v>
      </c>
      <c r="Y1102" s="3">
        <v>5.3</v>
      </c>
      <c r="Z1102" s="3">
        <v>9.9</v>
      </c>
      <c r="AA1102">
        <v>0</v>
      </c>
      <c r="AB1102" s="3">
        <v>0</v>
      </c>
      <c r="AC1102">
        <v>0</v>
      </c>
      <c r="AD1102" s="3">
        <v>0</v>
      </c>
      <c r="AE1102">
        <v>0</v>
      </c>
      <c r="AF1102" s="3">
        <v>0</v>
      </c>
      <c r="AG1102" s="2">
        <v>3027.1</v>
      </c>
      <c r="AH1102" s="3">
        <v>100</v>
      </c>
      <c r="AI1102" s="2">
        <v>3027.1</v>
      </c>
      <c r="AJ1102" s="3">
        <v>100</v>
      </c>
      <c r="AK1102" t="s">
        <v>2822</v>
      </c>
      <c r="AL1102" t="s">
        <v>2823</v>
      </c>
      <c r="AM1102" t="s">
        <v>845</v>
      </c>
      <c r="AN1102" t="s">
        <v>4655</v>
      </c>
      <c r="AO1102" t="s">
        <v>4656</v>
      </c>
      <c r="AP1102" t="s">
        <v>4687</v>
      </c>
      <c r="AQ1102" t="s">
        <v>4681</v>
      </c>
      <c r="BG1102" s="3">
        <v>100</v>
      </c>
      <c r="BH1102" t="s">
        <v>100</v>
      </c>
      <c r="BI1102" t="s">
        <v>13421</v>
      </c>
      <c r="BJ1102" t="s">
        <v>101</v>
      </c>
      <c r="BK1102" t="s">
        <v>13427</v>
      </c>
      <c r="BL1102" t="s">
        <v>13395</v>
      </c>
      <c r="BM1102" t="s">
        <v>13395</v>
      </c>
      <c r="BN1102" t="s">
        <v>102</v>
      </c>
      <c r="BO1102" s="59" t="s">
        <v>102</v>
      </c>
      <c r="BP1102" t="s">
        <v>10806</v>
      </c>
      <c r="BQ1102" t="s">
        <v>102</v>
      </c>
      <c r="BR1102" s="59" t="s">
        <v>102</v>
      </c>
      <c r="BS1102" t="s">
        <v>85</v>
      </c>
    </row>
    <row r="1103" spans="1:73" ht="12.8" customHeight="1" x14ac:dyDescent="0.2">
      <c r="A1103" s="60">
        <v>93001</v>
      </c>
      <c r="B1103" s="59" t="s">
        <v>11952</v>
      </c>
      <c r="C1103">
        <v>1101</v>
      </c>
      <c r="J1103">
        <v>9</v>
      </c>
      <c r="K1103" t="s">
        <v>156</v>
      </c>
      <c r="L1103">
        <v>3088</v>
      </c>
      <c r="M1103">
        <v>3001</v>
      </c>
      <c r="N1103" t="s">
        <v>871</v>
      </c>
      <c r="O1103" t="s">
        <v>4692</v>
      </c>
      <c r="P1103" t="s">
        <v>4693</v>
      </c>
      <c r="Q1103" t="s">
        <v>4694</v>
      </c>
      <c r="R1103" t="s">
        <v>4695</v>
      </c>
      <c r="S1103" s="2">
        <v>132.19999999999999</v>
      </c>
      <c r="T1103" s="2">
        <v>132.19999999999999</v>
      </c>
      <c r="U1103" s="2">
        <v>0</v>
      </c>
      <c r="V1103" s="2">
        <v>0</v>
      </c>
      <c r="W1103">
        <v>1003</v>
      </c>
      <c r="X1103" s="3">
        <v>11</v>
      </c>
      <c r="Y1103" s="3">
        <v>7.5</v>
      </c>
      <c r="Z1103" s="3">
        <v>7.6</v>
      </c>
      <c r="AA1103">
        <v>0</v>
      </c>
      <c r="AB1103" s="3">
        <v>0</v>
      </c>
      <c r="AC1103">
        <v>0</v>
      </c>
      <c r="AD1103" s="3">
        <v>0</v>
      </c>
      <c r="AE1103">
        <v>0</v>
      </c>
      <c r="AF1103" s="3">
        <v>0</v>
      </c>
      <c r="AG1103" s="2">
        <v>132.19999999999999</v>
      </c>
      <c r="AH1103" s="3">
        <v>100</v>
      </c>
      <c r="AI1103" s="2">
        <v>132.19999999999999</v>
      </c>
      <c r="AJ1103" s="3">
        <v>100</v>
      </c>
      <c r="AK1103" t="s">
        <v>4696</v>
      </c>
      <c r="AL1103" t="s">
        <v>4697</v>
      </c>
      <c r="AM1103" t="s">
        <v>1138</v>
      </c>
      <c r="BG1103" s="3">
        <v>100</v>
      </c>
      <c r="BH1103" t="s">
        <v>82</v>
      </c>
      <c r="BI1103" t="s">
        <v>13421</v>
      </c>
      <c r="BJ1103" t="s">
        <v>13395</v>
      </c>
      <c r="BK1103" t="s">
        <v>13395</v>
      </c>
      <c r="BL1103" t="s">
        <v>13395</v>
      </c>
      <c r="BM1103" t="s">
        <v>13395</v>
      </c>
      <c r="BN1103" t="s">
        <v>277</v>
      </c>
      <c r="BO1103" s="59" t="s">
        <v>277</v>
      </c>
      <c r="BP1103" t="s">
        <v>10806</v>
      </c>
      <c r="BQ1103" t="s">
        <v>84</v>
      </c>
      <c r="BR1103" s="59" t="s">
        <v>84</v>
      </c>
      <c r="BS1103" t="s">
        <v>85</v>
      </c>
    </row>
    <row r="1104" spans="1:73" ht="12.8" customHeight="1" x14ac:dyDescent="0.2">
      <c r="A1104" s="60">
        <v>93002</v>
      </c>
      <c r="B1104" s="59" t="s">
        <v>11953</v>
      </c>
      <c r="C1104">
        <v>1102</v>
      </c>
      <c r="J1104">
        <v>9</v>
      </c>
      <c r="K1104" t="s">
        <v>156</v>
      </c>
      <c r="L1104">
        <v>3089</v>
      </c>
      <c r="M1104">
        <v>3002</v>
      </c>
      <c r="N1104" t="s">
        <v>871</v>
      </c>
      <c r="O1104" t="s">
        <v>4698</v>
      </c>
      <c r="P1104" t="s">
        <v>4699</v>
      </c>
      <c r="Q1104" t="s">
        <v>4700</v>
      </c>
      <c r="R1104" t="s">
        <v>4701</v>
      </c>
      <c r="S1104" s="2">
        <v>131</v>
      </c>
      <c r="T1104" s="2">
        <v>131</v>
      </c>
      <c r="U1104" s="2">
        <v>0</v>
      </c>
      <c r="V1104" s="2">
        <v>0</v>
      </c>
      <c r="W1104">
        <v>997</v>
      </c>
      <c r="X1104" s="3">
        <v>11</v>
      </c>
      <c r="Y1104" s="3">
        <v>7.5</v>
      </c>
      <c r="Z1104" s="3">
        <v>7.6</v>
      </c>
      <c r="AA1104">
        <v>0</v>
      </c>
      <c r="AB1104" s="3">
        <v>0</v>
      </c>
      <c r="AC1104">
        <v>0</v>
      </c>
      <c r="AD1104" s="3">
        <v>0</v>
      </c>
      <c r="AE1104">
        <v>0</v>
      </c>
      <c r="AF1104" s="3">
        <v>0</v>
      </c>
      <c r="AG1104" s="2">
        <v>131</v>
      </c>
      <c r="AH1104" s="3">
        <v>100</v>
      </c>
      <c r="AI1104" s="2">
        <v>131</v>
      </c>
      <c r="AJ1104" s="3">
        <v>100</v>
      </c>
      <c r="AK1104" t="s">
        <v>4696</v>
      </c>
      <c r="AL1104" t="s">
        <v>4697</v>
      </c>
      <c r="AM1104" t="s">
        <v>1138</v>
      </c>
      <c r="BG1104" s="3">
        <v>100</v>
      </c>
      <c r="BH1104" t="s">
        <v>82</v>
      </c>
      <c r="BI1104" t="s">
        <v>13421</v>
      </c>
      <c r="BJ1104" t="s">
        <v>13395</v>
      </c>
      <c r="BK1104" t="s">
        <v>13395</v>
      </c>
      <c r="BL1104" t="s">
        <v>13395</v>
      </c>
      <c r="BM1104" t="s">
        <v>13395</v>
      </c>
      <c r="BN1104" t="s">
        <v>277</v>
      </c>
      <c r="BO1104" s="59" t="s">
        <v>277</v>
      </c>
      <c r="BP1104" t="s">
        <v>10806</v>
      </c>
      <c r="BQ1104" t="s">
        <v>84</v>
      </c>
      <c r="BR1104" s="59" t="s">
        <v>84</v>
      </c>
      <c r="BS1104" t="s">
        <v>85</v>
      </c>
    </row>
    <row r="1105" spans="1:73" ht="12.8" customHeight="1" x14ac:dyDescent="0.2">
      <c r="A1105" s="60">
        <v>93003</v>
      </c>
      <c r="B1105" s="59" t="s">
        <v>11954</v>
      </c>
      <c r="C1105">
        <v>1103</v>
      </c>
      <c r="J1105">
        <v>9</v>
      </c>
      <c r="K1105" t="s">
        <v>156</v>
      </c>
      <c r="L1105">
        <v>3090</v>
      </c>
      <c r="M1105">
        <v>3003</v>
      </c>
      <c r="N1105" t="s">
        <v>871</v>
      </c>
      <c r="O1105" t="s">
        <v>4702</v>
      </c>
      <c r="P1105" t="s">
        <v>4703</v>
      </c>
      <c r="Q1105" t="s">
        <v>4704</v>
      </c>
      <c r="R1105" t="s">
        <v>4705</v>
      </c>
      <c r="S1105" s="2">
        <v>159.80000000000001</v>
      </c>
      <c r="T1105" s="2">
        <v>159.80000000000001</v>
      </c>
      <c r="U1105" s="2">
        <v>0</v>
      </c>
      <c r="V1105" s="2">
        <v>0</v>
      </c>
      <c r="W1105">
        <v>973</v>
      </c>
      <c r="X1105" s="3">
        <v>9.5</v>
      </c>
      <c r="Y1105" s="3">
        <v>6</v>
      </c>
      <c r="Z1105" s="3">
        <v>6.1</v>
      </c>
      <c r="AA1105">
        <v>0</v>
      </c>
      <c r="AB1105" s="3">
        <v>0</v>
      </c>
      <c r="AC1105">
        <v>0</v>
      </c>
      <c r="AD1105" s="3">
        <v>0</v>
      </c>
      <c r="AE1105">
        <v>0</v>
      </c>
      <c r="AF1105" s="3">
        <v>0</v>
      </c>
      <c r="AG1105" s="2">
        <v>159.80000000000001</v>
      </c>
      <c r="AH1105" s="3">
        <v>100</v>
      </c>
      <c r="AI1105" s="2">
        <v>159.80000000000001</v>
      </c>
      <c r="AJ1105" s="3">
        <v>100</v>
      </c>
      <c r="AK1105" t="s">
        <v>4696</v>
      </c>
      <c r="AL1105" t="s">
        <v>4697</v>
      </c>
      <c r="AM1105" t="s">
        <v>1138</v>
      </c>
      <c r="BG1105" s="3">
        <v>100</v>
      </c>
      <c r="BH1105" t="s">
        <v>82</v>
      </c>
      <c r="BI1105" t="s">
        <v>13421</v>
      </c>
      <c r="BJ1105" t="s">
        <v>13395</v>
      </c>
      <c r="BK1105" t="s">
        <v>13395</v>
      </c>
      <c r="BL1105" t="s">
        <v>13395</v>
      </c>
      <c r="BM1105" t="s">
        <v>13395</v>
      </c>
      <c r="BN1105" t="s">
        <v>277</v>
      </c>
      <c r="BO1105" s="59" t="s">
        <v>277</v>
      </c>
      <c r="BP1105" t="s">
        <v>10806</v>
      </c>
      <c r="BQ1105" t="s">
        <v>84</v>
      </c>
      <c r="BR1105" s="59" t="s">
        <v>84</v>
      </c>
      <c r="BS1105" t="s">
        <v>85</v>
      </c>
    </row>
    <row r="1106" spans="1:73" ht="12.8" customHeight="1" x14ac:dyDescent="0.2">
      <c r="A1106" s="60">
        <v>93004</v>
      </c>
      <c r="B1106" s="59" t="s">
        <v>11955</v>
      </c>
      <c r="C1106">
        <v>1104</v>
      </c>
      <c r="J1106">
        <v>9</v>
      </c>
      <c r="K1106" t="s">
        <v>156</v>
      </c>
      <c r="L1106">
        <v>3091</v>
      </c>
      <c r="M1106">
        <v>3004</v>
      </c>
      <c r="N1106" t="s">
        <v>871</v>
      </c>
      <c r="O1106" t="s">
        <v>4706</v>
      </c>
      <c r="P1106" t="s">
        <v>4707</v>
      </c>
      <c r="Q1106" t="s">
        <v>4708</v>
      </c>
      <c r="R1106" t="s">
        <v>4709</v>
      </c>
      <c r="S1106" s="2">
        <v>114.6</v>
      </c>
      <c r="T1106" s="2">
        <v>114.6</v>
      </c>
      <c r="U1106" s="2">
        <v>0</v>
      </c>
      <c r="V1106" s="2">
        <v>0</v>
      </c>
      <c r="W1106">
        <v>714</v>
      </c>
      <c r="X1106" s="3">
        <v>9.5</v>
      </c>
      <c r="Y1106" s="3">
        <v>6</v>
      </c>
      <c r="Z1106" s="3">
        <v>6.2</v>
      </c>
      <c r="AA1106">
        <v>0</v>
      </c>
      <c r="AB1106" s="3">
        <v>0</v>
      </c>
      <c r="AC1106">
        <v>0</v>
      </c>
      <c r="AD1106" s="3">
        <v>0</v>
      </c>
      <c r="AE1106">
        <v>0</v>
      </c>
      <c r="AF1106" s="3">
        <v>0</v>
      </c>
      <c r="AG1106" s="2">
        <v>114.6</v>
      </c>
      <c r="AH1106" s="3">
        <v>100</v>
      </c>
      <c r="AI1106" s="2">
        <v>114.6</v>
      </c>
      <c r="AJ1106" s="3">
        <v>100</v>
      </c>
      <c r="AK1106" t="s">
        <v>4696</v>
      </c>
      <c r="AL1106" t="s">
        <v>4697</v>
      </c>
      <c r="AM1106" t="s">
        <v>1138</v>
      </c>
      <c r="BG1106" s="3">
        <v>100</v>
      </c>
      <c r="BH1106" t="s">
        <v>82</v>
      </c>
      <c r="BI1106" t="s">
        <v>13421</v>
      </c>
      <c r="BJ1106" t="s">
        <v>13395</v>
      </c>
      <c r="BK1106" t="s">
        <v>13395</v>
      </c>
      <c r="BL1106" t="s">
        <v>13395</v>
      </c>
      <c r="BM1106" t="s">
        <v>13395</v>
      </c>
      <c r="BN1106" t="s">
        <v>277</v>
      </c>
      <c r="BO1106" s="59" t="s">
        <v>277</v>
      </c>
      <c r="BP1106" t="s">
        <v>10806</v>
      </c>
      <c r="BQ1106" t="s">
        <v>84</v>
      </c>
      <c r="BR1106" s="59" t="s">
        <v>84</v>
      </c>
      <c r="BS1106" t="s">
        <v>85</v>
      </c>
    </row>
    <row r="1107" spans="1:73" ht="12.8" customHeight="1" x14ac:dyDescent="0.2">
      <c r="A1107" s="60">
        <v>93005</v>
      </c>
      <c r="B1107" s="59" t="s">
        <v>11956</v>
      </c>
      <c r="C1107">
        <v>1105</v>
      </c>
      <c r="J1107">
        <v>9</v>
      </c>
      <c r="K1107" t="s">
        <v>156</v>
      </c>
      <c r="L1107">
        <v>3092</v>
      </c>
      <c r="M1107">
        <v>3005</v>
      </c>
      <c r="N1107" t="s">
        <v>871</v>
      </c>
      <c r="O1107" t="s">
        <v>4710</v>
      </c>
      <c r="P1107" t="s">
        <v>4711</v>
      </c>
      <c r="Q1107" t="s">
        <v>4712</v>
      </c>
      <c r="R1107" t="s">
        <v>4713</v>
      </c>
      <c r="S1107" s="2">
        <v>82</v>
      </c>
      <c r="T1107" s="2">
        <v>82</v>
      </c>
      <c r="U1107" s="2">
        <v>0</v>
      </c>
      <c r="V1107" s="2">
        <v>0</v>
      </c>
      <c r="W1107">
        <v>504</v>
      </c>
      <c r="X1107" s="3">
        <v>9</v>
      </c>
      <c r="Y1107" s="3">
        <v>6</v>
      </c>
      <c r="Z1107" s="3">
        <v>6.1</v>
      </c>
      <c r="AA1107">
        <v>0</v>
      </c>
      <c r="AB1107" s="3">
        <v>0</v>
      </c>
      <c r="AC1107">
        <v>0</v>
      </c>
      <c r="AD1107" s="3">
        <v>0</v>
      </c>
      <c r="AE1107">
        <v>0</v>
      </c>
      <c r="AF1107" s="3">
        <v>0</v>
      </c>
      <c r="AG1107" s="2">
        <v>82</v>
      </c>
      <c r="AH1107" s="3">
        <v>100</v>
      </c>
      <c r="AI1107" s="2">
        <v>82</v>
      </c>
      <c r="AJ1107" s="3">
        <v>100</v>
      </c>
      <c r="AK1107" t="s">
        <v>4696</v>
      </c>
      <c r="AL1107" t="s">
        <v>4697</v>
      </c>
      <c r="AM1107" t="s">
        <v>1138</v>
      </c>
      <c r="BG1107" s="3">
        <v>100</v>
      </c>
      <c r="BH1107" t="s">
        <v>82</v>
      </c>
      <c r="BI1107" t="s">
        <v>13421</v>
      </c>
      <c r="BJ1107" t="s">
        <v>13395</v>
      </c>
      <c r="BK1107" t="s">
        <v>13395</v>
      </c>
      <c r="BL1107" t="s">
        <v>13395</v>
      </c>
      <c r="BM1107" t="s">
        <v>13395</v>
      </c>
      <c r="BN1107" t="s">
        <v>277</v>
      </c>
      <c r="BO1107" s="59" t="s">
        <v>277</v>
      </c>
      <c r="BP1107" t="s">
        <v>10806</v>
      </c>
      <c r="BQ1107" t="s">
        <v>84</v>
      </c>
      <c r="BR1107" s="59" t="s">
        <v>84</v>
      </c>
      <c r="BS1107" t="s">
        <v>85</v>
      </c>
    </row>
    <row r="1108" spans="1:73" ht="12.8" customHeight="1" x14ac:dyDescent="0.2">
      <c r="A1108" s="60">
        <v>93006</v>
      </c>
      <c r="B1108" s="59" t="s">
        <v>11957</v>
      </c>
      <c r="C1108">
        <v>1106</v>
      </c>
      <c r="J1108">
        <v>9</v>
      </c>
      <c r="K1108" t="s">
        <v>156</v>
      </c>
      <c r="L1108">
        <v>3093</v>
      </c>
      <c r="M1108">
        <v>3006</v>
      </c>
      <c r="N1108" t="s">
        <v>871</v>
      </c>
      <c r="O1108" t="s">
        <v>4714</v>
      </c>
      <c r="P1108" t="s">
        <v>4715</v>
      </c>
      <c r="Q1108" t="s">
        <v>4716</v>
      </c>
      <c r="R1108" t="s">
        <v>4717</v>
      </c>
      <c r="S1108" s="2">
        <v>108.6</v>
      </c>
      <c r="T1108" s="2">
        <v>108.6</v>
      </c>
      <c r="U1108" s="2">
        <v>0</v>
      </c>
      <c r="V1108" s="2">
        <v>0</v>
      </c>
      <c r="W1108">
        <v>682</v>
      </c>
      <c r="X1108" s="3">
        <v>10</v>
      </c>
      <c r="Y1108" s="3">
        <v>6</v>
      </c>
      <c r="Z1108" s="3">
        <v>6.3</v>
      </c>
      <c r="AA1108">
        <v>0</v>
      </c>
      <c r="AB1108" s="3">
        <v>0</v>
      </c>
      <c r="AC1108">
        <v>0</v>
      </c>
      <c r="AD1108" s="3">
        <v>0</v>
      </c>
      <c r="AE1108">
        <v>0</v>
      </c>
      <c r="AF1108" s="3">
        <v>0</v>
      </c>
      <c r="AG1108" s="2">
        <v>108.6</v>
      </c>
      <c r="AH1108" s="3">
        <v>100</v>
      </c>
      <c r="AI1108" s="2">
        <v>108.6</v>
      </c>
      <c r="AJ1108" s="3">
        <v>100</v>
      </c>
      <c r="AK1108" t="s">
        <v>4696</v>
      </c>
      <c r="AL1108" t="s">
        <v>4697</v>
      </c>
      <c r="AM1108" t="s">
        <v>1138</v>
      </c>
      <c r="BG1108" s="3">
        <v>100</v>
      </c>
      <c r="BH1108" t="s">
        <v>82</v>
      </c>
      <c r="BI1108" t="s">
        <v>13421</v>
      </c>
      <c r="BJ1108" t="s">
        <v>13395</v>
      </c>
      <c r="BK1108" t="s">
        <v>13395</v>
      </c>
      <c r="BL1108" t="s">
        <v>13395</v>
      </c>
      <c r="BM1108" t="s">
        <v>13395</v>
      </c>
      <c r="BN1108" t="s">
        <v>277</v>
      </c>
      <c r="BO1108" s="59" t="s">
        <v>277</v>
      </c>
      <c r="BP1108" t="s">
        <v>10806</v>
      </c>
      <c r="BQ1108" t="s">
        <v>84</v>
      </c>
      <c r="BR1108" s="59" t="s">
        <v>84</v>
      </c>
      <c r="BS1108" t="s">
        <v>85</v>
      </c>
    </row>
    <row r="1109" spans="1:73" ht="12.8" customHeight="1" x14ac:dyDescent="0.2">
      <c r="A1109" s="60">
        <v>93007</v>
      </c>
      <c r="B1109" s="59" t="s">
        <v>11958</v>
      </c>
      <c r="C1109">
        <v>1107</v>
      </c>
      <c r="J1109">
        <v>9</v>
      </c>
      <c r="K1109" t="s">
        <v>156</v>
      </c>
      <c r="L1109">
        <v>3094</v>
      </c>
      <c r="M1109">
        <v>3007</v>
      </c>
      <c r="N1109" t="s">
        <v>871</v>
      </c>
      <c r="O1109" t="s">
        <v>4718</v>
      </c>
      <c r="P1109" t="s">
        <v>4719</v>
      </c>
      <c r="Q1109" t="s">
        <v>4720</v>
      </c>
      <c r="R1109" t="s">
        <v>4721</v>
      </c>
      <c r="S1109" s="2">
        <v>105.7</v>
      </c>
      <c r="T1109" s="2">
        <v>105.7</v>
      </c>
      <c r="U1109" s="2">
        <v>0</v>
      </c>
      <c r="V1109" s="2">
        <v>0</v>
      </c>
      <c r="W1109">
        <v>664</v>
      </c>
      <c r="X1109" s="3">
        <v>10</v>
      </c>
      <c r="Y1109" s="3">
        <v>6</v>
      </c>
      <c r="Z1109" s="3">
        <v>6.3</v>
      </c>
      <c r="AA1109">
        <v>0</v>
      </c>
      <c r="AB1109" s="3">
        <v>0</v>
      </c>
      <c r="AC1109">
        <v>0</v>
      </c>
      <c r="AD1109" s="3">
        <v>0</v>
      </c>
      <c r="AE1109">
        <v>0</v>
      </c>
      <c r="AF1109" s="3">
        <v>0</v>
      </c>
      <c r="AG1109" s="2">
        <v>105.7</v>
      </c>
      <c r="AH1109" s="3">
        <v>100</v>
      </c>
      <c r="AI1109" s="2">
        <v>105.7</v>
      </c>
      <c r="AJ1109" s="3">
        <v>100</v>
      </c>
      <c r="AK1109" t="s">
        <v>4696</v>
      </c>
      <c r="AL1109" t="s">
        <v>4697</v>
      </c>
      <c r="AM1109" t="s">
        <v>1138</v>
      </c>
      <c r="BG1109" s="3">
        <v>100</v>
      </c>
      <c r="BH1109" t="s">
        <v>82</v>
      </c>
      <c r="BI1109" t="s">
        <v>13421</v>
      </c>
      <c r="BJ1109" t="s">
        <v>13395</v>
      </c>
      <c r="BK1109" t="s">
        <v>13395</v>
      </c>
      <c r="BL1109" t="s">
        <v>13395</v>
      </c>
      <c r="BM1109" t="s">
        <v>13395</v>
      </c>
      <c r="BN1109" t="s">
        <v>277</v>
      </c>
      <c r="BO1109" s="59" t="s">
        <v>277</v>
      </c>
      <c r="BP1109" t="s">
        <v>10806</v>
      </c>
      <c r="BQ1109" t="s">
        <v>84</v>
      </c>
      <c r="BR1109" s="59" t="s">
        <v>84</v>
      </c>
      <c r="BS1109" t="s">
        <v>85</v>
      </c>
    </row>
    <row r="1110" spans="1:73" ht="12.8" customHeight="1" x14ac:dyDescent="0.2">
      <c r="A1110" s="60">
        <v>93008</v>
      </c>
      <c r="B1110" s="59" t="s">
        <v>11959</v>
      </c>
      <c r="C1110">
        <v>1108</v>
      </c>
      <c r="J1110">
        <v>9</v>
      </c>
      <c r="K1110" t="s">
        <v>156</v>
      </c>
      <c r="L1110">
        <v>3095</v>
      </c>
      <c r="M1110">
        <v>3008</v>
      </c>
      <c r="N1110" t="s">
        <v>871</v>
      </c>
      <c r="O1110" t="s">
        <v>4722</v>
      </c>
      <c r="P1110" t="s">
        <v>4723</v>
      </c>
      <c r="Q1110" t="s">
        <v>4724</v>
      </c>
      <c r="R1110" t="s">
        <v>4725</v>
      </c>
      <c r="S1110" s="2">
        <v>201</v>
      </c>
      <c r="T1110" s="2">
        <v>201</v>
      </c>
      <c r="U1110" s="2">
        <v>0</v>
      </c>
      <c r="V1110" s="2">
        <v>0</v>
      </c>
      <c r="W1110">
        <v>1203</v>
      </c>
      <c r="X1110" s="3">
        <v>6</v>
      </c>
      <c r="Y1110" s="3">
        <v>6</v>
      </c>
      <c r="Z1110" s="3">
        <v>6</v>
      </c>
      <c r="AA1110">
        <v>0</v>
      </c>
      <c r="AB1110" s="3">
        <v>0</v>
      </c>
      <c r="AC1110">
        <v>0</v>
      </c>
      <c r="AD1110" s="3">
        <v>0</v>
      </c>
      <c r="AE1110">
        <v>0</v>
      </c>
      <c r="AF1110" s="3">
        <v>0</v>
      </c>
      <c r="AG1110" s="2">
        <v>201</v>
      </c>
      <c r="AH1110" s="3">
        <v>100</v>
      </c>
      <c r="AI1110" s="2">
        <v>201</v>
      </c>
      <c r="AJ1110" s="3">
        <v>100</v>
      </c>
      <c r="AK1110" t="s">
        <v>4696</v>
      </c>
      <c r="AL1110" t="s">
        <v>4697</v>
      </c>
      <c r="AM1110" t="s">
        <v>1138</v>
      </c>
      <c r="BG1110" s="3">
        <v>100</v>
      </c>
      <c r="BH1110" t="s">
        <v>82</v>
      </c>
      <c r="BI1110" t="s">
        <v>13421</v>
      </c>
      <c r="BJ1110" t="s">
        <v>13395</v>
      </c>
      <c r="BK1110" t="s">
        <v>13395</v>
      </c>
      <c r="BL1110" t="s">
        <v>13395</v>
      </c>
      <c r="BM1110" t="s">
        <v>13395</v>
      </c>
      <c r="BN1110" t="s">
        <v>277</v>
      </c>
      <c r="BO1110" s="59" t="s">
        <v>277</v>
      </c>
      <c r="BP1110" t="s">
        <v>10806</v>
      </c>
      <c r="BQ1110" t="s">
        <v>84</v>
      </c>
      <c r="BR1110" s="59" t="s">
        <v>84</v>
      </c>
      <c r="BS1110" t="s">
        <v>85</v>
      </c>
    </row>
    <row r="1111" spans="1:73" ht="12.8" customHeight="1" x14ac:dyDescent="0.2">
      <c r="A1111" s="60">
        <v>93009</v>
      </c>
      <c r="B1111" s="59" t="s">
        <v>11960</v>
      </c>
      <c r="C1111">
        <v>1109</v>
      </c>
      <c r="J1111">
        <v>9</v>
      </c>
      <c r="K1111" t="s">
        <v>156</v>
      </c>
      <c r="L1111">
        <v>3096</v>
      </c>
      <c r="M1111">
        <v>3009</v>
      </c>
      <c r="N1111" t="s">
        <v>871</v>
      </c>
      <c r="O1111" t="s">
        <v>4726</v>
      </c>
      <c r="P1111" t="s">
        <v>4727</v>
      </c>
      <c r="Q1111" t="s">
        <v>4728</v>
      </c>
      <c r="R1111" t="s">
        <v>4729</v>
      </c>
      <c r="S1111" s="2">
        <v>127</v>
      </c>
      <c r="T1111" s="2">
        <v>127</v>
      </c>
      <c r="U1111" s="2">
        <v>0</v>
      </c>
      <c r="V1111" s="2">
        <v>0</v>
      </c>
      <c r="W1111">
        <v>777</v>
      </c>
      <c r="X1111" s="3">
        <v>10</v>
      </c>
      <c r="Y1111" s="3">
        <v>6</v>
      </c>
      <c r="Z1111" s="3">
        <v>6.1</v>
      </c>
      <c r="AA1111">
        <v>0</v>
      </c>
      <c r="AB1111" s="3">
        <v>0</v>
      </c>
      <c r="AC1111">
        <v>0</v>
      </c>
      <c r="AD1111" s="3">
        <v>0</v>
      </c>
      <c r="AE1111">
        <v>0</v>
      </c>
      <c r="AF1111" s="3">
        <v>0</v>
      </c>
      <c r="AG1111" s="2">
        <v>127</v>
      </c>
      <c r="AH1111" s="3">
        <v>100</v>
      </c>
      <c r="AI1111" s="2">
        <v>127</v>
      </c>
      <c r="AJ1111" s="3">
        <v>100</v>
      </c>
      <c r="AK1111" t="s">
        <v>4696</v>
      </c>
      <c r="AL1111" t="s">
        <v>4697</v>
      </c>
      <c r="AM1111" t="s">
        <v>1138</v>
      </c>
      <c r="BG1111" s="3">
        <v>100</v>
      </c>
      <c r="BH1111" t="s">
        <v>82</v>
      </c>
      <c r="BI1111" t="s">
        <v>13421</v>
      </c>
      <c r="BJ1111" t="s">
        <v>13395</v>
      </c>
      <c r="BK1111" t="s">
        <v>13395</v>
      </c>
      <c r="BL1111" t="s">
        <v>13395</v>
      </c>
      <c r="BM1111" t="s">
        <v>13395</v>
      </c>
      <c r="BN1111" t="s">
        <v>277</v>
      </c>
      <c r="BO1111" s="59" t="s">
        <v>277</v>
      </c>
      <c r="BP1111" t="s">
        <v>10806</v>
      </c>
      <c r="BQ1111" t="s">
        <v>84</v>
      </c>
      <c r="BR1111" s="59" t="s">
        <v>84</v>
      </c>
      <c r="BS1111" t="s">
        <v>85</v>
      </c>
    </row>
    <row r="1112" spans="1:73" ht="12.8" customHeight="1" x14ac:dyDescent="0.2">
      <c r="A1112" s="60">
        <v>93010</v>
      </c>
      <c r="B1112" s="59" t="s">
        <v>11961</v>
      </c>
      <c r="C1112">
        <v>1110</v>
      </c>
      <c r="J1112">
        <v>9</v>
      </c>
      <c r="K1112" t="s">
        <v>156</v>
      </c>
      <c r="L1112">
        <v>3097</v>
      </c>
      <c r="M1112">
        <v>3010</v>
      </c>
      <c r="N1112" t="s">
        <v>871</v>
      </c>
      <c r="O1112" t="s">
        <v>4730</v>
      </c>
      <c r="P1112" t="s">
        <v>4731</v>
      </c>
      <c r="Q1112" t="s">
        <v>4732</v>
      </c>
      <c r="R1112" t="s">
        <v>4733</v>
      </c>
      <c r="S1112" s="2">
        <v>218.4</v>
      </c>
      <c r="T1112" s="2">
        <v>218.4</v>
      </c>
      <c r="U1112" s="2">
        <v>0</v>
      </c>
      <c r="V1112" s="2">
        <v>0</v>
      </c>
      <c r="W1112">
        <v>1966</v>
      </c>
      <c r="X1112" s="3">
        <v>9</v>
      </c>
      <c r="Y1112" s="3">
        <v>9</v>
      </c>
      <c r="Z1112" s="3">
        <v>9</v>
      </c>
      <c r="AA1112">
        <v>0</v>
      </c>
      <c r="AB1112" s="3">
        <v>0</v>
      </c>
      <c r="AC1112">
        <v>0</v>
      </c>
      <c r="AD1112" s="3">
        <v>0</v>
      </c>
      <c r="AE1112">
        <v>0</v>
      </c>
      <c r="AF1112" s="3">
        <v>0</v>
      </c>
      <c r="AG1112" s="2">
        <v>218.4</v>
      </c>
      <c r="AH1112" s="3">
        <v>100</v>
      </c>
      <c r="AI1112" s="2">
        <v>218.4</v>
      </c>
      <c r="AJ1112" s="3">
        <v>100</v>
      </c>
      <c r="AK1112" t="s">
        <v>4696</v>
      </c>
      <c r="AL1112" t="s">
        <v>4697</v>
      </c>
      <c r="AM1112" t="s">
        <v>1138</v>
      </c>
      <c r="BG1112" s="3">
        <v>100</v>
      </c>
      <c r="BH1112" t="s">
        <v>82</v>
      </c>
      <c r="BI1112" t="s">
        <v>13421</v>
      </c>
      <c r="BJ1112" t="s">
        <v>13395</v>
      </c>
      <c r="BK1112" t="s">
        <v>13395</v>
      </c>
      <c r="BL1112" t="s">
        <v>13395</v>
      </c>
      <c r="BM1112" t="s">
        <v>13395</v>
      </c>
      <c r="BN1112" t="s">
        <v>277</v>
      </c>
      <c r="BO1112" s="59" t="s">
        <v>277</v>
      </c>
      <c r="BP1112" t="s">
        <v>10806</v>
      </c>
      <c r="BQ1112" t="s">
        <v>84</v>
      </c>
      <c r="BR1112" s="59" t="s">
        <v>84</v>
      </c>
      <c r="BS1112" t="s">
        <v>85</v>
      </c>
    </row>
    <row r="1113" spans="1:73" ht="12.8" customHeight="1" x14ac:dyDescent="0.2">
      <c r="A1113" s="60">
        <v>93011</v>
      </c>
      <c r="B1113" s="59" t="s">
        <v>11962</v>
      </c>
      <c r="C1113">
        <v>1111</v>
      </c>
      <c r="J1113">
        <v>9</v>
      </c>
      <c r="K1113" t="s">
        <v>156</v>
      </c>
      <c r="L1113">
        <v>3098</v>
      </c>
      <c r="M1113">
        <v>3011</v>
      </c>
      <c r="N1113" t="s">
        <v>871</v>
      </c>
      <c r="O1113" t="s">
        <v>4734</v>
      </c>
      <c r="P1113" t="s">
        <v>4735</v>
      </c>
      <c r="Q1113" t="s">
        <v>4736</v>
      </c>
      <c r="R1113" t="s">
        <v>4737</v>
      </c>
      <c r="S1113" s="2">
        <v>202.7</v>
      </c>
      <c r="T1113" s="2">
        <v>202.7</v>
      </c>
      <c r="U1113" s="2">
        <v>0</v>
      </c>
      <c r="V1113" s="2">
        <v>0</v>
      </c>
      <c r="W1113">
        <v>2580</v>
      </c>
      <c r="X1113" s="3">
        <v>20</v>
      </c>
      <c r="Y1113" s="3">
        <v>12</v>
      </c>
      <c r="Z1113" s="3">
        <v>12.7</v>
      </c>
      <c r="AA1113">
        <v>0</v>
      </c>
      <c r="AB1113" s="3">
        <v>0</v>
      </c>
      <c r="AC1113">
        <v>0</v>
      </c>
      <c r="AD1113" s="3">
        <v>0</v>
      </c>
      <c r="AE1113">
        <v>0</v>
      </c>
      <c r="AF1113" s="3">
        <v>0</v>
      </c>
      <c r="AG1113" s="2">
        <v>202.7</v>
      </c>
      <c r="AH1113" s="3">
        <v>100</v>
      </c>
      <c r="AI1113" s="2">
        <v>202.7</v>
      </c>
      <c r="AJ1113" s="3">
        <v>100</v>
      </c>
      <c r="AK1113" t="s">
        <v>4696</v>
      </c>
      <c r="AL1113" t="s">
        <v>4697</v>
      </c>
      <c r="AM1113" t="s">
        <v>1138</v>
      </c>
      <c r="BG1113" s="3">
        <v>100</v>
      </c>
      <c r="BH1113" t="s">
        <v>82</v>
      </c>
      <c r="BI1113" t="s">
        <v>13421</v>
      </c>
      <c r="BJ1113" t="s">
        <v>13395</v>
      </c>
      <c r="BK1113" t="s">
        <v>13395</v>
      </c>
      <c r="BL1113" t="s">
        <v>13395</v>
      </c>
      <c r="BM1113" t="s">
        <v>13395</v>
      </c>
      <c r="BN1113" t="s">
        <v>277</v>
      </c>
      <c r="BO1113" s="59" t="s">
        <v>277</v>
      </c>
      <c r="BP1113" t="s">
        <v>10806</v>
      </c>
      <c r="BQ1113" t="s">
        <v>84</v>
      </c>
      <c r="BR1113" s="59" t="s">
        <v>84</v>
      </c>
      <c r="BS1113" t="s">
        <v>85</v>
      </c>
    </row>
    <row r="1114" spans="1:73" ht="12.8" customHeight="1" x14ac:dyDescent="0.2">
      <c r="A1114" s="60">
        <v>93012</v>
      </c>
      <c r="B1114" s="59" t="s">
        <v>11963</v>
      </c>
      <c r="C1114">
        <v>1112</v>
      </c>
      <c r="J1114">
        <v>9</v>
      </c>
      <c r="K1114" t="s">
        <v>156</v>
      </c>
      <c r="L1114">
        <v>3073</v>
      </c>
      <c r="M1114">
        <v>3012</v>
      </c>
      <c r="N1114" t="s">
        <v>871</v>
      </c>
      <c r="O1114" t="s">
        <v>4738</v>
      </c>
      <c r="P1114" t="s">
        <v>4739</v>
      </c>
      <c r="Q1114" t="s">
        <v>4733</v>
      </c>
      <c r="R1114" t="s">
        <v>4740</v>
      </c>
      <c r="S1114" s="2">
        <v>2250.1999999999998</v>
      </c>
      <c r="T1114" s="2">
        <v>2206.1999999999998</v>
      </c>
      <c r="U1114" s="2">
        <v>44</v>
      </c>
      <c r="V1114" s="2">
        <v>0</v>
      </c>
      <c r="W1114">
        <v>20328</v>
      </c>
      <c r="X1114" s="3">
        <v>23.3</v>
      </c>
      <c r="Y1114" s="3">
        <v>6.5</v>
      </c>
      <c r="Z1114" s="3">
        <v>9.3000000000000007</v>
      </c>
      <c r="AA1114">
        <v>2</v>
      </c>
      <c r="AB1114" s="3">
        <v>8.7999999999997307</v>
      </c>
      <c r="AC1114">
        <v>0</v>
      </c>
      <c r="AD1114" s="3">
        <v>0</v>
      </c>
      <c r="AE1114">
        <v>0</v>
      </c>
      <c r="AF1114" s="3">
        <v>0</v>
      </c>
      <c r="AG1114" s="2">
        <v>2206.1999999999998</v>
      </c>
      <c r="AH1114" s="3">
        <v>100</v>
      </c>
      <c r="AI1114" s="2">
        <v>2206.1999999999998</v>
      </c>
      <c r="AJ1114" s="3">
        <v>100</v>
      </c>
      <c r="AK1114" t="s">
        <v>1520</v>
      </c>
      <c r="AL1114" t="s">
        <v>1521</v>
      </c>
      <c r="AM1114" t="s">
        <v>1138</v>
      </c>
      <c r="AN1114" t="s">
        <v>4671</v>
      </c>
      <c r="AO1114" t="s">
        <v>4655</v>
      </c>
      <c r="AP1114" t="s">
        <v>4741</v>
      </c>
      <c r="BG1114" s="3">
        <v>100</v>
      </c>
      <c r="BH1114" t="s">
        <v>100</v>
      </c>
      <c r="BI1114" t="s">
        <v>13421</v>
      </c>
      <c r="BJ1114" t="s">
        <v>101</v>
      </c>
      <c r="BK1114" t="s">
        <v>13427</v>
      </c>
      <c r="BL1114" t="s">
        <v>82</v>
      </c>
      <c r="BM1114" t="s">
        <v>13432</v>
      </c>
      <c r="BN1114" t="s">
        <v>102</v>
      </c>
      <c r="BO1114" s="59" t="s">
        <v>102</v>
      </c>
      <c r="BP1114" t="s">
        <v>10806</v>
      </c>
      <c r="BQ1114" t="s">
        <v>859</v>
      </c>
      <c r="BR1114" s="59" t="s">
        <v>859</v>
      </c>
      <c r="BS1114" t="s">
        <v>85</v>
      </c>
    </row>
    <row r="1115" spans="1:73" ht="12.8" customHeight="1" x14ac:dyDescent="0.2">
      <c r="A1115" s="60">
        <v>93013</v>
      </c>
      <c r="B1115" s="59" t="s">
        <v>11964</v>
      </c>
      <c r="C1115">
        <v>1113</v>
      </c>
      <c r="J1115">
        <v>9</v>
      </c>
      <c r="K1115" t="s">
        <v>156</v>
      </c>
      <c r="L1115">
        <v>3152</v>
      </c>
      <c r="M1115">
        <v>3013</v>
      </c>
      <c r="N1115" t="s">
        <v>871</v>
      </c>
      <c r="O1115" t="s">
        <v>4742</v>
      </c>
      <c r="P1115" t="s">
        <v>4743</v>
      </c>
      <c r="Q1115" t="s">
        <v>4744</v>
      </c>
      <c r="R1115" t="s">
        <v>4745</v>
      </c>
      <c r="S1115" s="2">
        <v>237.7</v>
      </c>
      <c r="T1115" s="2">
        <v>237.7</v>
      </c>
      <c r="U1115" s="2">
        <v>0</v>
      </c>
      <c r="V1115" s="2">
        <v>0</v>
      </c>
      <c r="W1115">
        <v>1506</v>
      </c>
      <c r="X1115" s="3">
        <v>9.5</v>
      </c>
      <c r="Y1115" s="3">
        <v>6</v>
      </c>
      <c r="Z1115" s="3">
        <v>6.3</v>
      </c>
      <c r="AA1115">
        <v>0</v>
      </c>
      <c r="AB1115" s="3">
        <v>0</v>
      </c>
      <c r="AC1115">
        <v>0</v>
      </c>
      <c r="AD1115" s="3">
        <v>0</v>
      </c>
      <c r="AE1115">
        <v>0</v>
      </c>
      <c r="AF1115" s="3">
        <v>0</v>
      </c>
      <c r="AG1115" s="2">
        <v>237.7</v>
      </c>
      <c r="AH1115" s="3">
        <v>100</v>
      </c>
      <c r="AI1115" s="2">
        <v>237.7</v>
      </c>
      <c r="AJ1115" s="3">
        <v>100</v>
      </c>
      <c r="AK1115" t="s">
        <v>4435</v>
      </c>
      <c r="AL1115" t="s">
        <v>2708</v>
      </c>
      <c r="AM1115" t="s">
        <v>1138</v>
      </c>
      <c r="BG1115" s="3">
        <v>100</v>
      </c>
      <c r="BH1115" t="s">
        <v>82</v>
      </c>
      <c r="BI1115" t="s">
        <v>13421</v>
      </c>
      <c r="BJ1115" t="s">
        <v>13395</v>
      </c>
      <c r="BK1115" t="s">
        <v>13395</v>
      </c>
      <c r="BL1115" t="s">
        <v>13395</v>
      </c>
      <c r="BM1115" t="s">
        <v>13395</v>
      </c>
      <c r="BN1115" t="s">
        <v>277</v>
      </c>
      <c r="BO1115" s="59" t="s">
        <v>277</v>
      </c>
      <c r="BP1115" t="s">
        <v>10806</v>
      </c>
      <c r="BQ1115" t="s">
        <v>84</v>
      </c>
      <c r="BR1115" s="59" t="s">
        <v>84</v>
      </c>
      <c r="BS1115" t="s">
        <v>85</v>
      </c>
    </row>
    <row r="1116" spans="1:73" ht="12.8" customHeight="1" x14ac:dyDescent="0.2">
      <c r="A1116" s="60">
        <v>93014</v>
      </c>
      <c r="B1116" s="59" t="s">
        <v>11965</v>
      </c>
      <c r="C1116">
        <v>1114</v>
      </c>
      <c r="J1116">
        <v>9</v>
      </c>
      <c r="K1116" t="s">
        <v>156</v>
      </c>
      <c r="L1116">
        <v>3153</v>
      </c>
      <c r="M1116">
        <v>3014</v>
      </c>
      <c r="N1116" t="s">
        <v>871</v>
      </c>
      <c r="O1116" t="s">
        <v>4746</v>
      </c>
      <c r="P1116" t="s">
        <v>4747</v>
      </c>
      <c r="Q1116" t="s">
        <v>4748</v>
      </c>
      <c r="R1116" t="s">
        <v>4749</v>
      </c>
      <c r="S1116" s="2">
        <v>63.9</v>
      </c>
      <c r="T1116" s="2">
        <v>63.9</v>
      </c>
      <c r="U1116" s="2">
        <v>0</v>
      </c>
      <c r="V1116" s="2">
        <v>0</v>
      </c>
      <c r="W1116">
        <v>384</v>
      </c>
      <c r="X1116" s="3">
        <v>6</v>
      </c>
      <c r="Y1116" s="3">
        <v>6</v>
      </c>
      <c r="Z1116" s="3">
        <v>6</v>
      </c>
      <c r="AA1116">
        <v>0</v>
      </c>
      <c r="AB1116" s="3">
        <v>0</v>
      </c>
      <c r="AC1116">
        <v>0</v>
      </c>
      <c r="AD1116" s="3">
        <v>0</v>
      </c>
      <c r="AE1116">
        <v>0</v>
      </c>
      <c r="AF1116" s="3">
        <v>0</v>
      </c>
      <c r="AG1116" s="2">
        <v>63.9</v>
      </c>
      <c r="AH1116" s="3">
        <v>100</v>
      </c>
      <c r="AI1116" s="2">
        <v>63.9</v>
      </c>
      <c r="AJ1116" s="3">
        <v>100</v>
      </c>
      <c r="AK1116" t="s">
        <v>4435</v>
      </c>
      <c r="AL1116" t="s">
        <v>2708</v>
      </c>
      <c r="AM1116" t="s">
        <v>1138</v>
      </c>
      <c r="BG1116" s="3">
        <v>100</v>
      </c>
      <c r="BH1116" t="s">
        <v>100</v>
      </c>
      <c r="BI1116" t="s">
        <v>13421</v>
      </c>
      <c r="BJ1116" t="s">
        <v>101</v>
      </c>
      <c r="BK1116" t="s">
        <v>13427</v>
      </c>
      <c r="BL1116" t="s">
        <v>83</v>
      </c>
      <c r="BM1116" t="s">
        <v>13432</v>
      </c>
      <c r="BN1116" t="s">
        <v>364</v>
      </c>
      <c r="BO1116" s="59" t="s">
        <v>364</v>
      </c>
      <c r="BP1116" t="s">
        <v>10806</v>
      </c>
      <c r="BQ1116" t="s">
        <v>859</v>
      </c>
      <c r="BR1116" s="59" t="s">
        <v>859</v>
      </c>
      <c r="BS1116" t="s">
        <v>85</v>
      </c>
      <c r="BU1116" t="s">
        <v>13464</v>
      </c>
    </row>
    <row r="1117" spans="1:73" ht="12.8" customHeight="1" x14ac:dyDescent="0.2">
      <c r="A1117" s="60">
        <v>93015</v>
      </c>
      <c r="B1117" s="59" t="s">
        <v>11966</v>
      </c>
      <c r="C1117">
        <v>1115</v>
      </c>
      <c r="J1117">
        <v>9</v>
      </c>
      <c r="K1117" t="s">
        <v>156</v>
      </c>
      <c r="L1117">
        <v>3001</v>
      </c>
      <c r="M1117">
        <v>3015</v>
      </c>
      <c r="N1117" t="s">
        <v>871</v>
      </c>
      <c r="O1117" t="s">
        <v>4750</v>
      </c>
      <c r="P1117" t="s">
        <v>4751</v>
      </c>
      <c r="Q1117" t="s">
        <v>4752</v>
      </c>
      <c r="R1117" t="s">
        <v>4753</v>
      </c>
      <c r="S1117" s="2">
        <v>1738.9</v>
      </c>
      <c r="T1117" s="2">
        <v>1686.6</v>
      </c>
      <c r="U1117" s="2">
        <v>52.3</v>
      </c>
      <c r="V1117" s="2">
        <v>0</v>
      </c>
      <c r="W1117">
        <v>12763</v>
      </c>
      <c r="X1117" s="3">
        <v>15.5</v>
      </c>
      <c r="Y1117" s="3">
        <v>6.4</v>
      </c>
      <c r="Z1117" s="3">
        <v>7.8</v>
      </c>
      <c r="AA1117">
        <v>0</v>
      </c>
      <c r="AB1117" s="3">
        <v>0</v>
      </c>
      <c r="AC1117">
        <v>0</v>
      </c>
      <c r="AD1117" s="3">
        <v>0</v>
      </c>
      <c r="AE1117">
        <v>0</v>
      </c>
      <c r="AF1117" s="3">
        <v>0</v>
      </c>
      <c r="AG1117" s="2">
        <v>1686.6</v>
      </c>
      <c r="AH1117" s="3">
        <v>100</v>
      </c>
      <c r="AI1117" s="2">
        <v>1686.6</v>
      </c>
      <c r="AJ1117" s="3">
        <v>100</v>
      </c>
      <c r="AK1117" t="s">
        <v>74</v>
      </c>
      <c r="AL1117" t="s">
        <v>75</v>
      </c>
      <c r="AM1117" t="s">
        <v>3180</v>
      </c>
      <c r="AN1117" t="s">
        <v>1908</v>
      </c>
      <c r="AO1117" t="s">
        <v>3180</v>
      </c>
      <c r="BG1117" s="3">
        <v>100</v>
      </c>
      <c r="BH1117" t="s">
        <v>100</v>
      </c>
      <c r="BI1117" t="s">
        <v>13421</v>
      </c>
      <c r="BJ1117" t="s">
        <v>101</v>
      </c>
      <c r="BK1117" t="s">
        <v>13427</v>
      </c>
      <c r="BL1117" t="s">
        <v>83</v>
      </c>
      <c r="BM1117" t="s">
        <v>13432</v>
      </c>
      <c r="BN1117" t="s">
        <v>13415</v>
      </c>
      <c r="BP1117" t="s">
        <v>13415</v>
      </c>
      <c r="BQ1117" t="s">
        <v>859</v>
      </c>
      <c r="BR1117" s="59" t="s">
        <v>859</v>
      </c>
      <c r="BS1117" t="s">
        <v>85</v>
      </c>
      <c r="BU1117" s="164" t="s">
        <v>13465</v>
      </c>
    </row>
    <row r="1118" spans="1:73" ht="12.8" customHeight="1" x14ac:dyDescent="0.2">
      <c r="A1118" s="60">
        <v>93016</v>
      </c>
      <c r="B1118" s="59" t="s">
        <v>11967</v>
      </c>
      <c r="C1118">
        <v>1116</v>
      </c>
      <c r="J1118">
        <v>9</v>
      </c>
      <c r="K1118" t="s">
        <v>156</v>
      </c>
      <c r="L1118">
        <v>3002</v>
      </c>
      <c r="M1118">
        <v>3016</v>
      </c>
      <c r="N1118" t="s">
        <v>871</v>
      </c>
      <c r="O1118" t="s">
        <v>4754</v>
      </c>
      <c r="P1118" t="s">
        <v>4755</v>
      </c>
      <c r="Q1118" t="s">
        <v>4756</v>
      </c>
      <c r="R1118" t="s">
        <v>4757</v>
      </c>
      <c r="S1118" s="2">
        <v>417</v>
      </c>
      <c r="T1118" s="2">
        <v>417</v>
      </c>
      <c r="U1118" s="2">
        <v>0</v>
      </c>
      <c r="V1118" s="2">
        <v>0</v>
      </c>
      <c r="W1118">
        <v>5419</v>
      </c>
      <c r="X1118" s="3">
        <v>23</v>
      </c>
      <c r="Y1118" s="3">
        <v>12</v>
      </c>
      <c r="Z1118" s="3">
        <v>13</v>
      </c>
      <c r="AA1118">
        <v>0</v>
      </c>
      <c r="AB1118" s="3">
        <v>0</v>
      </c>
      <c r="AC1118">
        <v>0</v>
      </c>
      <c r="AD1118" s="3">
        <v>0</v>
      </c>
      <c r="AE1118">
        <v>0</v>
      </c>
      <c r="AF1118" s="3">
        <v>0</v>
      </c>
      <c r="AG1118" s="2">
        <v>417</v>
      </c>
      <c r="AH1118" s="3">
        <v>100</v>
      </c>
      <c r="AI1118" s="2">
        <v>417</v>
      </c>
      <c r="AJ1118" s="3">
        <v>100</v>
      </c>
      <c r="AK1118" t="s">
        <v>74</v>
      </c>
      <c r="AL1118" t="s">
        <v>75</v>
      </c>
      <c r="AM1118" t="s">
        <v>1908</v>
      </c>
      <c r="BG1118" s="3">
        <v>100</v>
      </c>
      <c r="BH1118" t="s">
        <v>100</v>
      </c>
      <c r="BI1118" t="s">
        <v>13421</v>
      </c>
      <c r="BJ1118" t="s">
        <v>101</v>
      </c>
      <c r="BK1118" t="s">
        <v>13427</v>
      </c>
      <c r="BL1118" t="s">
        <v>83</v>
      </c>
      <c r="BM1118" t="s">
        <v>13432</v>
      </c>
      <c r="BN1118" t="s">
        <v>13415</v>
      </c>
      <c r="BP1118" t="s">
        <v>13415</v>
      </c>
      <c r="BQ1118" t="s">
        <v>859</v>
      </c>
      <c r="BR1118" s="59" t="s">
        <v>859</v>
      </c>
      <c r="BS1118" t="s">
        <v>85</v>
      </c>
    </row>
    <row r="1119" spans="1:73" ht="12.8" customHeight="1" x14ac:dyDescent="0.2">
      <c r="A1119" s="60">
        <v>93017</v>
      </c>
      <c r="B1119" s="59" t="s">
        <v>11968</v>
      </c>
      <c r="C1119">
        <v>1117</v>
      </c>
      <c r="J1119">
        <v>9</v>
      </c>
      <c r="K1119" t="s">
        <v>156</v>
      </c>
      <c r="L1119">
        <v>3003</v>
      </c>
      <c r="M1119">
        <v>3017</v>
      </c>
      <c r="N1119" t="s">
        <v>871</v>
      </c>
      <c r="O1119" t="s">
        <v>4758</v>
      </c>
      <c r="P1119" t="s">
        <v>4759</v>
      </c>
      <c r="Q1119" t="s">
        <v>4760</v>
      </c>
      <c r="R1119" t="s">
        <v>4761</v>
      </c>
      <c r="S1119" s="2">
        <v>60.4</v>
      </c>
      <c r="T1119" s="2">
        <v>60.4</v>
      </c>
      <c r="U1119" s="2">
        <v>0</v>
      </c>
      <c r="V1119" s="2">
        <v>0</v>
      </c>
      <c r="W1119">
        <v>260</v>
      </c>
      <c r="X1119" s="3">
        <v>7.8</v>
      </c>
      <c r="Y1119" s="3">
        <v>3.7</v>
      </c>
      <c r="Z1119" s="3">
        <v>4.3</v>
      </c>
      <c r="AA1119">
        <v>0</v>
      </c>
      <c r="AB1119" s="3">
        <v>0</v>
      </c>
      <c r="AC1119">
        <v>0</v>
      </c>
      <c r="AD1119" s="3">
        <v>0</v>
      </c>
      <c r="AE1119">
        <v>0</v>
      </c>
      <c r="AF1119" s="3">
        <v>0</v>
      </c>
      <c r="AG1119" s="2">
        <v>0</v>
      </c>
      <c r="AH1119" s="3">
        <v>0</v>
      </c>
      <c r="AI1119" s="2">
        <v>60.4</v>
      </c>
      <c r="AJ1119" s="3">
        <v>100</v>
      </c>
      <c r="AK1119" t="s">
        <v>74</v>
      </c>
      <c r="AL1119" t="s">
        <v>75</v>
      </c>
      <c r="AM1119" t="s">
        <v>3180</v>
      </c>
      <c r="AN1119" t="s">
        <v>1908</v>
      </c>
      <c r="BG1119" s="3">
        <v>100</v>
      </c>
      <c r="BH1119" t="s">
        <v>100</v>
      </c>
      <c r="BI1119" t="s">
        <v>13421</v>
      </c>
      <c r="BJ1119" t="s">
        <v>101</v>
      </c>
      <c r="BK1119" t="s">
        <v>13427</v>
      </c>
      <c r="BL1119" t="s">
        <v>83</v>
      </c>
      <c r="BM1119" t="s">
        <v>13432</v>
      </c>
      <c r="BN1119" t="s">
        <v>13415</v>
      </c>
      <c r="BP1119" t="s">
        <v>13415</v>
      </c>
      <c r="BQ1119" t="s">
        <v>859</v>
      </c>
      <c r="BR1119" s="59" t="s">
        <v>859</v>
      </c>
      <c r="BS1119" t="s">
        <v>85</v>
      </c>
    </row>
    <row r="1120" spans="1:73" ht="12.8" customHeight="1" x14ac:dyDescent="0.2">
      <c r="A1120" s="60">
        <v>93018</v>
      </c>
      <c r="B1120" s="59" t="s">
        <v>11969</v>
      </c>
      <c r="C1120">
        <v>1118</v>
      </c>
      <c r="J1120">
        <v>9</v>
      </c>
      <c r="K1120" t="s">
        <v>156</v>
      </c>
      <c r="L1120">
        <v>3004</v>
      </c>
      <c r="M1120">
        <v>3018</v>
      </c>
      <c r="N1120" t="s">
        <v>871</v>
      </c>
      <c r="O1120" t="s">
        <v>4762</v>
      </c>
      <c r="P1120" t="s">
        <v>4763</v>
      </c>
      <c r="Q1120" t="s">
        <v>4764</v>
      </c>
      <c r="R1120" t="s">
        <v>4765</v>
      </c>
      <c r="S1120" s="2">
        <v>535.70000000000005</v>
      </c>
      <c r="T1120" s="2">
        <v>515.4</v>
      </c>
      <c r="U1120" s="2">
        <v>20.3</v>
      </c>
      <c r="V1120" s="2">
        <v>0</v>
      </c>
      <c r="W1120">
        <v>4043</v>
      </c>
      <c r="X1120" s="3">
        <v>15.5</v>
      </c>
      <c r="Y1120" s="3">
        <v>7</v>
      </c>
      <c r="Z1120" s="3">
        <v>8.1</v>
      </c>
      <c r="AA1120">
        <v>0</v>
      </c>
      <c r="AB1120" s="3">
        <v>0</v>
      </c>
      <c r="AC1120">
        <v>0</v>
      </c>
      <c r="AD1120" s="3">
        <v>0</v>
      </c>
      <c r="AE1120">
        <v>0</v>
      </c>
      <c r="AF1120" s="3">
        <v>0</v>
      </c>
      <c r="AG1120" s="2">
        <v>515.4</v>
      </c>
      <c r="AH1120" s="3">
        <v>100</v>
      </c>
      <c r="AI1120" s="2">
        <v>515.4</v>
      </c>
      <c r="AJ1120" s="3">
        <v>100</v>
      </c>
      <c r="AK1120" t="s">
        <v>74</v>
      </c>
      <c r="AL1120" t="s">
        <v>75</v>
      </c>
      <c r="AM1120" t="s">
        <v>1908</v>
      </c>
      <c r="BG1120" s="3">
        <v>100</v>
      </c>
      <c r="BH1120" t="s">
        <v>100</v>
      </c>
      <c r="BI1120" t="s">
        <v>13421</v>
      </c>
      <c r="BJ1120" t="s">
        <v>101</v>
      </c>
      <c r="BK1120" t="s">
        <v>13427</v>
      </c>
      <c r="BL1120" t="s">
        <v>83</v>
      </c>
      <c r="BM1120" t="s">
        <v>13432</v>
      </c>
      <c r="BN1120" t="s">
        <v>13415</v>
      </c>
      <c r="BP1120" t="s">
        <v>13415</v>
      </c>
      <c r="BQ1120" t="s">
        <v>859</v>
      </c>
      <c r="BR1120" s="59" t="s">
        <v>859</v>
      </c>
      <c r="BS1120" t="s">
        <v>85</v>
      </c>
    </row>
    <row r="1121" spans="1:71" ht="12.8" customHeight="1" x14ac:dyDescent="0.2">
      <c r="A1121" s="60">
        <v>93019</v>
      </c>
      <c r="B1121" s="59" t="s">
        <v>11970</v>
      </c>
      <c r="C1121">
        <v>1119</v>
      </c>
      <c r="J1121">
        <v>9</v>
      </c>
      <c r="K1121" t="s">
        <v>156</v>
      </c>
      <c r="L1121">
        <v>3005</v>
      </c>
      <c r="M1121">
        <v>3019</v>
      </c>
      <c r="N1121" t="s">
        <v>871</v>
      </c>
      <c r="O1121" t="s">
        <v>4766</v>
      </c>
      <c r="P1121" t="s">
        <v>4767</v>
      </c>
      <c r="Q1121" t="s">
        <v>4768</v>
      </c>
      <c r="R1121" t="s">
        <v>4769</v>
      </c>
      <c r="S1121" s="2">
        <v>588.20000000000005</v>
      </c>
      <c r="T1121" s="2">
        <v>565.29999999999995</v>
      </c>
      <c r="U1121" s="2">
        <v>22.9</v>
      </c>
      <c r="V1121" s="2">
        <v>0</v>
      </c>
      <c r="W1121">
        <v>6872</v>
      </c>
      <c r="X1121" s="3">
        <v>23.5</v>
      </c>
      <c r="Y1121" s="3">
        <v>12</v>
      </c>
      <c r="Z1121" s="3">
        <v>12.5</v>
      </c>
      <c r="AA1121">
        <v>0</v>
      </c>
      <c r="AB1121" s="3">
        <v>0</v>
      </c>
      <c r="AC1121">
        <v>0</v>
      </c>
      <c r="AD1121" s="3">
        <v>0</v>
      </c>
      <c r="AE1121">
        <v>0</v>
      </c>
      <c r="AF1121" s="3">
        <v>0</v>
      </c>
      <c r="AG1121" s="2">
        <v>565.29999999999995</v>
      </c>
      <c r="AH1121" s="3">
        <v>100</v>
      </c>
      <c r="AI1121" s="2">
        <v>565.29999999999995</v>
      </c>
      <c r="AJ1121" s="3">
        <v>100</v>
      </c>
      <c r="AK1121" t="s">
        <v>74</v>
      </c>
      <c r="AL1121" t="s">
        <v>75</v>
      </c>
      <c r="AM1121" t="s">
        <v>1908</v>
      </c>
      <c r="BG1121" s="3">
        <v>100</v>
      </c>
      <c r="BH1121" t="s">
        <v>100</v>
      </c>
      <c r="BI1121" t="s">
        <v>13421</v>
      </c>
      <c r="BJ1121" t="s">
        <v>101</v>
      </c>
      <c r="BK1121" t="s">
        <v>13427</v>
      </c>
      <c r="BL1121" t="s">
        <v>83</v>
      </c>
      <c r="BM1121" t="s">
        <v>13432</v>
      </c>
      <c r="BN1121" t="s">
        <v>13415</v>
      </c>
      <c r="BP1121" t="s">
        <v>13415</v>
      </c>
      <c r="BQ1121" t="s">
        <v>859</v>
      </c>
      <c r="BR1121" s="59" t="s">
        <v>859</v>
      </c>
      <c r="BS1121" t="s">
        <v>85</v>
      </c>
    </row>
    <row r="1122" spans="1:71" ht="12.8" customHeight="1" x14ac:dyDescent="0.2">
      <c r="A1122" s="60">
        <v>93020</v>
      </c>
      <c r="B1122" s="59" t="s">
        <v>11971</v>
      </c>
      <c r="C1122">
        <v>1120</v>
      </c>
      <c r="J1122">
        <v>9</v>
      </c>
      <c r="K1122" t="s">
        <v>156</v>
      </c>
      <c r="L1122">
        <v>3006</v>
      </c>
      <c r="M1122">
        <v>3020</v>
      </c>
      <c r="N1122" t="s">
        <v>871</v>
      </c>
      <c r="O1122" t="s">
        <v>4770</v>
      </c>
      <c r="P1122" t="s">
        <v>4771</v>
      </c>
      <c r="Q1122" t="s">
        <v>4772</v>
      </c>
      <c r="R1122" t="s">
        <v>4773</v>
      </c>
      <c r="S1122" s="2">
        <v>527.70000000000005</v>
      </c>
      <c r="T1122" s="2">
        <v>500.1</v>
      </c>
      <c r="U1122" s="2">
        <v>27.6</v>
      </c>
      <c r="V1122" s="2">
        <v>0</v>
      </c>
      <c r="W1122">
        <v>3932</v>
      </c>
      <c r="X1122" s="3">
        <v>15.5</v>
      </c>
      <c r="Y1122" s="3">
        <v>7.5</v>
      </c>
      <c r="Z1122" s="3">
        <v>8.1999999999999993</v>
      </c>
      <c r="AA1122">
        <v>0</v>
      </c>
      <c r="AB1122" s="3">
        <v>0</v>
      </c>
      <c r="AC1122">
        <v>0</v>
      </c>
      <c r="AD1122" s="3">
        <v>0</v>
      </c>
      <c r="AE1122">
        <v>0</v>
      </c>
      <c r="AF1122" s="3">
        <v>0</v>
      </c>
      <c r="AG1122" s="2">
        <v>500.1</v>
      </c>
      <c r="AH1122" s="3">
        <v>100</v>
      </c>
      <c r="AI1122" s="2">
        <v>500.1</v>
      </c>
      <c r="AJ1122" s="3">
        <v>100</v>
      </c>
      <c r="AK1122" t="s">
        <v>74</v>
      </c>
      <c r="AL1122" t="s">
        <v>75</v>
      </c>
      <c r="AM1122" t="s">
        <v>1908</v>
      </c>
      <c r="BG1122" s="3">
        <v>100</v>
      </c>
      <c r="BH1122" t="s">
        <v>100</v>
      </c>
      <c r="BI1122" t="s">
        <v>13421</v>
      </c>
      <c r="BJ1122" t="s">
        <v>101</v>
      </c>
      <c r="BK1122" t="s">
        <v>13427</v>
      </c>
      <c r="BL1122" t="s">
        <v>83</v>
      </c>
      <c r="BM1122" t="s">
        <v>13432</v>
      </c>
      <c r="BN1122" t="s">
        <v>13415</v>
      </c>
      <c r="BP1122" t="s">
        <v>13415</v>
      </c>
      <c r="BQ1122" t="s">
        <v>859</v>
      </c>
      <c r="BR1122" s="59" t="s">
        <v>859</v>
      </c>
      <c r="BS1122" t="s">
        <v>85</v>
      </c>
    </row>
    <row r="1123" spans="1:71" ht="12.8" customHeight="1" x14ac:dyDescent="0.2">
      <c r="A1123" s="60">
        <v>93021</v>
      </c>
      <c r="B1123" s="59" t="s">
        <v>11972</v>
      </c>
      <c r="C1123">
        <v>1121</v>
      </c>
      <c r="J1123">
        <v>9</v>
      </c>
      <c r="K1123" t="s">
        <v>156</v>
      </c>
      <c r="L1123">
        <v>3007</v>
      </c>
      <c r="M1123">
        <v>3021</v>
      </c>
      <c r="N1123" t="s">
        <v>871</v>
      </c>
      <c r="O1123" t="s">
        <v>4774</v>
      </c>
      <c r="P1123" t="s">
        <v>4775</v>
      </c>
      <c r="Q1123" t="s">
        <v>4776</v>
      </c>
      <c r="R1123" t="s">
        <v>4777</v>
      </c>
      <c r="S1123" s="2">
        <v>520.29999999999995</v>
      </c>
      <c r="T1123" s="2">
        <v>493.6</v>
      </c>
      <c r="U1123" s="2">
        <v>26.7</v>
      </c>
      <c r="V1123" s="2">
        <v>0</v>
      </c>
      <c r="W1123">
        <v>3837</v>
      </c>
      <c r="X1123" s="3">
        <v>15.5</v>
      </c>
      <c r="Y1123" s="3">
        <v>7</v>
      </c>
      <c r="Z1123" s="3">
        <v>8.1</v>
      </c>
      <c r="AA1123">
        <v>0</v>
      </c>
      <c r="AB1123" s="3">
        <v>0</v>
      </c>
      <c r="AC1123">
        <v>0</v>
      </c>
      <c r="AD1123" s="3">
        <v>0</v>
      </c>
      <c r="AE1123">
        <v>0</v>
      </c>
      <c r="AF1123" s="3">
        <v>0</v>
      </c>
      <c r="AG1123" s="2">
        <v>493.6</v>
      </c>
      <c r="AH1123" s="3">
        <v>100</v>
      </c>
      <c r="AI1123" s="2">
        <v>493.6</v>
      </c>
      <c r="AJ1123" s="3">
        <v>100</v>
      </c>
      <c r="AK1123" t="s">
        <v>74</v>
      </c>
      <c r="AL1123" t="s">
        <v>75</v>
      </c>
      <c r="AM1123" t="s">
        <v>1908</v>
      </c>
      <c r="BG1123" s="3">
        <v>100</v>
      </c>
      <c r="BH1123" t="s">
        <v>100</v>
      </c>
      <c r="BI1123" t="s">
        <v>13421</v>
      </c>
      <c r="BJ1123" t="s">
        <v>101</v>
      </c>
      <c r="BK1123" t="s">
        <v>13427</v>
      </c>
      <c r="BL1123" t="s">
        <v>83</v>
      </c>
      <c r="BM1123" t="s">
        <v>13432</v>
      </c>
      <c r="BN1123" t="s">
        <v>13415</v>
      </c>
      <c r="BP1123" t="s">
        <v>13415</v>
      </c>
      <c r="BQ1123" t="s">
        <v>859</v>
      </c>
      <c r="BR1123" s="59" t="s">
        <v>859</v>
      </c>
      <c r="BS1123" t="s">
        <v>85</v>
      </c>
    </row>
    <row r="1124" spans="1:71" ht="12.8" customHeight="1" x14ac:dyDescent="0.2">
      <c r="A1124" s="60">
        <v>93022</v>
      </c>
      <c r="B1124" s="59" t="s">
        <v>11973</v>
      </c>
      <c r="C1124">
        <v>1122</v>
      </c>
      <c r="J1124">
        <v>9</v>
      </c>
      <c r="K1124" t="s">
        <v>156</v>
      </c>
      <c r="L1124">
        <v>3117</v>
      </c>
      <c r="M1124">
        <v>3022</v>
      </c>
      <c r="N1124" t="s">
        <v>871</v>
      </c>
      <c r="O1124" t="s">
        <v>4778</v>
      </c>
      <c r="P1124" t="s">
        <v>4779</v>
      </c>
      <c r="Q1124" t="s">
        <v>4780</v>
      </c>
      <c r="R1124" t="s">
        <v>4781</v>
      </c>
      <c r="S1124" s="2">
        <v>392.1</v>
      </c>
      <c r="T1124" s="2">
        <v>392.1</v>
      </c>
      <c r="U1124" s="2">
        <v>0</v>
      </c>
      <c r="V1124" s="2">
        <v>0</v>
      </c>
      <c r="W1124">
        <v>2021</v>
      </c>
      <c r="X1124" s="3">
        <v>6</v>
      </c>
      <c r="Y1124" s="3">
        <v>4.5</v>
      </c>
      <c r="Z1124" s="3">
        <v>5.2</v>
      </c>
      <c r="AA1124">
        <v>0</v>
      </c>
      <c r="AB1124" s="3">
        <v>0</v>
      </c>
      <c r="AC1124">
        <v>0</v>
      </c>
      <c r="AD1124" s="3">
        <v>0</v>
      </c>
      <c r="AE1124">
        <v>0</v>
      </c>
      <c r="AF1124" s="3">
        <v>0</v>
      </c>
      <c r="AG1124" s="2">
        <v>340.9</v>
      </c>
      <c r="AH1124" s="3">
        <v>86.9</v>
      </c>
      <c r="AI1124" s="2">
        <v>392.1</v>
      </c>
      <c r="AJ1124" s="3">
        <v>100</v>
      </c>
      <c r="AK1124" t="s">
        <v>1189</v>
      </c>
      <c r="AL1124" t="s">
        <v>1190</v>
      </c>
      <c r="AM1124" t="s">
        <v>1908</v>
      </c>
      <c r="BG1124" s="3">
        <v>100</v>
      </c>
      <c r="BH1124" t="s">
        <v>82</v>
      </c>
      <c r="BI1124" t="s">
        <v>13421</v>
      </c>
      <c r="BJ1124" t="s">
        <v>13395</v>
      </c>
      <c r="BK1124" t="s">
        <v>13395</v>
      </c>
      <c r="BL1124" t="s">
        <v>13395</v>
      </c>
      <c r="BM1124" t="s">
        <v>13395</v>
      </c>
      <c r="BN1124" t="s">
        <v>277</v>
      </c>
      <c r="BO1124" s="59" t="s">
        <v>277</v>
      </c>
      <c r="BP1124" t="s">
        <v>10806</v>
      </c>
      <c r="BQ1124" t="s">
        <v>84</v>
      </c>
      <c r="BR1124" s="59" t="s">
        <v>84</v>
      </c>
      <c r="BS1124" t="s">
        <v>85</v>
      </c>
    </row>
    <row r="1125" spans="1:71" ht="12.8" customHeight="1" x14ac:dyDescent="0.2">
      <c r="A1125" s="60">
        <v>93023</v>
      </c>
      <c r="B1125" s="59" t="s">
        <v>11974</v>
      </c>
      <c r="C1125">
        <v>1123</v>
      </c>
      <c r="J1125">
        <v>9</v>
      </c>
      <c r="K1125" t="s">
        <v>156</v>
      </c>
      <c r="L1125">
        <v>3118</v>
      </c>
      <c r="M1125">
        <v>3023</v>
      </c>
      <c r="N1125" t="s">
        <v>871</v>
      </c>
      <c r="O1125" t="s">
        <v>4782</v>
      </c>
      <c r="P1125" t="s">
        <v>4783</v>
      </c>
      <c r="Q1125" t="s">
        <v>4784</v>
      </c>
      <c r="R1125" t="s">
        <v>4784</v>
      </c>
      <c r="S1125" s="2">
        <v>45.3</v>
      </c>
      <c r="T1125" s="2">
        <v>45.3</v>
      </c>
      <c r="U1125" s="2">
        <v>0</v>
      </c>
      <c r="V1125" s="2">
        <v>0</v>
      </c>
      <c r="W1125">
        <v>381</v>
      </c>
      <c r="X1125" s="3">
        <v>12.7</v>
      </c>
      <c r="Y1125" s="3">
        <v>7.5</v>
      </c>
      <c r="Z1125" s="3">
        <v>8.4</v>
      </c>
      <c r="AA1125">
        <v>0</v>
      </c>
      <c r="AB1125" s="3">
        <v>0</v>
      </c>
      <c r="AC1125">
        <v>0</v>
      </c>
      <c r="AD1125" s="3">
        <v>0</v>
      </c>
      <c r="AE1125">
        <v>0</v>
      </c>
      <c r="AF1125" s="3">
        <v>0</v>
      </c>
      <c r="AG1125" s="2">
        <v>45.3</v>
      </c>
      <c r="AH1125" s="3">
        <v>100</v>
      </c>
      <c r="AI1125" s="2">
        <v>45.3</v>
      </c>
      <c r="AJ1125" s="3">
        <v>100</v>
      </c>
      <c r="AK1125" t="s">
        <v>1189</v>
      </c>
      <c r="AL1125" t="s">
        <v>1190</v>
      </c>
      <c r="AM1125" t="s">
        <v>1908</v>
      </c>
      <c r="BG1125" s="3">
        <v>100</v>
      </c>
      <c r="BH1125" t="s">
        <v>82</v>
      </c>
      <c r="BI1125" t="s">
        <v>13421</v>
      </c>
      <c r="BJ1125" t="s">
        <v>13395</v>
      </c>
      <c r="BK1125" t="s">
        <v>13395</v>
      </c>
      <c r="BL1125" t="s">
        <v>13395</v>
      </c>
      <c r="BM1125" t="s">
        <v>13395</v>
      </c>
      <c r="BN1125" t="s">
        <v>277</v>
      </c>
      <c r="BO1125" s="59" t="s">
        <v>277</v>
      </c>
      <c r="BP1125" t="s">
        <v>10806</v>
      </c>
      <c r="BQ1125" t="s">
        <v>84</v>
      </c>
      <c r="BR1125" s="59" t="s">
        <v>84</v>
      </c>
      <c r="BS1125" t="s">
        <v>85</v>
      </c>
    </row>
    <row r="1126" spans="1:71" ht="12.8" customHeight="1" x14ac:dyDescent="0.2">
      <c r="A1126" s="60">
        <v>93024</v>
      </c>
      <c r="B1126" s="59" t="s">
        <v>11975</v>
      </c>
      <c r="C1126">
        <v>1124</v>
      </c>
      <c r="J1126">
        <v>9</v>
      </c>
      <c r="K1126" t="s">
        <v>156</v>
      </c>
      <c r="L1126">
        <v>3085</v>
      </c>
      <c r="M1126">
        <v>3024</v>
      </c>
      <c r="N1126" t="s">
        <v>4636</v>
      </c>
      <c r="O1126" t="s">
        <v>4785</v>
      </c>
      <c r="P1126" t="s">
        <v>4786</v>
      </c>
      <c r="Q1126" t="s">
        <v>4787</v>
      </c>
      <c r="R1126" t="s">
        <v>4788</v>
      </c>
      <c r="S1126" s="2">
        <v>425.6</v>
      </c>
      <c r="T1126" s="2">
        <v>425.6</v>
      </c>
      <c r="U1126" s="2">
        <v>0</v>
      </c>
      <c r="V1126" s="2">
        <v>0</v>
      </c>
      <c r="W1126">
        <v>2964</v>
      </c>
      <c r="X1126" s="3">
        <v>12</v>
      </c>
      <c r="Y1126" s="3">
        <v>5.8</v>
      </c>
      <c r="Z1126" s="3">
        <v>7</v>
      </c>
      <c r="AA1126">
        <v>0</v>
      </c>
      <c r="AB1126" s="3">
        <v>0</v>
      </c>
      <c r="AC1126">
        <v>0</v>
      </c>
      <c r="AD1126" s="3">
        <v>0</v>
      </c>
      <c r="AE1126">
        <v>0</v>
      </c>
      <c r="AF1126" s="3">
        <v>0</v>
      </c>
      <c r="AG1126" s="2">
        <v>425.6</v>
      </c>
      <c r="AH1126" s="3">
        <v>100</v>
      </c>
      <c r="AI1126" s="2">
        <v>425.6</v>
      </c>
      <c r="AJ1126" s="3">
        <v>100</v>
      </c>
      <c r="AK1126" t="s">
        <v>2233</v>
      </c>
      <c r="AL1126" t="s">
        <v>2234</v>
      </c>
      <c r="AM1126" t="s">
        <v>4641</v>
      </c>
      <c r="AN1126" t="s">
        <v>4642</v>
      </c>
      <c r="BG1126" s="3">
        <v>100</v>
      </c>
      <c r="BH1126" t="s">
        <v>82</v>
      </c>
      <c r="BI1126" t="s">
        <v>13421</v>
      </c>
      <c r="BJ1126" t="s">
        <v>13395</v>
      </c>
      <c r="BK1126" t="s">
        <v>13395</v>
      </c>
      <c r="BL1126" t="s">
        <v>13395</v>
      </c>
      <c r="BM1126" t="s">
        <v>13395</v>
      </c>
      <c r="BN1126" t="s">
        <v>13395</v>
      </c>
      <c r="BP1126" t="s">
        <v>13395</v>
      </c>
      <c r="BQ1126" t="s">
        <v>84</v>
      </c>
      <c r="BR1126" s="59" t="s">
        <v>84</v>
      </c>
      <c r="BS1126" t="s">
        <v>85</v>
      </c>
    </row>
    <row r="1127" spans="1:71" ht="12.8" customHeight="1" x14ac:dyDescent="0.2">
      <c r="A1127" s="60">
        <v>93025</v>
      </c>
      <c r="B1127" s="59" t="s">
        <v>11976</v>
      </c>
      <c r="C1127">
        <v>1125</v>
      </c>
      <c r="J1127">
        <v>9</v>
      </c>
      <c r="K1127" t="s">
        <v>156</v>
      </c>
      <c r="L1127">
        <v>3086</v>
      </c>
      <c r="M1127">
        <v>3025</v>
      </c>
      <c r="N1127" t="s">
        <v>4636</v>
      </c>
      <c r="O1127" t="s">
        <v>4789</v>
      </c>
      <c r="P1127" t="s">
        <v>4790</v>
      </c>
      <c r="Q1127" t="s">
        <v>4791</v>
      </c>
      <c r="R1127" t="s">
        <v>4792</v>
      </c>
      <c r="S1127" s="2">
        <v>280.2</v>
      </c>
      <c r="T1127" s="2">
        <v>280.2</v>
      </c>
      <c r="U1127" s="2">
        <v>0</v>
      </c>
      <c r="V1127" s="2">
        <v>0</v>
      </c>
      <c r="W1127">
        <v>1196</v>
      </c>
      <c r="X1127" s="3">
        <v>6.5</v>
      </c>
      <c r="Y1127" s="3">
        <v>3.9</v>
      </c>
      <c r="Z1127" s="3">
        <v>4.3</v>
      </c>
      <c r="AA1127">
        <v>1</v>
      </c>
      <c r="AB1127" s="3">
        <v>2.3999999999999799</v>
      </c>
      <c r="AC1127">
        <v>0</v>
      </c>
      <c r="AD1127" s="3">
        <v>0</v>
      </c>
      <c r="AE1127">
        <v>1</v>
      </c>
      <c r="AF1127" s="3">
        <v>0</v>
      </c>
      <c r="AG1127" s="2">
        <v>0</v>
      </c>
      <c r="AH1127" s="3">
        <v>0</v>
      </c>
      <c r="AI1127" s="2">
        <v>280.2</v>
      </c>
      <c r="AJ1127" s="3">
        <v>100</v>
      </c>
      <c r="AK1127" t="s">
        <v>2233</v>
      </c>
      <c r="AL1127" t="s">
        <v>2234</v>
      </c>
      <c r="AM1127" t="s">
        <v>4641</v>
      </c>
      <c r="BG1127" s="3">
        <v>100</v>
      </c>
      <c r="BH1127" t="s">
        <v>82</v>
      </c>
      <c r="BI1127" t="s">
        <v>13421</v>
      </c>
      <c r="BJ1127" t="s">
        <v>13395</v>
      </c>
      <c r="BK1127" t="s">
        <v>13395</v>
      </c>
      <c r="BL1127" t="s">
        <v>13395</v>
      </c>
      <c r="BM1127" t="s">
        <v>13395</v>
      </c>
      <c r="BN1127" t="s">
        <v>13395</v>
      </c>
      <c r="BP1127" t="s">
        <v>13395</v>
      </c>
      <c r="BQ1127" t="s">
        <v>84</v>
      </c>
      <c r="BR1127" s="59" t="s">
        <v>84</v>
      </c>
      <c r="BS1127" t="s">
        <v>85</v>
      </c>
    </row>
    <row r="1128" spans="1:71" ht="12.8" customHeight="1" x14ac:dyDescent="0.2">
      <c r="A1128" s="60">
        <v>93026</v>
      </c>
      <c r="B1128" s="59" t="s">
        <v>11977</v>
      </c>
      <c r="C1128">
        <v>1126</v>
      </c>
      <c r="J1128">
        <v>9</v>
      </c>
      <c r="K1128" t="s">
        <v>156</v>
      </c>
      <c r="L1128">
        <v>3087</v>
      </c>
      <c r="M1128">
        <v>3026</v>
      </c>
      <c r="N1128" t="s">
        <v>4636</v>
      </c>
      <c r="O1128" t="s">
        <v>4793</v>
      </c>
      <c r="P1128" t="s">
        <v>4794</v>
      </c>
      <c r="Q1128" t="s">
        <v>4795</v>
      </c>
      <c r="R1128" t="s">
        <v>4796</v>
      </c>
      <c r="S1128" s="2">
        <v>99</v>
      </c>
      <c r="T1128" s="2">
        <v>99</v>
      </c>
      <c r="U1128" s="2">
        <v>0</v>
      </c>
      <c r="V1128" s="2">
        <v>0</v>
      </c>
      <c r="W1128">
        <v>478</v>
      </c>
      <c r="X1128" s="3">
        <v>5.4</v>
      </c>
      <c r="Y1128" s="3">
        <v>4.2</v>
      </c>
      <c r="Z1128" s="3">
        <v>4.8</v>
      </c>
      <c r="AA1128">
        <v>0</v>
      </c>
      <c r="AB1128" s="3">
        <v>0</v>
      </c>
      <c r="AC1128">
        <v>0</v>
      </c>
      <c r="AD1128" s="3">
        <v>0</v>
      </c>
      <c r="AE1128">
        <v>0</v>
      </c>
      <c r="AF1128" s="3">
        <v>0</v>
      </c>
      <c r="AG1128" s="2">
        <v>0</v>
      </c>
      <c r="AH1128" s="3">
        <v>0</v>
      </c>
      <c r="AI1128" s="2">
        <v>99</v>
      </c>
      <c r="AJ1128" s="3">
        <v>100</v>
      </c>
      <c r="AK1128" t="s">
        <v>2233</v>
      </c>
      <c r="AL1128" t="s">
        <v>2234</v>
      </c>
      <c r="AM1128" t="s">
        <v>4641</v>
      </c>
      <c r="BG1128" s="3">
        <v>100</v>
      </c>
      <c r="BH1128" t="s">
        <v>82</v>
      </c>
      <c r="BI1128" t="s">
        <v>13421</v>
      </c>
      <c r="BJ1128" t="s">
        <v>13395</v>
      </c>
      <c r="BK1128" t="s">
        <v>13395</v>
      </c>
      <c r="BL1128" t="s">
        <v>13395</v>
      </c>
      <c r="BM1128" t="s">
        <v>13395</v>
      </c>
      <c r="BN1128" t="s">
        <v>13395</v>
      </c>
      <c r="BP1128" t="s">
        <v>13395</v>
      </c>
      <c r="BQ1128" t="s">
        <v>84</v>
      </c>
      <c r="BR1128" s="59" t="s">
        <v>84</v>
      </c>
      <c r="BS1128" t="s">
        <v>85</v>
      </c>
    </row>
    <row r="1129" spans="1:71" ht="12.8" customHeight="1" x14ac:dyDescent="0.2">
      <c r="A1129" s="60">
        <v>93027</v>
      </c>
      <c r="B1129" s="59" t="s">
        <v>11978</v>
      </c>
      <c r="C1129">
        <v>1127</v>
      </c>
      <c r="J1129">
        <v>9</v>
      </c>
      <c r="K1129" t="s">
        <v>156</v>
      </c>
      <c r="L1129">
        <v>3019</v>
      </c>
      <c r="M1129">
        <v>3027</v>
      </c>
      <c r="N1129" t="s">
        <v>1099</v>
      </c>
      <c r="O1129" t="s">
        <v>4797</v>
      </c>
      <c r="P1129" t="s">
        <v>4798</v>
      </c>
      <c r="Q1129" t="s">
        <v>10797</v>
      </c>
      <c r="R1129" t="s">
        <v>10798</v>
      </c>
      <c r="S1129" s="2">
        <v>1003.6</v>
      </c>
      <c r="T1129" s="2">
        <v>1003.6</v>
      </c>
      <c r="U1129" s="2">
        <v>0</v>
      </c>
      <c r="V1129" s="2">
        <v>0</v>
      </c>
      <c r="W1129">
        <v>5271</v>
      </c>
      <c r="X1129" s="3">
        <v>18.600000000000001</v>
      </c>
      <c r="Y1129" s="3">
        <v>2.4</v>
      </c>
      <c r="Z1129" s="3">
        <v>5.3</v>
      </c>
      <c r="AA1129">
        <v>0</v>
      </c>
      <c r="AB1129" s="3">
        <v>0</v>
      </c>
      <c r="AC1129">
        <v>0</v>
      </c>
      <c r="AD1129" s="3">
        <v>0</v>
      </c>
      <c r="AE1129">
        <v>0</v>
      </c>
      <c r="AF1129" s="3">
        <v>0</v>
      </c>
      <c r="AG1129" s="2">
        <v>530.79999999999995</v>
      </c>
      <c r="AH1129" s="3">
        <v>52.9</v>
      </c>
      <c r="AI1129" s="2">
        <v>1003.6</v>
      </c>
      <c r="AJ1129" s="3">
        <v>100</v>
      </c>
      <c r="AK1129" t="s">
        <v>10768</v>
      </c>
      <c r="AL1129" t="s">
        <v>10769</v>
      </c>
      <c r="AM1129" t="s">
        <v>4648</v>
      </c>
      <c r="AN1129" t="s">
        <v>4675</v>
      </c>
      <c r="BG1129" s="3">
        <v>100</v>
      </c>
      <c r="BH1129" t="s">
        <v>83</v>
      </c>
      <c r="BI1129" t="s">
        <v>13421</v>
      </c>
      <c r="BJ1129" t="s">
        <v>13395</v>
      </c>
      <c r="BK1129" t="s">
        <v>13395</v>
      </c>
      <c r="BL1129" t="s">
        <v>13395</v>
      </c>
      <c r="BM1129" t="s">
        <v>13395</v>
      </c>
      <c r="BN1129" t="s">
        <v>129</v>
      </c>
      <c r="BO1129" s="59" t="s">
        <v>129</v>
      </c>
      <c r="BP1129" t="s">
        <v>10806</v>
      </c>
      <c r="BQ1129" t="s">
        <v>129</v>
      </c>
      <c r="BR1129" s="59" t="s">
        <v>129</v>
      </c>
      <c r="BS1129" t="s">
        <v>85</v>
      </c>
    </row>
    <row r="1130" spans="1:71" ht="12.8" customHeight="1" x14ac:dyDescent="0.2">
      <c r="A1130" s="60">
        <v>93028</v>
      </c>
      <c r="B1130" s="59" t="s">
        <v>11979</v>
      </c>
      <c r="C1130">
        <v>1128</v>
      </c>
      <c r="J1130">
        <v>9</v>
      </c>
      <c r="K1130" t="s">
        <v>156</v>
      </c>
      <c r="L1130">
        <v>3020</v>
      </c>
      <c r="M1130">
        <v>3028</v>
      </c>
      <c r="N1130" t="s">
        <v>1099</v>
      </c>
      <c r="O1130" t="s">
        <v>4799</v>
      </c>
      <c r="P1130" t="s">
        <v>4800</v>
      </c>
      <c r="Q1130" t="s">
        <v>4801</v>
      </c>
      <c r="R1130" t="s">
        <v>4802</v>
      </c>
      <c r="S1130" s="2">
        <v>121.3</v>
      </c>
      <c r="T1130" s="2">
        <v>121.3</v>
      </c>
      <c r="U1130" s="2">
        <v>0</v>
      </c>
      <c r="V1130" s="2">
        <v>0</v>
      </c>
      <c r="W1130">
        <v>483</v>
      </c>
      <c r="X1130" s="3">
        <v>5.2</v>
      </c>
      <c r="Y1130" s="3">
        <v>3.5</v>
      </c>
      <c r="Z1130" s="3">
        <v>4</v>
      </c>
      <c r="AA1130">
        <v>0</v>
      </c>
      <c r="AB1130" s="3">
        <v>0</v>
      </c>
      <c r="AC1130">
        <v>0</v>
      </c>
      <c r="AD1130" s="3">
        <v>0</v>
      </c>
      <c r="AE1130">
        <v>0</v>
      </c>
      <c r="AF1130" s="3">
        <v>0</v>
      </c>
      <c r="AG1130" s="2">
        <v>0</v>
      </c>
      <c r="AH1130" s="3">
        <v>0</v>
      </c>
      <c r="AI1130" s="2">
        <v>121.3</v>
      </c>
      <c r="AJ1130" s="3">
        <v>100</v>
      </c>
      <c r="AK1130" t="s">
        <v>74</v>
      </c>
      <c r="AL1130" t="s">
        <v>75</v>
      </c>
      <c r="AM1130" t="s">
        <v>4675</v>
      </c>
      <c r="BG1130" s="3">
        <v>100</v>
      </c>
      <c r="BH1130" t="s">
        <v>82</v>
      </c>
      <c r="BI1130" t="s">
        <v>13421</v>
      </c>
      <c r="BJ1130" t="s">
        <v>13395</v>
      </c>
      <c r="BK1130" t="s">
        <v>13395</v>
      </c>
      <c r="BL1130" t="s">
        <v>13395</v>
      </c>
      <c r="BM1130" t="s">
        <v>13395</v>
      </c>
      <c r="BN1130" t="s">
        <v>13395</v>
      </c>
      <c r="BP1130" t="s">
        <v>13395</v>
      </c>
      <c r="BQ1130" t="s">
        <v>84</v>
      </c>
      <c r="BR1130" s="59" t="s">
        <v>84</v>
      </c>
      <c r="BS1130" t="s">
        <v>85</v>
      </c>
    </row>
    <row r="1131" spans="1:71" ht="12.8" customHeight="1" x14ac:dyDescent="0.2">
      <c r="A1131" s="60">
        <v>93029</v>
      </c>
      <c r="B1131" s="59" t="s">
        <v>11980</v>
      </c>
      <c r="C1131">
        <v>1129</v>
      </c>
      <c r="J1131">
        <v>9</v>
      </c>
      <c r="K1131" t="s">
        <v>156</v>
      </c>
      <c r="L1131">
        <v>3021</v>
      </c>
      <c r="M1131">
        <v>3029</v>
      </c>
      <c r="N1131" t="s">
        <v>1099</v>
      </c>
      <c r="O1131" t="s">
        <v>4803</v>
      </c>
      <c r="P1131" t="s">
        <v>4804</v>
      </c>
      <c r="Q1131" t="s">
        <v>4805</v>
      </c>
      <c r="R1131" t="s">
        <v>4806</v>
      </c>
      <c r="S1131" s="2">
        <v>119</v>
      </c>
      <c r="T1131" s="2">
        <v>119</v>
      </c>
      <c r="U1131" s="2">
        <v>0</v>
      </c>
      <c r="V1131" s="2">
        <v>0</v>
      </c>
      <c r="W1131">
        <v>385</v>
      </c>
      <c r="X1131" s="3">
        <v>5</v>
      </c>
      <c r="Y1131" s="3">
        <v>3</v>
      </c>
      <c r="Z1131" s="3">
        <v>3.2</v>
      </c>
      <c r="AA1131">
        <v>0</v>
      </c>
      <c r="AB1131" s="3">
        <v>0</v>
      </c>
      <c r="AC1131">
        <v>0</v>
      </c>
      <c r="AD1131" s="3">
        <v>0</v>
      </c>
      <c r="AE1131">
        <v>0</v>
      </c>
      <c r="AF1131" s="3">
        <v>0</v>
      </c>
      <c r="AG1131" s="2">
        <v>0</v>
      </c>
      <c r="AH1131" s="3">
        <v>0</v>
      </c>
      <c r="AI1131" s="2">
        <v>119</v>
      </c>
      <c r="AJ1131" s="3">
        <v>100</v>
      </c>
      <c r="AK1131" t="s">
        <v>74</v>
      </c>
      <c r="AL1131" t="s">
        <v>75</v>
      </c>
      <c r="AM1131" t="s">
        <v>4648</v>
      </c>
      <c r="AN1131" t="s">
        <v>4675</v>
      </c>
      <c r="BG1131" s="3">
        <v>100</v>
      </c>
      <c r="BH1131" t="s">
        <v>82</v>
      </c>
      <c r="BI1131" t="s">
        <v>13421</v>
      </c>
      <c r="BJ1131" t="s">
        <v>13395</v>
      </c>
      <c r="BK1131" t="s">
        <v>13395</v>
      </c>
      <c r="BL1131" t="s">
        <v>13395</v>
      </c>
      <c r="BM1131" t="s">
        <v>13395</v>
      </c>
      <c r="BN1131" t="s">
        <v>13395</v>
      </c>
      <c r="BP1131" t="s">
        <v>13395</v>
      </c>
      <c r="BQ1131" t="s">
        <v>84</v>
      </c>
      <c r="BR1131" s="59" t="s">
        <v>84</v>
      </c>
      <c r="BS1131" t="s">
        <v>85</v>
      </c>
    </row>
    <row r="1132" spans="1:71" ht="12.8" customHeight="1" x14ac:dyDescent="0.2">
      <c r="A1132" s="60">
        <v>93030</v>
      </c>
      <c r="B1132" s="59" t="s">
        <v>11981</v>
      </c>
      <c r="C1132">
        <v>1130</v>
      </c>
      <c r="J1132">
        <v>9</v>
      </c>
      <c r="K1132" t="s">
        <v>156</v>
      </c>
      <c r="L1132">
        <v>3022</v>
      </c>
      <c r="M1132">
        <v>3030</v>
      </c>
      <c r="N1132" t="s">
        <v>1099</v>
      </c>
      <c r="O1132" t="s">
        <v>4807</v>
      </c>
      <c r="P1132" t="s">
        <v>4808</v>
      </c>
      <c r="Q1132" t="s">
        <v>4809</v>
      </c>
      <c r="R1132" t="s">
        <v>4810</v>
      </c>
      <c r="S1132" s="2">
        <v>97.1</v>
      </c>
      <c r="T1132" s="2">
        <v>97.1</v>
      </c>
      <c r="U1132" s="2">
        <v>0</v>
      </c>
      <c r="V1132" s="2">
        <v>0</v>
      </c>
      <c r="W1132">
        <v>511</v>
      </c>
      <c r="X1132" s="3">
        <v>7</v>
      </c>
      <c r="Y1132" s="3">
        <v>4.9000000000000004</v>
      </c>
      <c r="Z1132" s="3">
        <v>5.3</v>
      </c>
      <c r="AA1132">
        <v>0</v>
      </c>
      <c r="AB1132" s="3">
        <v>0</v>
      </c>
      <c r="AC1132">
        <v>0</v>
      </c>
      <c r="AD1132" s="3">
        <v>0</v>
      </c>
      <c r="AE1132">
        <v>0</v>
      </c>
      <c r="AF1132" s="3">
        <v>0</v>
      </c>
      <c r="AG1132" s="2">
        <v>50.9</v>
      </c>
      <c r="AH1132" s="3">
        <v>52.4</v>
      </c>
      <c r="AI1132" s="2">
        <v>97.1</v>
      </c>
      <c r="AJ1132" s="3">
        <v>100</v>
      </c>
      <c r="AK1132" t="s">
        <v>74</v>
      </c>
      <c r="AL1132" t="s">
        <v>75</v>
      </c>
      <c r="AM1132" t="s">
        <v>4675</v>
      </c>
      <c r="AN1132" t="s">
        <v>4648</v>
      </c>
      <c r="BG1132" s="3">
        <v>100</v>
      </c>
      <c r="BH1132" t="s">
        <v>82</v>
      </c>
      <c r="BI1132" t="s">
        <v>13421</v>
      </c>
      <c r="BJ1132" t="s">
        <v>13395</v>
      </c>
      <c r="BK1132" t="s">
        <v>13395</v>
      </c>
      <c r="BL1132" t="s">
        <v>13395</v>
      </c>
      <c r="BM1132" t="s">
        <v>13395</v>
      </c>
      <c r="BN1132" t="s">
        <v>13395</v>
      </c>
      <c r="BP1132" t="s">
        <v>13395</v>
      </c>
      <c r="BQ1132" t="s">
        <v>84</v>
      </c>
      <c r="BR1132" s="59" t="s">
        <v>84</v>
      </c>
      <c r="BS1132" t="s">
        <v>85</v>
      </c>
    </row>
    <row r="1133" spans="1:71" ht="12.8" customHeight="1" x14ac:dyDescent="0.2">
      <c r="A1133" s="60">
        <v>93031</v>
      </c>
      <c r="B1133" s="59" t="s">
        <v>11982</v>
      </c>
      <c r="C1133">
        <v>1131</v>
      </c>
      <c r="J1133">
        <v>9</v>
      </c>
      <c r="K1133" t="s">
        <v>156</v>
      </c>
      <c r="L1133">
        <v>3017</v>
      </c>
      <c r="M1133">
        <v>3031</v>
      </c>
      <c r="N1133" t="s">
        <v>1099</v>
      </c>
      <c r="O1133" t="s">
        <v>4811</v>
      </c>
      <c r="P1133" t="s">
        <v>4812</v>
      </c>
      <c r="Q1133" t="s">
        <v>10799</v>
      </c>
      <c r="R1133" t="s">
        <v>10800</v>
      </c>
      <c r="S1133" s="2">
        <v>1738.2</v>
      </c>
      <c r="T1133" s="2">
        <v>1738.2</v>
      </c>
      <c r="U1133" s="2">
        <v>0</v>
      </c>
      <c r="V1133" s="2">
        <v>0</v>
      </c>
      <c r="W1133">
        <v>9784</v>
      </c>
      <c r="X1133" s="3">
        <v>9.8000000000000007</v>
      </c>
      <c r="Y1133" s="3">
        <v>5</v>
      </c>
      <c r="Z1133" s="3">
        <v>5.6</v>
      </c>
      <c r="AA1133">
        <v>1</v>
      </c>
      <c r="AB1133" s="3">
        <v>3.4000000000000901</v>
      </c>
      <c r="AC1133">
        <v>0</v>
      </c>
      <c r="AD1133" s="3">
        <v>0</v>
      </c>
      <c r="AE1133">
        <v>1</v>
      </c>
      <c r="AF1133" s="3">
        <v>0</v>
      </c>
      <c r="AG1133" s="2">
        <v>1738.2</v>
      </c>
      <c r="AH1133" s="3">
        <v>100</v>
      </c>
      <c r="AI1133" s="2">
        <v>1738.2</v>
      </c>
      <c r="AJ1133" s="3">
        <v>100</v>
      </c>
      <c r="AK1133" t="s">
        <v>10768</v>
      </c>
      <c r="AL1133" t="s">
        <v>10801</v>
      </c>
      <c r="AM1133" t="s">
        <v>6025</v>
      </c>
      <c r="AN1133" t="s">
        <v>4661</v>
      </c>
      <c r="AO1133" t="s">
        <v>6025</v>
      </c>
      <c r="AP1133" t="s">
        <v>4675</v>
      </c>
      <c r="AQ1133" t="s">
        <v>4662</v>
      </c>
      <c r="BG1133" s="3">
        <v>100</v>
      </c>
      <c r="BH1133" t="s">
        <v>82</v>
      </c>
      <c r="BI1133" t="s">
        <v>13421</v>
      </c>
      <c r="BJ1133" t="s">
        <v>13395</v>
      </c>
      <c r="BK1133" t="s">
        <v>13395</v>
      </c>
      <c r="BL1133" t="s">
        <v>13395</v>
      </c>
      <c r="BM1133" t="s">
        <v>13395</v>
      </c>
      <c r="BN1133" t="s">
        <v>83</v>
      </c>
      <c r="BO1133" s="59" t="s">
        <v>83</v>
      </c>
      <c r="BP1133" t="s">
        <v>10806</v>
      </c>
      <c r="BQ1133" t="s">
        <v>84</v>
      </c>
      <c r="BR1133" s="59" t="s">
        <v>84</v>
      </c>
      <c r="BS1133" t="s">
        <v>85</v>
      </c>
    </row>
    <row r="1134" spans="1:71" ht="12.8" customHeight="1" x14ac:dyDescent="0.2">
      <c r="A1134" s="60">
        <v>93032</v>
      </c>
      <c r="B1134" s="59" t="s">
        <v>11983</v>
      </c>
      <c r="C1134">
        <v>1132</v>
      </c>
      <c r="J1134">
        <v>9</v>
      </c>
      <c r="K1134" t="s">
        <v>156</v>
      </c>
      <c r="L1134">
        <v>3014</v>
      </c>
      <c r="M1134">
        <v>3032</v>
      </c>
      <c r="N1134" t="s">
        <v>4676</v>
      </c>
      <c r="O1134" t="s">
        <v>4813</v>
      </c>
      <c r="P1134" t="s">
        <v>4814</v>
      </c>
      <c r="Q1134" t="s">
        <v>4815</v>
      </c>
      <c r="R1134" t="s">
        <v>4816</v>
      </c>
      <c r="S1134" s="2">
        <v>809.1</v>
      </c>
      <c r="T1134" s="2">
        <v>809.1</v>
      </c>
      <c r="U1134" s="2">
        <v>0</v>
      </c>
      <c r="V1134" s="2">
        <v>0</v>
      </c>
      <c r="W1134">
        <v>3968</v>
      </c>
      <c r="X1134" s="3">
        <v>8.6</v>
      </c>
      <c r="Y1134" s="3">
        <v>4.4000000000000004</v>
      </c>
      <c r="Z1134" s="3">
        <v>4.9000000000000004</v>
      </c>
      <c r="AA1134">
        <v>0</v>
      </c>
      <c r="AB1134" s="3">
        <v>0</v>
      </c>
      <c r="AC1134">
        <v>0</v>
      </c>
      <c r="AD1134" s="3">
        <v>0</v>
      </c>
      <c r="AE1134">
        <v>0</v>
      </c>
      <c r="AF1134" s="3">
        <v>0</v>
      </c>
      <c r="AG1134" s="2">
        <v>570.6</v>
      </c>
      <c r="AH1134" s="3">
        <v>70.5</v>
      </c>
      <c r="AI1134" s="2">
        <v>809.1</v>
      </c>
      <c r="AJ1134" s="3">
        <v>100</v>
      </c>
      <c r="AK1134" t="s">
        <v>74</v>
      </c>
      <c r="AL1134" t="s">
        <v>75</v>
      </c>
      <c r="AM1134" t="s">
        <v>4662</v>
      </c>
      <c r="AN1134" t="s">
        <v>4661</v>
      </c>
      <c r="BG1134" s="3">
        <v>100</v>
      </c>
      <c r="BH1134" t="s">
        <v>82</v>
      </c>
      <c r="BI1134" t="s">
        <v>13421</v>
      </c>
      <c r="BJ1134" t="s">
        <v>13395</v>
      </c>
      <c r="BK1134" t="s">
        <v>13395</v>
      </c>
      <c r="BL1134" t="s">
        <v>13395</v>
      </c>
      <c r="BM1134" t="s">
        <v>13395</v>
      </c>
      <c r="BN1134" t="s">
        <v>83</v>
      </c>
      <c r="BO1134" s="59" t="s">
        <v>83</v>
      </c>
      <c r="BP1134" t="s">
        <v>10806</v>
      </c>
      <c r="BQ1134" t="s">
        <v>84</v>
      </c>
      <c r="BR1134" s="59" t="s">
        <v>84</v>
      </c>
      <c r="BS1134" t="s">
        <v>85</v>
      </c>
    </row>
    <row r="1135" spans="1:71" ht="12.8" customHeight="1" x14ac:dyDescent="0.2">
      <c r="A1135" s="60">
        <v>93033</v>
      </c>
      <c r="B1135" s="59" t="s">
        <v>11984</v>
      </c>
      <c r="C1135">
        <v>1133</v>
      </c>
      <c r="J1135">
        <v>9</v>
      </c>
      <c r="K1135" t="s">
        <v>156</v>
      </c>
      <c r="L1135">
        <v>3025</v>
      </c>
      <c r="M1135">
        <v>3033</v>
      </c>
      <c r="N1135" t="s">
        <v>1128</v>
      </c>
      <c r="O1135" t="s">
        <v>4817</v>
      </c>
      <c r="P1135" t="s">
        <v>4818</v>
      </c>
      <c r="Q1135" t="s">
        <v>4819</v>
      </c>
      <c r="R1135" t="s">
        <v>4820</v>
      </c>
      <c r="S1135" s="2">
        <v>368.1</v>
      </c>
      <c r="T1135" s="2">
        <v>368.1</v>
      </c>
      <c r="U1135" s="2">
        <v>0</v>
      </c>
      <c r="V1135" s="2">
        <v>0</v>
      </c>
      <c r="W1135">
        <v>1697</v>
      </c>
      <c r="X1135" s="3">
        <v>6.7</v>
      </c>
      <c r="Y1135" s="3">
        <v>3.5</v>
      </c>
      <c r="Z1135" s="3">
        <v>4.5999999999999996</v>
      </c>
      <c r="AA1135">
        <v>0</v>
      </c>
      <c r="AB1135" s="3">
        <v>0</v>
      </c>
      <c r="AC1135">
        <v>0</v>
      </c>
      <c r="AD1135" s="3">
        <v>0</v>
      </c>
      <c r="AE1135">
        <v>0</v>
      </c>
      <c r="AF1135" s="3">
        <v>0</v>
      </c>
      <c r="AG1135" s="2">
        <v>89.4</v>
      </c>
      <c r="AH1135" s="3">
        <v>24.3</v>
      </c>
      <c r="AI1135" s="2">
        <v>368.1</v>
      </c>
      <c r="AJ1135" s="3">
        <v>100</v>
      </c>
      <c r="AK1135" t="s">
        <v>3212</v>
      </c>
      <c r="AL1135" t="s">
        <v>4647</v>
      </c>
      <c r="AM1135" t="s">
        <v>4649</v>
      </c>
      <c r="BG1135" s="3">
        <v>100</v>
      </c>
      <c r="BH1135" t="s">
        <v>82</v>
      </c>
      <c r="BI1135" t="s">
        <v>13421</v>
      </c>
      <c r="BJ1135" t="s">
        <v>13395</v>
      </c>
      <c r="BK1135" t="s">
        <v>13395</v>
      </c>
      <c r="BL1135" t="s">
        <v>13395</v>
      </c>
      <c r="BM1135" t="s">
        <v>13395</v>
      </c>
      <c r="BN1135" t="s">
        <v>13395</v>
      </c>
      <c r="BP1135" t="s">
        <v>13395</v>
      </c>
      <c r="BQ1135" t="s">
        <v>84</v>
      </c>
      <c r="BR1135" s="59" t="s">
        <v>84</v>
      </c>
      <c r="BS1135" t="s">
        <v>85</v>
      </c>
    </row>
    <row r="1136" spans="1:71" ht="12.8" customHeight="1" x14ac:dyDescent="0.2">
      <c r="A1136" s="60">
        <v>93034</v>
      </c>
      <c r="B1136" s="59" t="s">
        <v>11985</v>
      </c>
      <c r="C1136">
        <v>1134</v>
      </c>
      <c r="J1136">
        <v>9</v>
      </c>
      <c r="K1136" t="s">
        <v>156</v>
      </c>
      <c r="L1136">
        <v>3125</v>
      </c>
      <c r="M1136">
        <v>3034</v>
      </c>
      <c r="N1136" t="s">
        <v>1128</v>
      </c>
      <c r="O1136" t="s">
        <v>4821</v>
      </c>
      <c r="P1136" t="s">
        <v>4822</v>
      </c>
      <c r="Q1136" t="s">
        <v>4823</v>
      </c>
      <c r="R1136" t="s">
        <v>4824</v>
      </c>
      <c r="S1136" s="2">
        <v>263.89999999999998</v>
      </c>
      <c r="T1136" s="2">
        <v>263.89999999999998</v>
      </c>
      <c r="U1136" s="2">
        <v>0</v>
      </c>
      <c r="V1136" s="2">
        <v>0</v>
      </c>
      <c r="W1136">
        <v>1153</v>
      </c>
      <c r="X1136" s="3">
        <v>5.3</v>
      </c>
      <c r="Y1136" s="3">
        <v>3.2</v>
      </c>
      <c r="Z1136" s="3">
        <v>4.4000000000000004</v>
      </c>
      <c r="AA1136">
        <v>0</v>
      </c>
      <c r="AB1136" s="3">
        <v>0</v>
      </c>
      <c r="AC1136">
        <v>0</v>
      </c>
      <c r="AD1136" s="3">
        <v>0</v>
      </c>
      <c r="AE1136">
        <v>0</v>
      </c>
      <c r="AF1136" s="3">
        <v>0</v>
      </c>
      <c r="AG1136" s="2">
        <v>99.4</v>
      </c>
      <c r="AH1136" s="3">
        <v>37.700000000000003</v>
      </c>
      <c r="AI1136" s="2">
        <v>254.1</v>
      </c>
      <c r="AJ1136" s="3">
        <v>96.3</v>
      </c>
      <c r="AK1136" t="s">
        <v>4825</v>
      </c>
      <c r="AL1136" t="s">
        <v>4826</v>
      </c>
      <c r="AM1136" t="s">
        <v>4649</v>
      </c>
      <c r="AN1136" t="s">
        <v>4648</v>
      </c>
      <c r="AO1136" t="s">
        <v>4649</v>
      </c>
      <c r="BG1136" s="3">
        <v>96.3</v>
      </c>
      <c r="BH1136" t="s">
        <v>82</v>
      </c>
      <c r="BI1136" t="s">
        <v>13421</v>
      </c>
      <c r="BJ1136" t="s">
        <v>13395</v>
      </c>
      <c r="BK1136" t="s">
        <v>13395</v>
      </c>
      <c r="BL1136" t="s">
        <v>13395</v>
      </c>
      <c r="BM1136" t="s">
        <v>13395</v>
      </c>
      <c r="BN1136" t="s">
        <v>277</v>
      </c>
      <c r="BO1136" s="59" t="s">
        <v>277</v>
      </c>
      <c r="BP1136" t="s">
        <v>10806</v>
      </c>
      <c r="BQ1136" t="s">
        <v>84</v>
      </c>
      <c r="BR1136" s="59" t="s">
        <v>84</v>
      </c>
      <c r="BS1136" t="s">
        <v>85</v>
      </c>
    </row>
    <row r="1137" spans="1:71" ht="12.8" customHeight="1" x14ac:dyDescent="0.2">
      <c r="A1137" s="60">
        <v>93035</v>
      </c>
      <c r="B1137" s="59" t="s">
        <v>11986</v>
      </c>
      <c r="C1137">
        <v>1135</v>
      </c>
      <c r="J1137">
        <v>9</v>
      </c>
      <c r="K1137" t="s">
        <v>156</v>
      </c>
      <c r="L1137">
        <v>3081</v>
      </c>
      <c r="M1137">
        <v>3035</v>
      </c>
      <c r="N1137" t="s">
        <v>1128</v>
      </c>
      <c r="O1137" t="s">
        <v>4827</v>
      </c>
      <c r="P1137" t="s">
        <v>4828</v>
      </c>
      <c r="Q1137" t="s">
        <v>4829</v>
      </c>
      <c r="R1137" t="s">
        <v>4830</v>
      </c>
      <c r="S1137" s="2">
        <v>228</v>
      </c>
      <c r="T1137" s="2">
        <v>228</v>
      </c>
      <c r="U1137" s="2">
        <v>0</v>
      </c>
      <c r="V1137" s="2">
        <v>0</v>
      </c>
      <c r="W1137">
        <v>1743</v>
      </c>
      <c r="X1137" s="3">
        <v>15.5</v>
      </c>
      <c r="Y1137" s="3">
        <v>6</v>
      </c>
      <c r="Z1137" s="3">
        <v>7.6</v>
      </c>
      <c r="AA1137">
        <v>0</v>
      </c>
      <c r="AB1137" s="3">
        <v>0</v>
      </c>
      <c r="AC1137">
        <v>0</v>
      </c>
      <c r="AD1137" s="3">
        <v>0</v>
      </c>
      <c r="AE1137">
        <v>0</v>
      </c>
      <c r="AF1137" s="3">
        <v>0</v>
      </c>
      <c r="AG1137" s="2">
        <v>228</v>
      </c>
      <c r="AH1137" s="3">
        <v>100</v>
      </c>
      <c r="AI1137" s="2">
        <v>228</v>
      </c>
      <c r="AJ1137" s="3">
        <v>100</v>
      </c>
      <c r="AK1137" t="s">
        <v>515</v>
      </c>
      <c r="AL1137" t="s">
        <v>516</v>
      </c>
      <c r="AM1137" t="s">
        <v>1138</v>
      </c>
      <c r="AN1137" t="s">
        <v>1139</v>
      </c>
      <c r="BG1137" s="3">
        <v>100</v>
      </c>
      <c r="BH1137" t="s">
        <v>82</v>
      </c>
      <c r="BI1137" t="s">
        <v>13421</v>
      </c>
      <c r="BJ1137" t="s">
        <v>13395</v>
      </c>
      <c r="BK1137" t="s">
        <v>13395</v>
      </c>
      <c r="BL1137" t="s">
        <v>13395</v>
      </c>
      <c r="BM1137" t="s">
        <v>13395</v>
      </c>
      <c r="BN1137" t="s">
        <v>13395</v>
      </c>
      <c r="BP1137" t="s">
        <v>13395</v>
      </c>
      <c r="BQ1137" t="s">
        <v>84</v>
      </c>
      <c r="BR1137" s="59" t="s">
        <v>84</v>
      </c>
      <c r="BS1137" t="s">
        <v>85</v>
      </c>
    </row>
    <row r="1138" spans="1:71" ht="12.8" customHeight="1" x14ac:dyDescent="0.2">
      <c r="A1138" s="60">
        <v>93036</v>
      </c>
      <c r="B1138" s="59" t="s">
        <v>11987</v>
      </c>
      <c r="C1138">
        <v>1136</v>
      </c>
      <c r="J1138">
        <v>9</v>
      </c>
      <c r="K1138" t="s">
        <v>156</v>
      </c>
      <c r="L1138">
        <v>3082</v>
      </c>
      <c r="M1138">
        <v>3036</v>
      </c>
      <c r="N1138" t="s">
        <v>1128</v>
      </c>
      <c r="O1138" t="s">
        <v>4831</v>
      </c>
      <c r="P1138" t="s">
        <v>4832</v>
      </c>
      <c r="Q1138" t="s">
        <v>4833</v>
      </c>
      <c r="R1138" t="s">
        <v>4834</v>
      </c>
      <c r="S1138" s="2">
        <v>87.3</v>
      </c>
      <c r="T1138" s="2">
        <v>87.3</v>
      </c>
      <c r="U1138" s="2">
        <v>0</v>
      </c>
      <c r="V1138" s="2">
        <v>0</v>
      </c>
      <c r="W1138">
        <v>544</v>
      </c>
      <c r="X1138" s="3">
        <v>9.6</v>
      </c>
      <c r="Y1138" s="3">
        <v>6</v>
      </c>
      <c r="Z1138" s="3">
        <v>6.2</v>
      </c>
      <c r="AA1138">
        <v>0</v>
      </c>
      <c r="AB1138" s="3">
        <v>0</v>
      </c>
      <c r="AC1138">
        <v>0</v>
      </c>
      <c r="AD1138" s="3">
        <v>0</v>
      </c>
      <c r="AE1138">
        <v>0</v>
      </c>
      <c r="AF1138" s="3">
        <v>0</v>
      </c>
      <c r="AG1138" s="2">
        <v>87.3</v>
      </c>
      <c r="AH1138" s="3">
        <v>100</v>
      </c>
      <c r="AI1138" s="2">
        <v>87.3</v>
      </c>
      <c r="AJ1138" s="3">
        <v>100</v>
      </c>
      <c r="AK1138" t="s">
        <v>515</v>
      </c>
      <c r="AL1138" t="s">
        <v>516</v>
      </c>
      <c r="AM1138" t="s">
        <v>1138</v>
      </c>
      <c r="AN1138" t="s">
        <v>1139</v>
      </c>
      <c r="BG1138" s="3">
        <v>100</v>
      </c>
      <c r="BH1138" t="s">
        <v>82</v>
      </c>
      <c r="BI1138" t="s">
        <v>13421</v>
      </c>
      <c r="BJ1138" t="s">
        <v>13395</v>
      </c>
      <c r="BK1138" t="s">
        <v>13395</v>
      </c>
      <c r="BL1138" t="s">
        <v>13395</v>
      </c>
      <c r="BM1138" t="s">
        <v>13395</v>
      </c>
      <c r="BN1138" t="s">
        <v>13395</v>
      </c>
      <c r="BP1138" t="s">
        <v>13395</v>
      </c>
      <c r="BQ1138" t="s">
        <v>84</v>
      </c>
      <c r="BR1138" s="59" t="s">
        <v>84</v>
      </c>
      <c r="BS1138" t="s">
        <v>85</v>
      </c>
    </row>
    <row r="1139" spans="1:71" ht="12.8" customHeight="1" x14ac:dyDescent="0.2">
      <c r="A1139" s="60">
        <v>93037</v>
      </c>
      <c r="B1139" s="59" t="s">
        <v>11988</v>
      </c>
      <c r="C1139">
        <v>1137</v>
      </c>
      <c r="J1139">
        <v>9</v>
      </c>
      <c r="K1139" t="s">
        <v>156</v>
      </c>
      <c r="L1139">
        <v>3053</v>
      </c>
      <c r="M1139">
        <v>3037</v>
      </c>
      <c r="N1139" t="s">
        <v>1128</v>
      </c>
      <c r="O1139" t="s">
        <v>4835</v>
      </c>
      <c r="P1139" t="s">
        <v>4836</v>
      </c>
      <c r="Q1139" t="s">
        <v>4837</v>
      </c>
      <c r="R1139" t="s">
        <v>4838</v>
      </c>
      <c r="S1139" s="2">
        <v>231.3</v>
      </c>
      <c r="T1139" s="2">
        <v>231.3</v>
      </c>
      <c r="U1139" s="2">
        <v>0</v>
      </c>
      <c r="V1139" s="2">
        <v>0</v>
      </c>
      <c r="W1139">
        <v>1570</v>
      </c>
      <c r="X1139" s="3">
        <v>7.3</v>
      </c>
      <c r="Y1139" s="3">
        <v>6.6</v>
      </c>
      <c r="Z1139" s="3">
        <v>6.8</v>
      </c>
      <c r="AA1139">
        <v>0</v>
      </c>
      <c r="AB1139" s="3">
        <v>0</v>
      </c>
      <c r="AC1139">
        <v>0</v>
      </c>
      <c r="AD1139" s="3">
        <v>0</v>
      </c>
      <c r="AE1139">
        <v>0</v>
      </c>
      <c r="AF1139" s="3">
        <v>0</v>
      </c>
      <c r="AG1139" s="2">
        <v>231.3</v>
      </c>
      <c r="AH1139" s="3">
        <v>100</v>
      </c>
      <c r="AI1139" s="2">
        <v>231.3</v>
      </c>
      <c r="AJ1139" s="3">
        <v>100</v>
      </c>
      <c r="AK1139" t="s">
        <v>74</v>
      </c>
      <c r="AL1139" t="s">
        <v>75</v>
      </c>
      <c r="AM1139" t="s">
        <v>1139</v>
      </c>
      <c r="AN1139" t="s">
        <v>1229</v>
      </c>
      <c r="BG1139" s="3">
        <v>100</v>
      </c>
      <c r="BH1139" t="s">
        <v>100</v>
      </c>
      <c r="BI1139" t="s">
        <v>13421</v>
      </c>
      <c r="BJ1139" t="s">
        <v>101</v>
      </c>
      <c r="BK1139" t="s">
        <v>13427</v>
      </c>
      <c r="BL1139" t="s">
        <v>277</v>
      </c>
      <c r="BM1139" t="s">
        <v>13432</v>
      </c>
      <c r="BN1139" t="s">
        <v>13415</v>
      </c>
      <c r="BP1139" t="s">
        <v>13415</v>
      </c>
      <c r="BQ1139" t="s">
        <v>110</v>
      </c>
      <c r="BR1139" s="59" t="s">
        <v>110</v>
      </c>
      <c r="BS1139" t="s">
        <v>85</v>
      </c>
    </row>
    <row r="1140" spans="1:71" ht="12.8" customHeight="1" x14ac:dyDescent="0.2">
      <c r="A1140" s="60">
        <v>93038</v>
      </c>
      <c r="B1140" s="59" t="s">
        <v>11989</v>
      </c>
      <c r="C1140">
        <v>1138</v>
      </c>
      <c r="J1140">
        <v>9</v>
      </c>
      <c r="K1140" t="s">
        <v>156</v>
      </c>
      <c r="L1140">
        <v>3054</v>
      </c>
      <c r="M1140">
        <v>3038</v>
      </c>
      <c r="N1140" t="s">
        <v>1128</v>
      </c>
      <c r="O1140" t="s">
        <v>4839</v>
      </c>
      <c r="P1140" t="s">
        <v>4840</v>
      </c>
      <c r="Q1140" t="s">
        <v>4841</v>
      </c>
      <c r="R1140" t="s">
        <v>4842</v>
      </c>
      <c r="S1140" s="2">
        <v>119.1</v>
      </c>
      <c r="T1140" s="2">
        <v>119.1</v>
      </c>
      <c r="U1140" s="2">
        <v>0</v>
      </c>
      <c r="V1140" s="2">
        <v>0</v>
      </c>
      <c r="W1140">
        <v>621</v>
      </c>
      <c r="X1140" s="3">
        <v>9.1999999999999993</v>
      </c>
      <c r="Y1140" s="3">
        <v>4.8</v>
      </c>
      <c r="Z1140" s="3">
        <v>5.2</v>
      </c>
      <c r="AA1140">
        <v>0</v>
      </c>
      <c r="AB1140" s="3">
        <v>0</v>
      </c>
      <c r="AC1140">
        <v>0</v>
      </c>
      <c r="AD1140" s="3">
        <v>0</v>
      </c>
      <c r="AE1140">
        <v>0</v>
      </c>
      <c r="AF1140" s="3">
        <v>0</v>
      </c>
      <c r="AG1140" s="2">
        <v>0</v>
      </c>
      <c r="AH1140" s="3">
        <v>0</v>
      </c>
      <c r="AI1140" s="2">
        <v>119.1</v>
      </c>
      <c r="AJ1140" s="3">
        <v>100</v>
      </c>
      <c r="AK1140" t="s">
        <v>74</v>
      </c>
      <c r="AL1140" t="s">
        <v>75</v>
      </c>
      <c r="AM1140" t="s">
        <v>1139</v>
      </c>
      <c r="AN1140" t="s">
        <v>1229</v>
      </c>
      <c r="BG1140" s="3">
        <v>100</v>
      </c>
      <c r="BH1140" t="s">
        <v>82</v>
      </c>
      <c r="BI1140" t="s">
        <v>13421</v>
      </c>
      <c r="BJ1140" t="s">
        <v>13395</v>
      </c>
      <c r="BK1140" t="s">
        <v>13395</v>
      </c>
      <c r="BL1140" t="s">
        <v>13395</v>
      </c>
      <c r="BM1140" t="s">
        <v>13395</v>
      </c>
      <c r="BN1140" t="s">
        <v>83</v>
      </c>
      <c r="BO1140" s="59" t="s">
        <v>83</v>
      </c>
      <c r="BP1140" t="s">
        <v>10806</v>
      </c>
      <c r="BQ1140" t="s">
        <v>110</v>
      </c>
      <c r="BR1140" s="59" t="s">
        <v>110</v>
      </c>
      <c r="BS1140" t="s">
        <v>85</v>
      </c>
    </row>
    <row r="1141" spans="1:71" ht="12.8" customHeight="1" x14ac:dyDescent="0.2">
      <c r="A1141" s="60">
        <v>93039</v>
      </c>
      <c r="B1141" s="59" t="s">
        <v>11990</v>
      </c>
      <c r="C1141">
        <v>1139</v>
      </c>
      <c r="J1141">
        <v>9</v>
      </c>
      <c r="K1141" t="s">
        <v>156</v>
      </c>
      <c r="L1141">
        <v>3055</v>
      </c>
      <c r="M1141">
        <v>3039</v>
      </c>
      <c r="N1141" t="s">
        <v>1128</v>
      </c>
      <c r="O1141" t="s">
        <v>4843</v>
      </c>
      <c r="P1141" t="s">
        <v>4844</v>
      </c>
      <c r="Q1141" t="s">
        <v>4845</v>
      </c>
      <c r="R1141" t="s">
        <v>4846</v>
      </c>
      <c r="S1141" s="2">
        <v>118.9</v>
      </c>
      <c r="T1141" s="2">
        <v>118.9</v>
      </c>
      <c r="U1141" s="2">
        <v>0</v>
      </c>
      <c r="V1141" s="2">
        <v>0</v>
      </c>
      <c r="W1141">
        <v>740</v>
      </c>
      <c r="X1141" s="3">
        <v>10</v>
      </c>
      <c r="Y1141" s="3">
        <v>6</v>
      </c>
      <c r="Z1141" s="3">
        <v>6.2</v>
      </c>
      <c r="AA1141">
        <v>0</v>
      </c>
      <c r="AB1141" s="3">
        <v>0</v>
      </c>
      <c r="AC1141">
        <v>0</v>
      </c>
      <c r="AD1141" s="3">
        <v>0</v>
      </c>
      <c r="AE1141">
        <v>0</v>
      </c>
      <c r="AF1141" s="3">
        <v>0</v>
      </c>
      <c r="AG1141" s="2">
        <v>118.9</v>
      </c>
      <c r="AH1141" s="3">
        <v>100</v>
      </c>
      <c r="AI1141" s="2">
        <v>118.9</v>
      </c>
      <c r="AJ1141" s="3">
        <v>100</v>
      </c>
      <c r="AK1141" t="s">
        <v>74</v>
      </c>
      <c r="AL1141" t="s">
        <v>75</v>
      </c>
      <c r="AM1141" t="s">
        <v>1139</v>
      </c>
      <c r="AN1141" t="s">
        <v>1229</v>
      </c>
      <c r="BG1141" s="3">
        <v>100</v>
      </c>
      <c r="BH1141" t="s">
        <v>82</v>
      </c>
      <c r="BI1141" t="s">
        <v>13421</v>
      </c>
      <c r="BJ1141" t="s">
        <v>13395</v>
      </c>
      <c r="BK1141" t="s">
        <v>13395</v>
      </c>
      <c r="BL1141" t="s">
        <v>13395</v>
      </c>
      <c r="BM1141" t="s">
        <v>13395</v>
      </c>
      <c r="BN1141" t="s">
        <v>83</v>
      </c>
      <c r="BO1141" s="59" t="s">
        <v>83</v>
      </c>
      <c r="BP1141" t="s">
        <v>10806</v>
      </c>
      <c r="BQ1141" t="s">
        <v>110</v>
      </c>
      <c r="BR1141" s="59" t="s">
        <v>110</v>
      </c>
      <c r="BS1141" t="s">
        <v>85</v>
      </c>
    </row>
    <row r="1142" spans="1:71" ht="12.8" customHeight="1" x14ac:dyDescent="0.2">
      <c r="A1142" s="60">
        <v>93040</v>
      </c>
      <c r="B1142" s="59" t="s">
        <v>11991</v>
      </c>
      <c r="C1142">
        <v>1140</v>
      </c>
      <c r="J1142">
        <v>9</v>
      </c>
      <c r="K1142" t="s">
        <v>156</v>
      </c>
      <c r="L1142">
        <v>3056</v>
      </c>
      <c r="M1142">
        <v>3040</v>
      </c>
      <c r="N1142" t="s">
        <v>1128</v>
      </c>
      <c r="O1142" t="s">
        <v>4847</v>
      </c>
      <c r="P1142" t="s">
        <v>4848</v>
      </c>
      <c r="Q1142" t="s">
        <v>4849</v>
      </c>
      <c r="R1142" t="s">
        <v>4850</v>
      </c>
      <c r="S1142" s="2">
        <v>226.8</v>
      </c>
      <c r="T1142" s="2">
        <v>226.8</v>
      </c>
      <c r="U1142" s="2">
        <v>0</v>
      </c>
      <c r="V1142" s="2">
        <v>0</v>
      </c>
      <c r="W1142">
        <v>3011</v>
      </c>
      <c r="X1142" s="3">
        <v>24</v>
      </c>
      <c r="Y1142" s="3">
        <v>12</v>
      </c>
      <c r="Z1142" s="3">
        <v>13.3</v>
      </c>
      <c r="AA1142">
        <v>0</v>
      </c>
      <c r="AB1142" s="3">
        <v>0</v>
      </c>
      <c r="AC1142">
        <v>0</v>
      </c>
      <c r="AD1142" s="3">
        <v>0</v>
      </c>
      <c r="AE1142">
        <v>0</v>
      </c>
      <c r="AF1142" s="3">
        <v>0</v>
      </c>
      <c r="AG1142" s="2">
        <v>226.8</v>
      </c>
      <c r="AH1142" s="3">
        <v>100</v>
      </c>
      <c r="AI1142" s="2">
        <v>226.8</v>
      </c>
      <c r="AJ1142" s="3">
        <v>100</v>
      </c>
      <c r="AK1142" t="s">
        <v>74</v>
      </c>
      <c r="AL1142" t="s">
        <v>75</v>
      </c>
      <c r="AM1142" t="s">
        <v>1139</v>
      </c>
      <c r="AN1142" t="s">
        <v>1229</v>
      </c>
      <c r="BG1142" s="3">
        <v>100</v>
      </c>
      <c r="BH1142" t="s">
        <v>100</v>
      </c>
      <c r="BI1142" t="s">
        <v>13421</v>
      </c>
      <c r="BJ1142" t="s">
        <v>101</v>
      </c>
      <c r="BK1142" t="s">
        <v>13427</v>
      </c>
      <c r="BL1142" t="s">
        <v>83</v>
      </c>
      <c r="BM1142" t="s">
        <v>13432</v>
      </c>
      <c r="BN1142" t="s">
        <v>84</v>
      </c>
      <c r="BO1142" s="59" t="s">
        <v>84</v>
      </c>
      <c r="BP1142" t="s">
        <v>10806</v>
      </c>
      <c r="BQ1142" t="s">
        <v>110</v>
      </c>
      <c r="BR1142" s="59" t="s">
        <v>110</v>
      </c>
      <c r="BS1142" t="s">
        <v>85</v>
      </c>
    </row>
    <row r="1143" spans="1:71" ht="12.8" customHeight="1" x14ac:dyDescent="0.2">
      <c r="A1143" s="60">
        <v>93041</v>
      </c>
      <c r="B1143" s="59" t="s">
        <v>11992</v>
      </c>
      <c r="C1143">
        <v>1141</v>
      </c>
      <c r="J1143">
        <v>9</v>
      </c>
      <c r="K1143" t="s">
        <v>156</v>
      </c>
      <c r="L1143">
        <v>3057</v>
      </c>
      <c r="M1143">
        <v>3041</v>
      </c>
      <c r="N1143" t="s">
        <v>1128</v>
      </c>
      <c r="O1143" t="s">
        <v>4851</v>
      </c>
      <c r="P1143" t="s">
        <v>4852</v>
      </c>
      <c r="Q1143" t="s">
        <v>4853</v>
      </c>
      <c r="R1143" t="s">
        <v>4854</v>
      </c>
      <c r="S1143" s="2">
        <v>378.9</v>
      </c>
      <c r="T1143" s="2">
        <v>378.9</v>
      </c>
      <c r="U1143" s="2">
        <v>0</v>
      </c>
      <c r="V1143" s="2">
        <v>0</v>
      </c>
      <c r="W1143">
        <v>2914</v>
      </c>
      <c r="X1143" s="3">
        <v>14.5</v>
      </c>
      <c r="Y1143" s="3">
        <v>5.4</v>
      </c>
      <c r="Z1143" s="3">
        <v>7.7</v>
      </c>
      <c r="AA1143">
        <v>0</v>
      </c>
      <c r="AB1143" s="3">
        <v>0</v>
      </c>
      <c r="AC1143">
        <v>0</v>
      </c>
      <c r="AD1143" s="3">
        <v>0</v>
      </c>
      <c r="AE1143">
        <v>0</v>
      </c>
      <c r="AF1143" s="3">
        <v>0</v>
      </c>
      <c r="AG1143" s="2">
        <v>378.9</v>
      </c>
      <c r="AH1143" s="3">
        <v>100</v>
      </c>
      <c r="AI1143" s="2">
        <v>378.9</v>
      </c>
      <c r="AJ1143" s="3">
        <v>100</v>
      </c>
      <c r="AK1143" t="s">
        <v>74</v>
      </c>
      <c r="AL1143" t="s">
        <v>75</v>
      </c>
      <c r="AM1143" t="s">
        <v>1139</v>
      </c>
      <c r="BG1143" s="3">
        <v>100</v>
      </c>
      <c r="BH1143" t="s">
        <v>4855</v>
      </c>
      <c r="BI1143" t="s">
        <v>13421</v>
      </c>
      <c r="BJ1143" t="s">
        <v>101</v>
      </c>
      <c r="BK1143" t="s">
        <v>13427</v>
      </c>
      <c r="BL1143" t="s">
        <v>83</v>
      </c>
      <c r="BM1143" t="s">
        <v>13432</v>
      </c>
      <c r="BN1143" t="s">
        <v>4856</v>
      </c>
      <c r="BO1143" s="59" t="s">
        <v>4856</v>
      </c>
      <c r="BP1143" t="s">
        <v>10806</v>
      </c>
      <c r="BQ1143" t="s">
        <v>4857</v>
      </c>
      <c r="BR1143" s="59" t="s">
        <v>4857</v>
      </c>
      <c r="BS1143" t="s">
        <v>85</v>
      </c>
    </row>
    <row r="1144" spans="1:71" ht="12.8" customHeight="1" x14ac:dyDescent="0.2">
      <c r="A1144" s="60">
        <v>93042</v>
      </c>
      <c r="B1144" s="59" t="s">
        <v>11993</v>
      </c>
      <c r="C1144">
        <v>1142</v>
      </c>
      <c r="J1144">
        <v>9</v>
      </c>
      <c r="K1144" t="s">
        <v>156</v>
      </c>
      <c r="L1144">
        <v>3058</v>
      </c>
      <c r="M1144">
        <v>3042</v>
      </c>
      <c r="N1144" t="s">
        <v>1128</v>
      </c>
      <c r="O1144" t="s">
        <v>4858</v>
      </c>
      <c r="P1144" t="s">
        <v>4859</v>
      </c>
      <c r="Q1144" t="s">
        <v>4860</v>
      </c>
      <c r="R1144" t="s">
        <v>4861</v>
      </c>
      <c r="S1144" s="2">
        <v>611.79999999999995</v>
      </c>
      <c r="T1144" s="2">
        <v>605.70000000000005</v>
      </c>
      <c r="U1144" s="2">
        <v>6.1</v>
      </c>
      <c r="V1144" s="2">
        <v>0</v>
      </c>
      <c r="W1144">
        <v>3738</v>
      </c>
      <c r="X1144" s="3">
        <v>14.1</v>
      </c>
      <c r="Y1144" s="3">
        <v>4.8</v>
      </c>
      <c r="Z1144" s="3">
        <v>6.3</v>
      </c>
      <c r="AA1144">
        <v>0</v>
      </c>
      <c r="AB1144" s="3">
        <v>0</v>
      </c>
      <c r="AC1144">
        <v>0</v>
      </c>
      <c r="AD1144" s="3">
        <v>0</v>
      </c>
      <c r="AE1144">
        <v>0</v>
      </c>
      <c r="AF1144" s="3">
        <v>0</v>
      </c>
      <c r="AG1144" s="2">
        <v>282.2</v>
      </c>
      <c r="AH1144" s="3">
        <v>46.6</v>
      </c>
      <c r="AI1144" s="2">
        <v>605.70000000000005</v>
      </c>
      <c r="AJ1144" s="3">
        <v>100</v>
      </c>
      <c r="AK1144" t="s">
        <v>74</v>
      </c>
      <c r="AL1144" t="s">
        <v>75</v>
      </c>
      <c r="AM1144" t="s">
        <v>1139</v>
      </c>
      <c r="BG1144" s="3">
        <v>100</v>
      </c>
      <c r="BH1144" t="s">
        <v>82</v>
      </c>
      <c r="BI1144" t="s">
        <v>13421</v>
      </c>
      <c r="BJ1144" t="s">
        <v>13395</v>
      </c>
      <c r="BK1144" t="s">
        <v>13395</v>
      </c>
      <c r="BL1144" t="s">
        <v>13395</v>
      </c>
      <c r="BM1144" t="s">
        <v>13395</v>
      </c>
      <c r="BN1144" t="s">
        <v>83</v>
      </c>
      <c r="BO1144" s="59" t="s">
        <v>83</v>
      </c>
      <c r="BP1144" t="s">
        <v>10806</v>
      </c>
      <c r="BQ1144" t="s">
        <v>110</v>
      </c>
      <c r="BR1144" s="59" t="s">
        <v>110</v>
      </c>
      <c r="BS1144" t="s">
        <v>85</v>
      </c>
    </row>
    <row r="1145" spans="1:71" ht="12.8" customHeight="1" x14ac:dyDescent="0.2">
      <c r="A1145" s="60">
        <v>93043</v>
      </c>
      <c r="B1145" s="59" t="s">
        <v>11994</v>
      </c>
      <c r="C1145">
        <v>1143</v>
      </c>
      <c r="J1145">
        <v>9</v>
      </c>
      <c r="K1145" t="s">
        <v>156</v>
      </c>
      <c r="L1145">
        <v>3059</v>
      </c>
      <c r="M1145">
        <v>3043</v>
      </c>
      <c r="N1145" t="s">
        <v>1128</v>
      </c>
      <c r="O1145" t="s">
        <v>4862</v>
      </c>
      <c r="P1145" t="s">
        <v>4863</v>
      </c>
      <c r="Q1145" t="s">
        <v>4864</v>
      </c>
      <c r="R1145" t="s">
        <v>4865</v>
      </c>
      <c r="S1145" s="2">
        <v>111.8</v>
      </c>
      <c r="T1145" s="2">
        <v>111.8</v>
      </c>
      <c r="U1145" s="2">
        <v>0</v>
      </c>
      <c r="V1145" s="2">
        <v>0</v>
      </c>
      <c r="W1145">
        <v>670</v>
      </c>
      <c r="X1145" s="3">
        <v>10.6</v>
      </c>
      <c r="Y1145" s="3">
        <v>5.6</v>
      </c>
      <c r="Z1145" s="3">
        <v>6</v>
      </c>
      <c r="AA1145">
        <v>0</v>
      </c>
      <c r="AB1145" s="3">
        <v>0</v>
      </c>
      <c r="AC1145">
        <v>0</v>
      </c>
      <c r="AD1145" s="3">
        <v>0</v>
      </c>
      <c r="AE1145">
        <v>0</v>
      </c>
      <c r="AF1145" s="3">
        <v>0</v>
      </c>
      <c r="AG1145" s="2">
        <v>111.8</v>
      </c>
      <c r="AH1145" s="3">
        <v>100</v>
      </c>
      <c r="AI1145" s="2">
        <v>111.8</v>
      </c>
      <c r="AJ1145" s="3">
        <v>100</v>
      </c>
      <c r="AK1145" t="s">
        <v>74</v>
      </c>
      <c r="AL1145" t="s">
        <v>75</v>
      </c>
      <c r="AM1145" t="s">
        <v>1139</v>
      </c>
      <c r="AN1145" t="s">
        <v>1229</v>
      </c>
      <c r="BG1145" s="3">
        <v>100</v>
      </c>
      <c r="BH1145" t="s">
        <v>82</v>
      </c>
      <c r="BI1145" t="s">
        <v>13421</v>
      </c>
      <c r="BJ1145" t="s">
        <v>13395</v>
      </c>
      <c r="BK1145" t="s">
        <v>13395</v>
      </c>
      <c r="BL1145" t="s">
        <v>13395</v>
      </c>
      <c r="BM1145" t="s">
        <v>13395</v>
      </c>
      <c r="BN1145" t="s">
        <v>83</v>
      </c>
      <c r="BO1145" s="59" t="s">
        <v>83</v>
      </c>
      <c r="BP1145" t="s">
        <v>10806</v>
      </c>
      <c r="BQ1145" t="s">
        <v>110</v>
      </c>
      <c r="BR1145" s="59" t="s">
        <v>110</v>
      </c>
      <c r="BS1145" t="s">
        <v>85</v>
      </c>
    </row>
    <row r="1146" spans="1:71" ht="12.8" customHeight="1" x14ac:dyDescent="0.2">
      <c r="A1146" s="60">
        <v>93044</v>
      </c>
      <c r="B1146" s="59" t="s">
        <v>11995</v>
      </c>
      <c r="C1146">
        <v>1144</v>
      </c>
      <c r="J1146">
        <v>9</v>
      </c>
      <c r="K1146" t="s">
        <v>156</v>
      </c>
      <c r="L1146">
        <v>3060</v>
      </c>
      <c r="M1146">
        <v>3044</v>
      </c>
      <c r="N1146" t="s">
        <v>1128</v>
      </c>
      <c r="O1146" t="s">
        <v>4866</v>
      </c>
      <c r="P1146" t="s">
        <v>4867</v>
      </c>
      <c r="Q1146" t="s">
        <v>4868</v>
      </c>
      <c r="R1146" t="s">
        <v>4869</v>
      </c>
      <c r="S1146" s="2">
        <v>132.1</v>
      </c>
      <c r="T1146" s="2">
        <v>132.1</v>
      </c>
      <c r="U1146" s="2">
        <v>0</v>
      </c>
      <c r="V1146" s="2">
        <v>0</v>
      </c>
      <c r="W1146">
        <v>670</v>
      </c>
      <c r="X1146" s="3">
        <v>8.8000000000000007</v>
      </c>
      <c r="Y1146" s="3">
        <v>4.8</v>
      </c>
      <c r="Z1146" s="3">
        <v>5.0999999999999996</v>
      </c>
      <c r="AA1146">
        <v>0</v>
      </c>
      <c r="AB1146" s="3">
        <v>0</v>
      </c>
      <c r="AC1146">
        <v>0</v>
      </c>
      <c r="AD1146" s="3">
        <v>0</v>
      </c>
      <c r="AE1146">
        <v>0</v>
      </c>
      <c r="AF1146" s="3">
        <v>0</v>
      </c>
      <c r="AG1146" s="2">
        <v>12.1</v>
      </c>
      <c r="AH1146" s="3">
        <v>9.1999999999999993</v>
      </c>
      <c r="AI1146" s="2">
        <v>132.1</v>
      </c>
      <c r="AJ1146" s="3">
        <v>100</v>
      </c>
      <c r="AK1146" t="s">
        <v>74</v>
      </c>
      <c r="AL1146" t="s">
        <v>75</v>
      </c>
      <c r="AM1146" t="s">
        <v>1139</v>
      </c>
      <c r="BG1146" s="3">
        <v>100</v>
      </c>
      <c r="BH1146" t="s">
        <v>82</v>
      </c>
      <c r="BI1146" t="s">
        <v>13421</v>
      </c>
      <c r="BJ1146" t="s">
        <v>13395</v>
      </c>
      <c r="BK1146" t="s">
        <v>13395</v>
      </c>
      <c r="BL1146" t="s">
        <v>13395</v>
      </c>
      <c r="BM1146" t="s">
        <v>13395</v>
      </c>
      <c r="BN1146" t="s">
        <v>83</v>
      </c>
      <c r="BO1146" s="59" t="s">
        <v>83</v>
      </c>
      <c r="BP1146" t="s">
        <v>10806</v>
      </c>
      <c r="BQ1146" t="s">
        <v>110</v>
      </c>
      <c r="BR1146" s="59" t="s">
        <v>110</v>
      </c>
      <c r="BS1146" t="s">
        <v>85</v>
      </c>
    </row>
    <row r="1147" spans="1:71" ht="12.8" customHeight="1" x14ac:dyDescent="0.2">
      <c r="A1147" s="60">
        <v>93045</v>
      </c>
      <c r="B1147" s="59" t="s">
        <v>11996</v>
      </c>
      <c r="C1147">
        <v>1145</v>
      </c>
      <c r="J1147">
        <v>9</v>
      </c>
      <c r="K1147" t="s">
        <v>156</v>
      </c>
      <c r="L1147">
        <v>3061</v>
      </c>
      <c r="M1147">
        <v>3045</v>
      </c>
      <c r="N1147" t="s">
        <v>1128</v>
      </c>
      <c r="O1147" t="s">
        <v>4870</v>
      </c>
      <c r="P1147" t="s">
        <v>4871</v>
      </c>
      <c r="Q1147" t="s">
        <v>4872</v>
      </c>
      <c r="R1147" t="s">
        <v>4873</v>
      </c>
      <c r="S1147" s="2">
        <v>155.5</v>
      </c>
      <c r="T1147" s="2">
        <v>155.5</v>
      </c>
      <c r="U1147" s="2">
        <v>0</v>
      </c>
      <c r="V1147" s="2">
        <v>0</v>
      </c>
      <c r="W1147">
        <v>1066</v>
      </c>
      <c r="X1147" s="3">
        <v>15</v>
      </c>
      <c r="Y1147" s="3">
        <v>5.2</v>
      </c>
      <c r="Z1147" s="3">
        <v>6.9</v>
      </c>
      <c r="AA1147">
        <v>0</v>
      </c>
      <c r="AB1147" s="3">
        <v>0</v>
      </c>
      <c r="AC1147">
        <v>0</v>
      </c>
      <c r="AD1147" s="3">
        <v>0</v>
      </c>
      <c r="AE1147">
        <v>0</v>
      </c>
      <c r="AF1147" s="3">
        <v>0</v>
      </c>
      <c r="AG1147" s="2">
        <v>146</v>
      </c>
      <c r="AH1147" s="3">
        <v>93.9</v>
      </c>
      <c r="AI1147" s="2">
        <v>155.5</v>
      </c>
      <c r="AJ1147" s="3">
        <v>100</v>
      </c>
      <c r="AK1147" t="s">
        <v>74</v>
      </c>
      <c r="AL1147" t="s">
        <v>75</v>
      </c>
      <c r="AM1147" t="s">
        <v>1139</v>
      </c>
      <c r="AN1147" t="s">
        <v>1229</v>
      </c>
      <c r="BG1147" s="3">
        <v>100</v>
      </c>
      <c r="BH1147" t="s">
        <v>82</v>
      </c>
      <c r="BI1147" t="s">
        <v>13421</v>
      </c>
      <c r="BJ1147" t="s">
        <v>13395</v>
      </c>
      <c r="BK1147" t="s">
        <v>13395</v>
      </c>
      <c r="BL1147" t="s">
        <v>13395</v>
      </c>
      <c r="BM1147" t="s">
        <v>13395</v>
      </c>
      <c r="BN1147" t="s">
        <v>83</v>
      </c>
      <c r="BO1147" s="59" t="s">
        <v>83</v>
      </c>
      <c r="BP1147" t="s">
        <v>10806</v>
      </c>
      <c r="BQ1147" t="s">
        <v>110</v>
      </c>
      <c r="BR1147" s="59" t="s">
        <v>110</v>
      </c>
      <c r="BS1147" t="s">
        <v>85</v>
      </c>
    </row>
    <row r="1148" spans="1:71" ht="12.8" customHeight="1" x14ac:dyDescent="0.2">
      <c r="A1148" s="60">
        <v>93046</v>
      </c>
      <c r="B1148" s="59" t="s">
        <v>11997</v>
      </c>
      <c r="C1148">
        <v>1146</v>
      </c>
      <c r="J1148">
        <v>9</v>
      </c>
      <c r="K1148" t="s">
        <v>156</v>
      </c>
      <c r="L1148">
        <v>3062</v>
      </c>
      <c r="M1148">
        <v>3046</v>
      </c>
      <c r="N1148" t="s">
        <v>1128</v>
      </c>
      <c r="O1148" t="s">
        <v>4874</v>
      </c>
      <c r="P1148" t="s">
        <v>4875</v>
      </c>
      <c r="Q1148" t="s">
        <v>4876</v>
      </c>
      <c r="R1148" t="s">
        <v>4877</v>
      </c>
      <c r="S1148" s="2">
        <v>41.6</v>
      </c>
      <c r="T1148" s="2">
        <v>41.6</v>
      </c>
      <c r="U1148" s="2">
        <v>0</v>
      </c>
      <c r="V1148" s="2">
        <v>0</v>
      </c>
      <c r="W1148">
        <v>396</v>
      </c>
      <c r="X1148" s="3">
        <v>11.9</v>
      </c>
      <c r="Y1148" s="3">
        <v>9</v>
      </c>
      <c r="Z1148" s="3">
        <v>9.5</v>
      </c>
      <c r="AA1148">
        <v>0</v>
      </c>
      <c r="AB1148" s="3">
        <v>0</v>
      </c>
      <c r="AC1148">
        <v>0</v>
      </c>
      <c r="AD1148" s="3">
        <v>0</v>
      </c>
      <c r="AE1148">
        <v>0</v>
      </c>
      <c r="AF1148" s="3">
        <v>0</v>
      </c>
      <c r="AG1148" s="2">
        <v>41.6</v>
      </c>
      <c r="AH1148" s="3">
        <v>100</v>
      </c>
      <c r="AI1148" s="2">
        <v>41.6</v>
      </c>
      <c r="AJ1148" s="3">
        <v>100</v>
      </c>
      <c r="AK1148" t="s">
        <v>74</v>
      </c>
      <c r="AL1148" t="s">
        <v>75</v>
      </c>
      <c r="AM1148" t="s">
        <v>1139</v>
      </c>
      <c r="BG1148" s="3">
        <v>100</v>
      </c>
      <c r="BH1148" t="s">
        <v>82</v>
      </c>
      <c r="BI1148" t="s">
        <v>13421</v>
      </c>
      <c r="BJ1148" t="s">
        <v>13395</v>
      </c>
      <c r="BK1148" t="s">
        <v>13395</v>
      </c>
      <c r="BL1148" t="s">
        <v>13395</v>
      </c>
      <c r="BM1148" t="s">
        <v>13395</v>
      </c>
      <c r="BN1148" t="s">
        <v>83</v>
      </c>
      <c r="BO1148" s="59" t="s">
        <v>83</v>
      </c>
      <c r="BP1148" t="s">
        <v>10806</v>
      </c>
      <c r="BQ1148" t="s">
        <v>110</v>
      </c>
      <c r="BR1148" s="59" t="s">
        <v>110</v>
      </c>
      <c r="BS1148" t="s">
        <v>85</v>
      </c>
    </row>
    <row r="1149" spans="1:71" ht="12.8" customHeight="1" x14ac:dyDescent="0.2">
      <c r="A1149" s="60">
        <v>93047</v>
      </c>
      <c r="B1149" s="59" t="s">
        <v>11998</v>
      </c>
      <c r="C1149">
        <v>1147</v>
      </c>
      <c r="J1149">
        <v>9</v>
      </c>
      <c r="K1149" t="s">
        <v>156</v>
      </c>
      <c r="L1149">
        <v>3063</v>
      </c>
      <c r="M1149">
        <v>3047</v>
      </c>
      <c r="N1149" t="s">
        <v>1128</v>
      </c>
      <c r="O1149" t="s">
        <v>4878</v>
      </c>
      <c r="P1149" t="s">
        <v>4879</v>
      </c>
      <c r="Q1149" t="s">
        <v>4880</v>
      </c>
      <c r="R1149" t="s">
        <v>4881</v>
      </c>
      <c r="S1149" s="2">
        <v>39.799999999999997</v>
      </c>
      <c r="T1149" s="2">
        <v>39.799999999999997</v>
      </c>
      <c r="U1149" s="2">
        <v>0</v>
      </c>
      <c r="V1149" s="2">
        <v>0</v>
      </c>
      <c r="W1149">
        <v>222</v>
      </c>
      <c r="X1149" s="3">
        <v>8.8000000000000007</v>
      </c>
      <c r="Y1149" s="3">
        <v>4.8</v>
      </c>
      <c r="Z1149" s="3">
        <v>5.6</v>
      </c>
      <c r="AA1149">
        <v>0</v>
      </c>
      <c r="AB1149" s="3">
        <v>0</v>
      </c>
      <c r="AC1149">
        <v>0</v>
      </c>
      <c r="AD1149" s="3">
        <v>0</v>
      </c>
      <c r="AE1149">
        <v>0</v>
      </c>
      <c r="AF1149" s="3">
        <v>0</v>
      </c>
      <c r="AG1149" s="2">
        <v>0</v>
      </c>
      <c r="AH1149" s="3">
        <v>0</v>
      </c>
      <c r="AI1149" s="2">
        <v>39.799999999999997</v>
      </c>
      <c r="AJ1149" s="3">
        <v>100</v>
      </c>
      <c r="AK1149" t="s">
        <v>74</v>
      </c>
      <c r="AL1149" t="s">
        <v>75</v>
      </c>
      <c r="AM1149" t="s">
        <v>1139</v>
      </c>
      <c r="BG1149" s="3">
        <v>100</v>
      </c>
      <c r="BH1149" t="s">
        <v>82</v>
      </c>
      <c r="BI1149" t="s">
        <v>13421</v>
      </c>
      <c r="BJ1149" t="s">
        <v>13395</v>
      </c>
      <c r="BK1149" t="s">
        <v>13395</v>
      </c>
      <c r="BL1149" t="s">
        <v>13395</v>
      </c>
      <c r="BM1149" t="s">
        <v>13395</v>
      </c>
      <c r="BN1149" t="s">
        <v>83</v>
      </c>
      <c r="BO1149" s="59" t="s">
        <v>83</v>
      </c>
      <c r="BP1149" t="s">
        <v>10806</v>
      </c>
      <c r="BQ1149" t="s">
        <v>110</v>
      </c>
      <c r="BR1149" s="59" t="s">
        <v>110</v>
      </c>
      <c r="BS1149" t="s">
        <v>85</v>
      </c>
    </row>
    <row r="1150" spans="1:71" ht="12.8" customHeight="1" x14ac:dyDescent="0.2">
      <c r="A1150" s="60">
        <v>93048</v>
      </c>
      <c r="B1150" s="59" t="s">
        <v>11999</v>
      </c>
      <c r="C1150">
        <v>1148</v>
      </c>
      <c r="J1150">
        <v>9</v>
      </c>
      <c r="K1150" t="s">
        <v>156</v>
      </c>
      <c r="L1150">
        <v>3064</v>
      </c>
      <c r="M1150">
        <v>3048</v>
      </c>
      <c r="N1150" t="s">
        <v>1128</v>
      </c>
      <c r="O1150" t="s">
        <v>4882</v>
      </c>
      <c r="P1150" t="s">
        <v>4883</v>
      </c>
      <c r="Q1150" t="s">
        <v>4884</v>
      </c>
      <c r="R1150" t="s">
        <v>4885</v>
      </c>
      <c r="S1150" s="2">
        <v>148.30000000000001</v>
      </c>
      <c r="T1150" s="2">
        <v>148.30000000000001</v>
      </c>
      <c r="U1150" s="2">
        <v>0</v>
      </c>
      <c r="V1150" s="2">
        <v>0</v>
      </c>
      <c r="W1150">
        <v>758</v>
      </c>
      <c r="X1150" s="3">
        <v>8.3000000000000007</v>
      </c>
      <c r="Y1150" s="3">
        <v>4.8</v>
      </c>
      <c r="Z1150" s="3">
        <v>5.0999999999999996</v>
      </c>
      <c r="AA1150">
        <v>0</v>
      </c>
      <c r="AB1150" s="3">
        <v>0</v>
      </c>
      <c r="AC1150">
        <v>0</v>
      </c>
      <c r="AD1150" s="3">
        <v>0</v>
      </c>
      <c r="AE1150">
        <v>0</v>
      </c>
      <c r="AF1150" s="3">
        <v>0</v>
      </c>
      <c r="AG1150" s="2">
        <v>0</v>
      </c>
      <c r="AH1150" s="3">
        <v>0</v>
      </c>
      <c r="AI1150" s="2">
        <v>148.30000000000001</v>
      </c>
      <c r="AJ1150" s="3">
        <v>100</v>
      </c>
      <c r="AK1150" t="s">
        <v>74</v>
      </c>
      <c r="AL1150" t="s">
        <v>75</v>
      </c>
      <c r="AM1150" t="s">
        <v>1139</v>
      </c>
      <c r="BG1150" s="3">
        <v>100</v>
      </c>
      <c r="BH1150" t="s">
        <v>82</v>
      </c>
      <c r="BI1150" t="s">
        <v>13421</v>
      </c>
      <c r="BJ1150" t="s">
        <v>13395</v>
      </c>
      <c r="BK1150" t="s">
        <v>13395</v>
      </c>
      <c r="BL1150" t="s">
        <v>13395</v>
      </c>
      <c r="BM1150" t="s">
        <v>13395</v>
      </c>
      <c r="BN1150" t="s">
        <v>83</v>
      </c>
      <c r="BO1150" s="59" t="s">
        <v>83</v>
      </c>
      <c r="BP1150" t="s">
        <v>10806</v>
      </c>
      <c r="BQ1150" t="s">
        <v>110</v>
      </c>
      <c r="BR1150" s="59" t="s">
        <v>110</v>
      </c>
      <c r="BS1150" t="s">
        <v>85</v>
      </c>
    </row>
    <row r="1151" spans="1:71" ht="12.8" customHeight="1" x14ac:dyDescent="0.2">
      <c r="A1151" s="60">
        <v>93049</v>
      </c>
      <c r="B1151" s="59" t="s">
        <v>12000</v>
      </c>
      <c r="C1151">
        <v>1149</v>
      </c>
      <c r="J1151">
        <v>9</v>
      </c>
      <c r="K1151" t="s">
        <v>156</v>
      </c>
      <c r="L1151">
        <v>3065</v>
      </c>
      <c r="M1151">
        <v>3049</v>
      </c>
      <c r="N1151" t="s">
        <v>1128</v>
      </c>
      <c r="O1151" t="s">
        <v>4886</v>
      </c>
      <c r="P1151" t="s">
        <v>4887</v>
      </c>
      <c r="Q1151" t="s">
        <v>4888</v>
      </c>
      <c r="R1151" t="s">
        <v>4889</v>
      </c>
      <c r="S1151" s="2">
        <v>107</v>
      </c>
      <c r="T1151" s="2">
        <v>107</v>
      </c>
      <c r="U1151" s="2">
        <v>0</v>
      </c>
      <c r="V1151" s="2">
        <v>0</v>
      </c>
      <c r="W1151">
        <v>537</v>
      </c>
      <c r="X1151" s="3">
        <v>8.3000000000000007</v>
      </c>
      <c r="Y1151" s="3">
        <v>4.8</v>
      </c>
      <c r="Z1151" s="3">
        <v>5</v>
      </c>
      <c r="AA1151">
        <v>0</v>
      </c>
      <c r="AB1151" s="3">
        <v>0</v>
      </c>
      <c r="AC1151">
        <v>0</v>
      </c>
      <c r="AD1151" s="3">
        <v>0</v>
      </c>
      <c r="AE1151">
        <v>0</v>
      </c>
      <c r="AF1151" s="3">
        <v>0</v>
      </c>
      <c r="AG1151" s="2">
        <v>0</v>
      </c>
      <c r="AH1151" s="3">
        <v>0</v>
      </c>
      <c r="AI1151" s="2">
        <v>107</v>
      </c>
      <c r="AJ1151" s="3">
        <v>100</v>
      </c>
      <c r="AK1151" t="s">
        <v>74</v>
      </c>
      <c r="AL1151" t="s">
        <v>75</v>
      </c>
      <c r="AM1151" t="s">
        <v>1139</v>
      </c>
      <c r="AN1151" t="s">
        <v>1229</v>
      </c>
      <c r="BG1151" s="3">
        <v>100</v>
      </c>
      <c r="BH1151" t="s">
        <v>82</v>
      </c>
      <c r="BI1151" t="s">
        <v>13421</v>
      </c>
      <c r="BJ1151" t="s">
        <v>13395</v>
      </c>
      <c r="BK1151" t="s">
        <v>13395</v>
      </c>
      <c r="BL1151" t="s">
        <v>13395</v>
      </c>
      <c r="BM1151" t="s">
        <v>13395</v>
      </c>
      <c r="BN1151" t="s">
        <v>83</v>
      </c>
      <c r="BO1151" s="59" t="s">
        <v>83</v>
      </c>
      <c r="BP1151" t="s">
        <v>10806</v>
      </c>
      <c r="BQ1151" t="s">
        <v>110</v>
      </c>
      <c r="BR1151" s="59" t="s">
        <v>110</v>
      </c>
      <c r="BS1151" t="s">
        <v>85</v>
      </c>
    </row>
    <row r="1152" spans="1:71" ht="12.8" customHeight="1" x14ac:dyDescent="0.2">
      <c r="A1152" s="60">
        <v>93050</v>
      </c>
      <c r="B1152" s="59" t="s">
        <v>12001</v>
      </c>
      <c r="C1152">
        <v>1150</v>
      </c>
      <c r="J1152">
        <v>9</v>
      </c>
      <c r="K1152" t="s">
        <v>156</v>
      </c>
      <c r="L1152">
        <v>3066</v>
      </c>
      <c r="M1152">
        <v>3050</v>
      </c>
      <c r="N1152" t="s">
        <v>1128</v>
      </c>
      <c r="O1152" t="s">
        <v>4890</v>
      </c>
      <c r="P1152" t="s">
        <v>4891</v>
      </c>
      <c r="Q1152" t="s">
        <v>4892</v>
      </c>
      <c r="R1152" t="s">
        <v>4893</v>
      </c>
      <c r="S1152" s="2">
        <v>106.8</v>
      </c>
      <c r="T1152" s="2">
        <v>106.8</v>
      </c>
      <c r="U1152" s="2">
        <v>0</v>
      </c>
      <c r="V1152" s="2">
        <v>0</v>
      </c>
      <c r="W1152">
        <v>543</v>
      </c>
      <c r="X1152" s="3">
        <v>8.8000000000000007</v>
      </c>
      <c r="Y1152" s="3">
        <v>4.8</v>
      </c>
      <c r="Z1152" s="3">
        <v>5.0999999999999996</v>
      </c>
      <c r="AA1152">
        <v>0</v>
      </c>
      <c r="AB1152" s="3">
        <v>0</v>
      </c>
      <c r="AC1152">
        <v>0</v>
      </c>
      <c r="AD1152" s="3">
        <v>0</v>
      </c>
      <c r="AE1152">
        <v>0</v>
      </c>
      <c r="AF1152" s="3">
        <v>0</v>
      </c>
      <c r="AG1152" s="2">
        <v>0</v>
      </c>
      <c r="AH1152" s="3">
        <v>0</v>
      </c>
      <c r="AI1152" s="2">
        <v>106.8</v>
      </c>
      <c r="AJ1152" s="3">
        <v>100</v>
      </c>
      <c r="AK1152" t="s">
        <v>74</v>
      </c>
      <c r="AL1152" t="s">
        <v>75</v>
      </c>
      <c r="AM1152" t="s">
        <v>1139</v>
      </c>
      <c r="AN1152" t="s">
        <v>1229</v>
      </c>
      <c r="BG1152" s="3">
        <v>100</v>
      </c>
      <c r="BH1152" t="s">
        <v>82</v>
      </c>
      <c r="BI1152" t="s">
        <v>13421</v>
      </c>
      <c r="BJ1152" t="s">
        <v>13395</v>
      </c>
      <c r="BK1152" t="s">
        <v>13395</v>
      </c>
      <c r="BL1152" t="s">
        <v>13395</v>
      </c>
      <c r="BM1152" t="s">
        <v>13395</v>
      </c>
      <c r="BN1152" t="s">
        <v>83</v>
      </c>
      <c r="BO1152" s="59" t="s">
        <v>83</v>
      </c>
      <c r="BP1152" t="s">
        <v>10806</v>
      </c>
      <c r="BQ1152" t="s">
        <v>110</v>
      </c>
      <c r="BR1152" s="59" t="s">
        <v>110</v>
      </c>
      <c r="BS1152" t="s">
        <v>85</v>
      </c>
    </row>
    <row r="1153" spans="1:71" ht="12.8" customHeight="1" x14ac:dyDescent="0.2">
      <c r="A1153" s="60">
        <v>93051</v>
      </c>
      <c r="B1153" s="59" t="s">
        <v>12002</v>
      </c>
      <c r="C1153">
        <v>1151</v>
      </c>
      <c r="J1153">
        <v>9</v>
      </c>
      <c r="K1153" t="s">
        <v>156</v>
      </c>
      <c r="L1153">
        <v>3067</v>
      </c>
      <c r="M1153">
        <v>3051</v>
      </c>
      <c r="N1153" t="s">
        <v>1128</v>
      </c>
      <c r="O1153" t="s">
        <v>4894</v>
      </c>
      <c r="P1153" t="s">
        <v>4895</v>
      </c>
      <c r="Q1153" t="s">
        <v>4896</v>
      </c>
      <c r="R1153" t="s">
        <v>4897</v>
      </c>
      <c r="S1153" s="2">
        <v>108.9</v>
      </c>
      <c r="T1153" s="2">
        <v>108.9</v>
      </c>
      <c r="U1153" s="2">
        <v>0</v>
      </c>
      <c r="V1153" s="2">
        <v>0</v>
      </c>
      <c r="W1153">
        <v>667</v>
      </c>
      <c r="X1153" s="3">
        <v>9.5</v>
      </c>
      <c r="Y1153" s="3">
        <v>5.5</v>
      </c>
      <c r="Z1153" s="3">
        <v>6.1</v>
      </c>
      <c r="AA1153">
        <v>0</v>
      </c>
      <c r="AB1153" s="3">
        <v>0</v>
      </c>
      <c r="AC1153">
        <v>0</v>
      </c>
      <c r="AD1153" s="3">
        <v>0</v>
      </c>
      <c r="AE1153">
        <v>0</v>
      </c>
      <c r="AF1153" s="3">
        <v>0</v>
      </c>
      <c r="AG1153" s="2">
        <v>108.9</v>
      </c>
      <c r="AH1153" s="3">
        <v>100</v>
      </c>
      <c r="AI1153" s="2">
        <v>108.9</v>
      </c>
      <c r="AJ1153" s="3">
        <v>100</v>
      </c>
      <c r="AK1153" t="s">
        <v>74</v>
      </c>
      <c r="AL1153" t="s">
        <v>75</v>
      </c>
      <c r="AM1153" t="s">
        <v>1139</v>
      </c>
      <c r="BG1153" s="3">
        <v>100</v>
      </c>
      <c r="BH1153" t="s">
        <v>82</v>
      </c>
      <c r="BI1153" t="s">
        <v>13421</v>
      </c>
      <c r="BJ1153" t="s">
        <v>13395</v>
      </c>
      <c r="BK1153" t="s">
        <v>13395</v>
      </c>
      <c r="BL1153" t="s">
        <v>13395</v>
      </c>
      <c r="BM1153" t="s">
        <v>13395</v>
      </c>
      <c r="BN1153" t="s">
        <v>83</v>
      </c>
      <c r="BO1153" s="59" t="s">
        <v>83</v>
      </c>
      <c r="BP1153" t="s">
        <v>10806</v>
      </c>
      <c r="BQ1153" t="s">
        <v>110</v>
      </c>
      <c r="BR1153" s="59" t="s">
        <v>110</v>
      </c>
      <c r="BS1153" t="s">
        <v>85</v>
      </c>
    </row>
    <row r="1154" spans="1:71" ht="12.8" customHeight="1" x14ac:dyDescent="0.2">
      <c r="A1154" s="60">
        <v>93052</v>
      </c>
      <c r="B1154" s="59" t="s">
        <v>12003</v>
      </c>
      <c r="C1154">
        <v>1152</v>
      </c>
      <c r="J1154">
        <v>9</v>
      </c>
      <c r="K1154" t="s">
        <v>156</v>
      </c>
      <c r="L1154">
        <v>3068</v>
      </c>
      <c r="M1154">
        <v>3052</v>
      </c>
      <c r="N1154" t="s">
        <v>1128</v>
      </c>
      <c r="O1154" t="s">
        <v>4898</v>
      </c>
      <c r="P1154" t="s">
        <v>4899</v>
      </c>
      <c r="Q1154" t="s">
        <v>4900</v>
      </c>
      <c r="R1154" t="s">
        <v>4901</v>
      </c>
      <c r="S1154" s="2">
        <v>208.8</v>
      </c>
      <c r="T1154" s="2">
        <v>208.8</v>
      </c>
      <c r="U1154" s="2">
        <v>0</v>
      </c>
      <c r="V1154" s="2">
        <v>0</v>
      </c>
      <c r="W1154">
        <v>1879</v>
      </c>
      <c r="X1154" s="3">
        <v>9.5</v>
      </c>
      <c r="Y1154" s="3">
        <v>8.8000000000000007</v>
      </c>
      <c r="Z1154" s="3">
        <v>9</v>
      </c>
      <c r="AA1154">
        <v>0</v>
      </c>
      <c r="AB1154" s="3">
        <v>0</v>
      </c>
      <c r="AC1154">
        <v>0</v>
      </c>
      <c r="AD1154" s="3">
        <v>0</v>
      </c>
      <c r="AE1154">
        <v>0</v>
      </c>
      <c r="AF1154" s="3">
        <v>0</v>
      </c>
      <c r="AG1154" s="2">
        <v>208.8</v>
      </c>
      <c r="AH1154" s="3">
        <v>100</v>
      </c>
      <c r="AI1154" s="2">
        <v>208.8</v>
      </c>
      <c r="AJ1154" s="3">
        <v>100</v>
      </c>
      <c r="AK1154" t="s">
        <v>74</v>
      </c>
      <c r="AL1154" t="s">
        <v>75</v>
      </c>
      <c r="AM1154" t="s">
        <v>1139</v>
      </c>
      <c r="AN1154" t="s">
        <v>1229</v>
      </c>
      <c r="BG1154" s="3">
        <v>100</v>
      </c>
      <c r="BH1154" t="s">
        <v>82</v>
      </c>
      <c r="BI1154" t="s">
        <v>13421</v>
      </c>
      <c r="BJ1154" t="s">
        <v>13395</v>
      </c>
      <c r="BK1154" t="s">
        <v>13395</v>
      </c>
      <c r="BL1154" t="s">
        <v>13395</v>
      </c>
      <c r="BM1154" t="s">
        <v>13395</v>
      </c>
      <c r="BN1154" t="s">
        <v>83</v>
      </c>
      <c r="BO1154" s="59" t="s">
        <v>83</v>
      </c>
      <c r="BP1154" t="s">
        <v>10806</v>
      </c>
      <c r="BQ1154" t="s">
        <v>110</v>
      </c>
      <c r="BR1154" s="59" t="s">
        <v>110</v>
      </c>
      <c r="BS1154" t="s">
        <v>85</v>
      </c>
    </row>
    <row r="1155" spans="1:71" ht="12.8" customHeight="1" x14ac:dyDescent="0.2">
      <c r="A1155" s="60">
        <v>93053</v>
      </c>
      <c r="B1155" s="59" t="s">
        <v>12004</v>
      </c>
      <c r="C1155">
        <v>1153</v>
      </c>
      <c r="J1155">
        <v>9</v>
      </c>
      <c r="K1155" t="s">
        <v>156</v>
      </c>
      <c r="L1155">
        <v>3069</v>
      </c>
      <c r="M1155">
        <v>3053</v>
      </c>
      <c r="N1155" t="s">
        <v>1128</v>
      </c>
      <c r="O1155" t="s">
        <v>4902</v>
      </c>
      <c r="P1155" t="s">
        <v>4903</v>
      </c>
      <c r="Q1155" t="s">
        <v>4904</v>
      </c>
      <c r="R1155" t="s">
        <v>4905</v>
      </c>
      <c r="S1155" s="2">
        <v>103</v>
      </c>
      <c r="T1155" s="2">
        <v>103</v>
      </c>
      <c r="U1155" s="2">
        <v>0</v>
      </c>
      <c r="V1155" s="2">
        <v>0</v>
      </c>
      <c r="W1155">
        <v>580</v>
      </c>
      <c r="X1155" s="3">
        <v>9.4</v>
      </c>
      <c r="Y1155" s="3">
        <v>5.4</v>
      </c>
      <c r="Z1155" s="3">
        <v>5.6</v>
      </c>
      <c r="AA1155">
        <v>0</v>
      </c>
      <c r="AB1155" s="3">
        <v>0</v>
      </c>
      <c r="AC1155">
        <v>0</v>
      </c>
      <c r="AD1155" s="3">
        <v>0</v>
      </c>
      <c r="AE1155">
        <v>0</v>
      </c>
      <c r="AF1155" s="3">
        <v>0</v>
      </c>
      <c r="AG1155" s="2">
        <v>51.6</v>
      </c>
      <c r="AH1155" s="3">
        <v>50.1</v>
      </c>
      <c r="AI1155" s="2">
        <v>103</v>
      </c>
      <c r="AJ1155" s="3">
        <v>100</v>
      </c>
      <c r="AK1155" t="s">
        <v>74</v>
      </c>
      <c r="AL1155" t="s">
        <v>75</v>
      </c>
      <c r="AM1155" t="s">
        <v>1139</v>
      </c>
      <c r="BG1155" s="3">
        <v>100</v>
      </c>
      <c r="BH1155" t="s">
        <v>82</v>
      </c>
      <c r="BI1155" t="s">
        <v>13421</v>
      </c>
      <c r="BJ1155" t="s">
        <v>13395</v>
      </c>
      <c r="BK1155" t="s">
        <v>13395</v>
      </c>
      <c r="BL1155" t="s">
        <v>13395</v>
      </c>
      <c r="BM1155" t="s">
        <v>13395</v>
      </c>
      <c r="BN1155" t="s">
        <v>83</v>
      </c>
      <c r="BO1155" s="59" t="s">
        <v>83</v>
      </c>
      <c r="BP1155" t="s">
        <v>10806</v>
      </c>
      <c r="BQ1155" t="s">
        <v>110</v>
      </c>
      <c r="BR1155" s="59" t="s">
        <v>110</v>
      </c>
      <c r="BS1155" t="s">
        <v>85</v>
      </c>
    </row>
    <row r="1156" spans="1:71" ht="12.8" customHeight="1" x14ac:dyDescent="0.2">
      <c r="A1156" s="60">
        <v>93054</v>
      </c>
      <c r="B1156" s="59" t="s">
        <v>12005</v>
      </c>
      <c r="C1156">
        <v>1154</v>
      </c>
      <c r="J1156">
        <v>9</v>
      </c>
      <c r="K1156" t="s">
        <v>156</v>
      </c>
      <c r="L1156">
        <v>3070</v>
      </c>
      <c r="M1156">
        <v>3054</v>
      </c>
      <c r="N1156" t="s">
        <v>1128</v>
      </c>
      <c r="O1156" t="s">
        <v>4906</v>
      </c>
      <c r="P1156" t="s">
        <v>4907</v>
      </c>
      <c r="Q1156" t="s">
        <v>4908</v>
      </c>
      <c r="R1156" t="s">
        <v>4909</v>
      </c>
      <c r="S1156" s="2">
        <v>243.8</v>
      </c>
      <c r="T1156" s="2">
        <v>243.8</v>
      </c>
      <c r="U1156" s="2">
        <v>0</v>
      </c>
      <c r="V1156" s="2">
        <v>0</v>
      </c>
      <c r="W1156">
        <v>1217</v>
      </c>
      <c r="X1156" s="3">
        <v>8.8000000000000007</v>
      </c>
      <c r="Y1156" s="3">
        <v>4.8</v>
      </c>
      <c r="Z1156" s="3">
        <v>5</v>
      </c>
      <c r="AA1156">
        <v>0</v>
      </c>
      <c r="AB1156" s="3">
        <v>0</v>
      </c>
      <c r="AC1156">
        <v>0</v>
      </c>
      <c r="AD1156" s="3">
        <v>0</v>
      </c>
      <c r="AE1156">
        <v>0</v>
      </c>
      <c r="AF1156" s="3">
        <v>0</v>
      </c>
      <c r="AG1156" s="2">
        <v>0</v>
      </c>
      <c r="AH1156" s="3">
        <v>0</v>
      </c>
      <c r="AI1156" s="2">
        <v>243.8</v>
      </c>
      <c r="AJ1156" s="3">
        <v>100</v>
      </c>
      <c r="AK1156" t="s">
        <v>74</v>
      </c>
      <c r="AL1156" t="s">
        <v>75</v>
      </c>
      <c r="AM1156" t="s">
        <v>1139</v>
      </c>
      <c r="BG1156" s="3">
        <v>100</v>
      </c>
      <c r="BH1156" t="s">
        <v>82</v>
      </c>
      <c r="BI1156" t="s">
        <v>13421</v>
      </c>
      <c r="BJ1156" t="s">
        <v>13395</v>
      </c>
      <c r="BK1156" t="s">
        <v>13395</v>
      </c>
      <c r="BL1156" t="s">
        <v>13395</v>
      </c>
      <c r="BM1156" t="s">
        <v>13395</v>
      </c>
      <c r="BN1156" t="s">
        <v>83</v>
      </c>
      <c r="BO1156" s="59" t="s">
        <v>83</v>
      </c>
      <c r="BP1156" t="s">
        <v>10806</v>
      </c>
      <c r="BQ1156" t="s">
        <v>110</v>
      </c>
      <c r="BR1156" s="59" t="s">
        <v>110</v>
      </c>
      <c r="BS1156" t="s">
        <v>85</v>
      </c>
    </row>
    <row r="1157" spans="1:71" ht="12.8" customHeight="1" x14ac:dyDescent="0.2">
      <c r="A1157" s="60">
        <v>93055</v>
      </c>
      <c r="B1157" s="59" t="s">
        <v>12006</v>
      </c>
      <c r="C1157">
        <v>1155</v>
      </c>
      <c r="J1157">
        <v>9</v>
      </c>
      <c r="K1157" t="s">
        <v>156</v>
      </c>
      <c r="L1157">
        <v>3071</v>
      </c>
      <c r="M1157">
        <v>3055</v>
      </c>
      <c r="N1157" t="s">
        <v>1128</v>
      </c>
      <c r="O1157" t="s">
        <v>4910</v>
      </c>
      <c r="P1157" t="s">
        <v>4911</v>
      </c>
      <c r="Q1157" t="s">
        <v>4912</v>
      </c>
      <c r="R1157" t="s">
        <v>4913</v>
      </c>
      <c r="S1157" s="2">
        <v>394.7</v>
      </c>
      <c r="T1157" s="2">
        <v>358.8</v>
      </c>
      <c r="U1157" s="2">
        <v>35.9</v>
      </c>
      <c r="V1157" s="2">
        <v>0</v>
      </c>
      <c r="W1157">
        <v>1926</v>
      </c>
      <c r="X1157" s="3">
        <v>15</v>
      </c>
      <c r="Y1157" s="3">
        <v>4.8</v>
      </c>
      <c r="Z1157" s="3">
        <v>5.9</v>
      </c>
      <c r="AA1157">
        <v>0</v>
      </c>
      <c r="AB1157" s="3">
        <v>0</v>
      </c>
      <c r="AC1157">
        <v>0</v>
      </c>
      <c r="AD1157" s="3">
        <v>0</v>
      </c>
      <c r="AE1157">
        <v>0</v>
      </c>
      <c r="AF1157" s="3">
        <v>0</v>
      </c>
      <c r="AG1157" s="2">
        <v>130.1</v>
      </c>
      <c r="AH1157" s="3">
        <v>36.299999999999997</v>
      </c>
      <c r="AI1157" s="2">
        <v>358.8</v>
      </c>
      <c r="AJ1157" s="3">
        <v>100</v>
      </c>
      <c r="AK1157" t="s">
        <v>74</v>
      </c>
      <c r="AL1157" t="s">
        <v>75</v>
      </c>
      <c r="AM1157" t="s">
        <v>1139</v>
      </c>
      <c r="BG1157" s="3">
        <v>100</v>
      </c>
      <c r="BH1157" t="s">
        <v>82</v>
      </c>
      <c r="BI1157" t="s">
        <v>13421</v>
      </c>
      <c r="BJ1157" t="s">
        <v>13395</v>
      </c>
      <c r="BK1157" t="s">
        <v>13395</v>
      </c>
      <c r="BL1157" t="s">
        <v>13395</v>
      </c>
      <c r="BM1157" t="s">
        <v>13395</v>
      </c>
      <c r="BN1157" t="s">
        <v>83</v>
      </c>
      <c r="BO1157" s="59" t="s">
        <v>83</v>
      </c>
      <c r="BP1157" t="s">
        <v>10806</v>
      </c>
      <c r="BQ1157" t="s">
        <v>110</v>
      </c>
      <c r="BR1157" s="59" t="s">
        <v>110</v>
      </c>
      <c r="BS1157" t="s">
        <v>85</v>
      </c>
    </row>
    <row r="1158" spans="1:71" ht="12.8" customHeight="1" x14ac:dyDescent="0.2">
      <c r="A1158" s="60">
        <v>93056</v>
      </c>
      <c r="B1158" s="59" t="s">
        <v>12007</v>
      </c>
      <c r="C1158">
        <v>1156</v>
      </c>
      <c r="J1158">
        <v>9</v>
      </c>
      <c r="K1158" t="s">
        <v>156</v>
      </c>
      <c r="L1158">
        <v>3072</v>
      </c>
      <c r="M1158">
        <v>3056</v>
      </c>
      <c r="N1158" t="s">
        <v>1128</v>
      </c>
      <c r="O1158" t="s">
        <v>4914</v>
      </c>
      <c r="P1158" t="s">
        <v>4915</v>
      </c>
      <c r="Q1158" t="s">
        <v>4916</v>
      </c>
      <c r="R1158" t="s">
        <v>4917</v>
      </c>
      <c r="S1158" s="2">
        <v>374.5</v>
      </c>
      <c r="T1158" s="2">
        <v>350.6</v>
      </c>
      <c r="U1158" s="2">
        <v>23.9</v>
      </c>
      <c r="V1158" s="2">
        <v>0</v>
      </c>
      <c r="W1158">
        <v>2070</v>
      </c>
      <c r="X1158" s="3">
        <v>18.5</v>
      </c>
      <c r="Y1158" s="3">
        <v>4.8</v>
      </c>
      <c r="Z1158" s="3">
        <v>6.5</v>
      </c>
      <c r="AA1158">
        <v>0</v>
      </c>
      <c r="AB1158" s="3">
        <v>0</v>
      </c>
      <c r="AC1158">
        <v>0</v>
      </c>
      <c r="AD1158" s="3">
        <v>0</v>
      </c>
      <c r="AE1158">
        <v>0</v>
      </c>
      <c r="AF1158" s="3">
        <v>0</v>
      </c>
      <c r="AG1158" s="2">
        <v>131.1</v>
      </c>
      <c r="AH1158" s="3">
        <v>37.4</v>
      </c>
      <c r="AI1158" s="2">
        <v>350.6</v>
      </c>
      <c r="AJ1158" s="3">
        <v>100</v>
      </c>
      <c r="AK1158" t="s">
        <v>74</v>
      </c>
      <c r="AL1158" t="s">
        <v>75</v>
      </c>
      <c r="AM1158" t="s">
        <v>1229</v>
      </c>
      <c r="BG1158" s="3">
        <v>100</v>
      </c>
      <c r="BH1158" t="s">
        <v>82</v>
      </c>
      <c r="BI1158" t="s">
        <v>13421</v>
      </c>
      <c r="BJ1158" t="s">
        <v>13395</v>
      </c>
      <c r="BK1158" t="s">
        <v>13395</v>
      </c>
      <c r="BL1158" t="s">
        <v>13395</v>
      </c>
      <c r="BM1158" t="s">
        <v>13395</v>
      </c>
      <c r="BN1158" t="s">
        <v>83</v>
      </c>
      <c r="BO1158" s="59" t="s">
        <v>83</v>
      </c>
      <c r="BP1158" t="s">
        <v>10806</v>
      </c>
      <c r="BQ1158" t="s">
        <v>110</v>
      </c>
      <c r="BR1158" s="59" t="s">
        <v>110</v>
      </c>
      <c r="BS1158" t="s">
        <v>85</v>
      </c>
    </row>
    <row r="1159" spans="1:71" ht="12.8" customHeight="1" x14ac:dyDescent="0.2">
      <c r="A1159" s="60">
        <v>93057</v>
      </c>
      <c r="B1159" s="59" t="s">
        <v>12008</v>
      </c>
      <c r="C1159">
        <v>1157</v>
      </c>
      <c r="J1159">
        <v>9</v>
      </c>
      <c r="K1159" t="s">
        <v>156</v>
      </c>
      <c r="L1159">
        <v>3079</v>
      </c>
      <c r="M1159">
        <v>3057</v>
      </c>
      <c r="N1159" t="s">
        <v>1128</v>
      </c>
      <c r="O1159" t="s">
        <v>4918</v>
      </c>
      <c r="P1159" t="s">
        <v>4919</v>
      </c>
      <c r="Q1159" t="s">
        <v>4920</v>
      </c>
      <c r="R1159" t="s">
        <v>4921</v>
      </c>
      <c r="S1159" s="2">
        <v>145.5</v>
      </c>
      <c r="T1159" s="2">
        <v>145.5</v>
      </c>
      <c r="U1159" s="2">
        <v>0</v>
      </c>
      <c r="V1159" s="2">
        <v>0</v>
      </c>
      <c r="W1159">
        <v>885</v>
      </c>
      <c r="X1159" s="3">
        <v>9.5</v>
      </c>
      <c r="Y1159" s="3">
        <v>6</v>
      </c>
      <c r="Z1159" s="3">
        <v>6.1</v>
      </c>
      <c r="AA1159">
        <v>0</v>
      </c>
      <c r="AB1159" s="3">
        <v>0</v>
      </c>
      <c r="AC1159">
        <v>0</v>
      </c>
      <c r="AD1159" s="3">
        <v>0</v>
      </c>
      <c r="AE1159">
        <v>0</v>
      </c>
      <c r="AF1159" s="3">
        <v>0</v>
      </c>
      <c r="AG1159" s="2">
        <v>145.5</v>
      </c>
      <c r="AH1159" s="3">
        <v>100</v>
      </c>
      <c r="AI1159" s="2">
        <v>145.5</v>
      </c>
      <c r="AJ1159" s="3">
        <v>100</v>
      </c>
      <c r="AK1159" t="s">
        <v>515</v>
      </c>
      <c r="AL1159" t="s">
        <v>516</v>
      </c>
      <c r="AM1159" t="s">
        <v>1139</v>
      </c>
      <c r="BG1159" s="3">
        <v>100</v>
      </c>
      <c r="BH1159" t="s">
        <v>82</v>
      </c>
      <c r="BI1159" t="s">
        <v>13421</v>
      </c>
      <c r="BJ1159" t="s">
        <v>13395</v>
      </c>
      <c r="BK1159" t="s">
        <v>13395</v>
      </c>
      <c r="BL1159" t="s">
        <v>13395</v>
      </c>
      <c r="BM1159" t="s">
        <v>13395</v>
      </c>
      <c r="BN1159" t="s">
        <v>83</v>
      </c>
      <c r="BO1159" s="59" t="s">
        <v>83</v>
      </c>
      <c r="BP1159" t="s">
        <v>10806</v>
      </c>
      <c r="BQ1159" t="s">
        <v>110</v>
      </c>
      <c r="BR1159" s="59" t="s">
        <v>110</v>
      </c>
      <c r="BS1159" t="s">
        <v>85</v>
      </c>
    </row>
    <row r="1160" spans="1:71" ht="12.8" customHeight="1" x14ac:dyDescent="0.2">
      <c r="A1160" s="60">
        <v>93058</v>
      </c>
      <c r="B1160" s="59" t="s">
        <v>12009</v>
      </c>
      <c r="C1160">
        <v>1158</v>
      </c>
      <c r="J1160">
        <v>9</v>
      </c>
      <c r="K1160" t="s">
        <v>156</v>
      </c>
      <c r="L1160">
        <v>3080</v>
      </c>
      <c r="M1160">
        <v>3058</v>
      </c>
      <c r="N1160" t="s">
        <v>1128</v>
      </c>
      <c r="O1160" t="s">
        <v>4922</v>
      </c>
      <c r="P1160" t="s">
        <v>4923</v>
      </c>
      <c r="Q1160" t="s">
        <v>4924</v>
      </c>
      <c r="R1160" t="s">
        <v>4921</v>
      </c>
      <c r="S1160" s="2">
        <v>164.2</v>
      </c>
      <c r="T1160" s="2">
        <v>164.2</v>
      </c>
      <c r="U1160" s="2">
        <v>0</v>
      </c>
      <c r="V1160" s="2">
        <v>0</v>
      </c>
      <c r="W1160">
        <v>1011</v>
      </c>
      <c r="X1160" s="3">
        <v>7</v>
      </c>
      <c r="Y1160" s="3">
        <v>6</v>
      </c>
      <c r="Z1160" s="3">
        <v>6.2</v>
      </c>
      <c r="AA1160">
        <v>0</v>
      </c>
      <c r="AB1160" s="3">
        <v>0</v>
      </c>
      <c r="AC1160">
        <v>0</v>
      </c>
      <c r="AD1160" s="3">
        <v>0</v>
      </c>
      <c r="AE1160">
        <v>0</v>
      </c>
      <c r="AF1160" s="3">
        <v>0</v>
      </c>
      <c r="AG1160" s="2">
        <v>164.2</v>
      </c>
      <c r="AH1160" s="3">
        <v>100</v>
      </c>
      <c r="AI1160" s="2">
        <v>164.2</v>
      </c>
      <c r="AJ1160" s="3">
        <v>100</v>
      </c>
      <c r="AK1160" t="s">
        <v>515</v>
      </c>
      <c r="AL1160" t="s">
        <v>516</v>
      </c>
      <c r="AM1160" t="s">
        <v>1139</v>
      </c>
      <c r="BG1160" s="3">
        <v>100</v>
      </c>
      <c r="BH1160" t="s">
        <v>82</v>
      </c>
      <c r="BI1160" t="s">
        <v>13421</v>
      </c>
      <c r="BJ1160" t="s">
        <v>13395</v>
      </c>
      <c r="BK1160" t="s">
        <v>13395</v>
      </c>
      <c r="BL1160" t="s">
        <v>13395</v>
      </c>
      <c r="BM1160" t="s">
        <v>13395</v>
      </c>
      <c r="BN1160" t="s">
        <v>83</v>
      </c>
      <c r="BO1160" s="59" t="s">
        <v>83</v>
      </c>
      <c r="BP1160" t="s">
        <v>10806</v>
      </c>
      <c r="BQ1160" t="s">
        <v>110</v>
      </c>
      <c r="BR1160" s="59" t="s">
        <v>110</v>
      </c>
      <c r="BS1160" t="s">
        <v>85</v>
      </c>
    </row>
    <row r="1161" spans="1:71" ht="12.8" customHeight="1" x14ac:dyDescent="0.2">
      <c r="A1161" s="60">
        <v>93059</v>
      </c>
      <c r="B1161" s="59" t="s">
        <v>12010</v>
      </c>
      <c r="C1161">
        <v>1159</v>
      </c>
      <c r="J1161">
        <v>9</v>
      </c>
      <c r="K1161" t="s">
        <v>156</v>
      </c>
      <c r="L1161">
        <v>3131</v>
      </c>
      <c r="M1161">
        <v>3059</v>
      </c>
      <c r="N1161" t="s">
        <v>1128</v>
      </c>
      <c r="O1161" t="s">
        <v>4925</v>
      </c>
      <c r="P1161" t="s">
        <v>4926</v>
      </c>
      <c r="Q1161" t="s">
        <v>4927</v>
      </c>
      <c r="R1161" t="s">
        <v>4928</v>
      </c>
      <c r="S1161" s="2">
        <v>89</v>
      </c>
      <c r="T1161" s="2">
        <v>89</v>
      </c>
      <c r="U1161" s="2">
        <v>0</v>
      </c>
      <c r="V1161" s="2">
        <v>0</v>
      </c>
      <c r="W1161">
        <v>548</v>
      </c>
      <c r="X1161" s="3">
        <v>10</v>
      </c>
      <c r="Y1161" s="3">
        <v>6</v>
      </c>
      <c r="Z1161" s="3">
        <v>6.2</v>
      </c>
      <c r="AA1161">
        <v>0</v>
      </c>
      <c r="AB1161" s="3">
        <v>0</v>
      </c>
      <c r="AC1161">
        <v>0</v>
      </c>
      <c r="AD1161" s="3">
        <v>0</v>
      </c>
      <c r="AE1161">
        <v>0</v>
      </c>
      <c r="AF1161" s="3">
        <v>0</v>
      </c>
      <c r="AG1161" s="2">
        <v>89</v>
      </c>
      <c r="AH1161" s="3">
        <v>100</v>
      </c>
      <c r="AI1161" s="2">
        <v>89</v>
      </c>
      <c r="AJ1161" s="3">
        <v>100</v>
      </c>
      <c r="AK1161" t="s">
        <v>3253</v>
      </c>
      <c r="AL1161" t="s">
        <v>3254</v>
      </c>
      <c r="AM1161" t="s">
        <v>1139</v>
      </c>
      <c r="AN1161" t="s">
        <v>4929</v>
      </c>
      <c r="BG1161" s="3">
        <v>100</v>
      </c>
      <c r="BH1161" t="s">
        <v>82</v>
      </c>
      <c r="BI1161" t="s">
        <v>13421</v>
      </c>
      <c r="BJ1161" t="s">
        <v>13395</v>
      </c>
      <c r="BK1161" t="s">
        <v>13395</v>
      </c>
      <c r="BL1161" t="s">
        <v>13395</v>
      </c>
      <c r="BM1161" t="s">
        <v>13395</v>
      </c>
      <c r="BN1161" t="s">
        <v>277</v>
      </c>
      <c r="BO1161" s="59" t="s">
        <v>277</v>
      </c>
      <c r="BP1161" t="s">
        <v>10806</v>
      </c>
      <c r="BQ1161" t="s">
        <v>84</v>
      </c>
      <c r="BR1161" s="59" t="s">
        <v>84</v>
      </c>
      <c r="BS1161" t="s">
        <v>85</v>
      </c>
    </row>
    <row r="1162" spans="1:71" ht="12.8" customHeight="1" x14ac:dyDescent="0.2">
      <c r="A1162" s="60">
        <v>93060</v>
      </c>
      <c r="B1162" s="59" t="s">
        <v>12011</v>
      </c>
      <c r="C1162">
        <v>1160</v>
      </c>
      <c r="J1162">
        <v>9</v>
      </c>
      <c r="K1162" t="s">
        <v>156</v>
      </c>
      <c r="L1162">
        <v>3132</v>
      </c>
      <c r="M1162">
        <v>3060</v>
      </c>
      <c r="N1162" t="s">
        <v>1128</v>
      </c>
      <c r="O1162" t="s">
        <v>4930</v>
      </c>
      <c r="P1162" t="s">
        <v>4931</v>
      </c>
      <c r="Q1162" t="s">
        <v>4932</v>
      </c>
      <c r="R1162" t="s">
        <v>4933</v>
      </c>
      <c r="S1162" s="2">
        <v>233.2</v>
      </c>
      <c r="T1162" s="2">
        <v>233.2</v>
      </c>
      <c r="U1162" s="2">
        <v>0</v>
      </c>
      <c r="V1162" s="2">
        <v>0</v>
      </c>
      <c r="W1162">
        <v>1397</v>
      </c>
      <c r="X1162" s="3">
        <v>6</v>
      </c>
      <c r="Y1162" s="3">
        <v>6</v>
      </c>
      <c r="Z1162" s="3">
        <v>6</v>
      </c>
      <c r="AA1162">
        <v>0</v>
      </c>
      <c r="AB1162" s="3">
        <v>0</v>
      </c>
      <c r="AC1162">
        <v>0</v>
      </c>
      <c r="AD1162" s="3">
        <v>0</v>
      </c>
      <c r="AE1162">
        <v>0</v>
      </c>
      <c r="AF1162" s="3">
        <v>0</v>
      </c>
      <c r="AG1162" s="2">
        <v>233.2</v>
      </c>
      <c r="AH1162" s="3">
        <v>100</v>
      </c>
      <c r="AI1162" s="2">
        <v>233.2</v>
      </c>
      <c r="AJ1162" s="3">
        <v>100</v>
      </c>
      <c r="AK1162" t="s">
        <v>3253</v>
      </c>
      <c r="AL1162" t="s">
        <v>3254</v>
      </c>
      <c r="AM1162" t="s">
        <v>1229</v>
      </c>
      <c r="AN1162" t="s">
        <v>4582</v>
      </c>
      <c r="BG1162" s="3">
        <v>100</v>
      </c>
      <c r="BH1162" t="s">
        <v>82</v>
      </c>
      <c r="BI1162" t="s">
        <v>13421</v>
      </c>
      <c r="BJ1162" t="s">
        <v>13395</v>
      </c>
      <c r="BK1162" t="s">
        <v>13395</v>
      </c>
      <c r="BL1162" t="s">
        <v>13395</v>
      </c>
      <c r="BM1162" t="s">
        <v>13395</v>
      </c>
      <c r="BN1162" t="s">
        <v>277</v>
      </c>
      <c r="BO1162" s="59" t="s">
        <v>277</v>
      </c>
      <c r="BP1162" t="s">
        <v>10806</v>
      </c>
      <c r="BQ1162" t="s">
        <v>84</v>
      </c>
      <c r="BR1162" s="59" t="s">
        <v>84</v>
      </c>
      <c r="BS1162" t="s">
        <v>85</v>
      </c>
    </row>
    <row r="1163" spans="1:71" ht="12.8" customHeight="1" x14ac:dyDescent="0.2">
      <c r="A1163" s="60">
        <v>93061</v>
      </c>
      <c r="B1163" s="59" t="s">
        <v>12012</v>
      </c>
      <c r="C1163">
        <v>1161</v>
      </c>
      <c r="J1163">
        <v>9</v>
      </c>
      <c r="K1163" t="s">
        <v>156</v>
      </c>
      <c r="L1163">
        <v>3133</v>
      </c>
      <c r="M1163">
        <v>3061</v>
      </c>
      <c r="N1163" t="s">
        <v>1128</v>
      </c>
      <c r="O1163" t="s">
        <v>4934</v>
      </c>
      <c r="P1163" t="s">
        <v>4935</v>
      </c>
      <c r="Q1163" t="s">
        <v>4936</v>
      </c>
      <c r="R1163" t="s">
        <v>4937</v>
      </c>
      <c r="S1163" s="2">
        <v>106.3</v>
      </c>
      <c r="T1163" s="2">
        <v>106.3</v>
      </c>
      <c r="U1163" s="2">
        <v>0</v>
      </c>
      <c r="V1163" s="2">
        <v>0</v>
      </c>
      <c r="W1163">
        <v>663</v>
      </c>
      <c r="X1163" s="3">
        <v>10</v>
      </c>
      <c r="Y1163" s="3">
        <v>6</v>
      </c>
      <c r="Z1163" s="3">
        <v>6.2</v>
      </c>
      <c r="AA1163">
        <v>0</v>
      </c>
      <c r="AB1163" s="3">
        <v>0</v>
      </c>
      <c r="AC1163">
        <v>0</v>
      </c>
      <c r="AD1163" s="3">
        <v>0</v>
      </c>
      <c r="AE1163">
        <v>0</v>
      </c>
      <c r="AF1163" s="3">
        <v>0</v>
      </c>
      <c r="AG1163" s="2">
        <v>106.3</v>
      </c>
      <c r="AH1163" s="3">
        <v>100</v>
      </c>
      <c r="AI1163" s="2">
        <v>106.3</v>
      </c>
      <c r="AJ1163" s="3">
        <v>100</v>
      </c>
      <c r="AK1163" t="s">
        <v>3253</v>
      </c>
      <c r="AL1163" t="s">
        <v>3254</v>
      </c>
      <c r="AM1163" t="s">
        <v>1139</v>
      </c>
      <c r="AN1163" t="s">
        <v>1229</v>
      </c>
      <c r="BG1163" s="3">
        <v>100</v>
      </c>
      <c r="BH1163" t="s">
        <v>82</v>
      </c>
      <c r="BI1163" t="s">
        <v>13421</v>
      </c>
      <c r="BJ1163" t="s">
        <v>13395</v>
      </c>
      <c r="BK1163" t="s">
        <v>13395</v>
      </c>
      <c r="BL1163" t="s">
        <v>13395</v>
      </c>
      <c r="BM1163" t="s">
        <v>13395</v>
      </c>
      <c r="BN1163" t="s">
        <v>277</v>
      </c>
      <c r="BO1163" s="59" t="s">
        <v>277</v>
      </c>
      <c r="BP1163" t="s">
        <v>10806</v>
      </c>
      <c r="BQ1163" t="s">
        <v>84</v>
      </c>
      <c r="BR1163" s="59" t="s">
        <v>84</v>
      </c>
      <c r="BS1163" t="s">
        <v>85</v>
      </c>
    </row>
    <row r="1164" spans="1:71" ht="12.8" customHeight="1" x14ac:dyDescent="0.2">
      <c r="A1164" s="60">
        <v>93062</v>
      </c>
      <c r="B1164" s="59" t="s">
        <v>12013</v>
      </c>
      <c r="C1164">
        <v>1162</v>
      </c>
      <c r="J1164">
        <v>9</v>
      </c>
      <c r="K1164" t="s">
        <v>156</v>
      </c>
      <c r="L1164">
        <v>3134</v>
      </c>
      <c r="M1164">
        <v>3062</v>
      </c>
      <c r="N1164" t="s">
        <v>1128</v>
      </c>
      <c r="O1164" t="s">
        <v>4938</v>
      </c>
      <c r="P1164" t="s">
        <v>4939</v>
      </c>
      <c r="Q1164" t="s">
        <v>4940</v>
      </c>
      <c r="R1164" t="s">
        <v>4941</v>
      </c>
      <c r="S1164" s="2">
        <v>133.9</v>
      </c>
      <c r="T1164" s="2">
        <v>133.9</v>
      </c>
      <c r="U1164" s="2">
        <v>0</v>
      </c>
      <c r="V1164" s="2">
        <v>0</v>
      </c>
      <c r="W1164">
        <v>817</v>
      </c>
      <c r="X1164" s="3">
        <v>10</v>
      </c>
      <c r="Y1164" s="3">
        <v>6</v>
      </c>
      <c r="Z1164" s="3">
        <v>6.1</v>
      </c>
      <c r="AA1164">
        <v>0</v>
      </c>
      <c r="AB1164" s="3">
        <v>0</v>
      </c>
      <c r="AC1164">
        <v>0</v>
      </c>
      <c r="AD1164" s="3">
        <v>0</v>
      </c>
      <c r="AE1164">
        <v>0</v>
      </c>
      <c r="AF1164" s="3">
        <v>0</v>
      </c>
      <c r="AG1164" s="2">
        <v>133.9</v>
      </c>
      <c r="AH1164" s="3">
        <v>100</v>
      </c>
      <c r="AI1164" s="2">
        <v>133.9</v>
      </c>
      <c r="AJ1164" s="3">
        <v>100</v>
      </c>
      <c r="AK1164" t="s">
        <v>3253</v>
      </c>
      <c r="AL1164" t="s">
        <v>3254</v>
      </c>
      <c r="AM1164" t="s">
        <v>4929</v>
      </c>
      <c r="AN1164" t="s">
        <v>4582</v>
      </c>
      <c r="BG1164" s="3">
        <v>100</v>
      </c>
      <c r="BH1164" t="s">
        <v>82</v>
      </c>
      <c r="BI1164" t="s">
        <v>13421</v>
      </c>
      <c r="BJ1164" t="s">
        <v>13395</v>
      </c>
      <c r="BK1164" t="s">
        <v>13395</v>
      </c>
      <c r="BL1164" t="s">
        <v>13395</v>
      </c>
      <c r="BM1164" t="s">
        <v>13395</v>
      </c>
      <c r="BN1164" t="s">
        <v>277</v>
      </c>
      <c r="BO1164" s="59" t="s">
        <v>277</v>
      </c>
      <c r="BP1164" t="s">
        <v>10806</v>
      </c>
      <c r="BQ1164" t="s">
        <v>84</v>
      </c>
      <c r="BR1164" s="59" t="s">
        <v>84</v>
      </c>
      <c r="BS1164" t="s">
        <v>85</v>
      </c>
    </row>
    <row r="1165" spans="1:71" ht="12.8" customHeight="1" x14ac:dyDescent="0.2">
      <c r="A1165" s="60">
        <v>93063</v>
      </c>
      <c r="B1165" s="59" t="s">
        <v>12014</v>
      </c>
      <c r="C1165">
        <v>1163</v>
      </c>
      <c r="J1165">
        <v>9</v>
      </c>
      <c r="K1165" t="s">
        <v>156</v>
      </c>
      <c r="L1165">
        <v>3135</v>
      </c>
      <c r="M1165">
        <v>3063</v>
      </c>
      <c r="N1165" t="s">
        <v>1128</v>
      </c>
      <c r="O1165" t="s">
        <v>4942</v>
      </c>
      <c r="P1165" t="s">
        <v>4943</v>
      </c>
      <c r="Q1165" t="s">
        <v>4944</v>
      </c>
      <c r="R1165" t="s">
        <v>4945</v>
      </c>
      <c r="S1165" s="2">
        <v>108.2</v>
      </c>
      <c r="T1165" s="2">
        <v>108.2</v>
      </c>
      <c r="U1165" s="2">
        <v>0</v>
      </c>
      <c r="V1165" s="2">
        <v>0</v>
      </c>
      <c r="W1165">
        <v>662</v>
      </c>
      <c r="X1165" s="3">
        <v>10</v>
      </c>
      <c r="Y1165" s="3">
        <v>6</v>
      </c>
      <c r="Z1165" s="3">
        <v>6.1</v>
      </c>
      <c r="AA1165">
        <v>0</v>
      </c>
      <c r="AB1165" s="3">
        <v>0</v>
      </c>
      <c r="AC1165">
        <v>0</v>
      </c>
      <c r="AD1165" s="3">
        <v>0</v>
      </c>
      <c r="AE1165">
        <v>0</v>
      </c>
      <c r="AF1165" s="3">
        <v>0</v>
      </c>
      <c r="AG1165" s="2">
        <v>108.2</v>
      </c>
      <c r="AH1165" s="3">
        <v>100</v>
      </c>
      <c r="AI1165" s="2">
        <v>108.2</v>
      </c>
      <c r="AJ1165" s="3">
        <v>100</v>
      </c>
      <c r="AK1165" t="s">
        <v>3253</v>
      </c>
      <c r="AL1165" t="s">
        <v>3254</v>
      </c>
      <c r="AM1165" t="s">
        <v>4929</v>
      </c>
      <c r="AN1165" t="s">
        <v>4582</v>
      </c>
      <c r="BG1165" s="3">
        <v>100</v>
      </c>
      <c r="BH1165" t="s">
        <v>82</v>
      </c>
      <c r="BI1165" t="s">
        <v>13421</v>
      </c>
      <c r="BJ1165" t="s">
        <v>13395</v>
      </c>
      <c r="BK1165" t="s">
        <v>13395</v>
      </c>
      <c r="BL1165" t="s">
        <v>13395</v>
      </c>
      <c r="BM1165" t="s">
        <v>13395</v>
      </c>
      <c r="BN1165" t="s">
        <v>277</v>
      </c>
      <c r="BO1165" s="59" t="s">
        <v>277</v>
      </c>
      <c r="BP1165" t="s">
        <v>10806</v>
      </c>
      <c r="BQ1165" t="s">
        <v>84</v>
      </c>
      <c r="BR1165" s="59" t="s">
        <v>84</v>
      </c>
      <c r="BS1165" t="s">
        <v>85</v>
      </c>
    </row>
    <row r="1166" spans="1:71" ht="12.8" customHeight="1" x14ac:dyDescent="0.2">
      <c r="A1166" s="60">
        <v>93064</v>
      </c>
      <c r="B1166" s="59" t="s">
        <v>12015</v>
      </c>
      <c r="C1166">
        <v>1164</v>
      </c>
      <c r="J1166">
        <v>9</v>
      </c>
      <c r="K1166" t="s">
        <v>156</v>
      </c>
      <c r="L1166">
        <v>3136</v>
      </c>
      <c r="M1166">
        <v>3064</v>
      </c>
      <c r="N1166" t="s">
        <v>1128</v>
      </c>
      <c r="O1166" t="s">
        <v>4946</v>
      </c>
      <c r="P1166" t="s">
        <v>4947</v>
      </c>
      <c r="Q1166" t="s">
        <v>4948</v>
      </c>
      <c r="R1166" t="s">
        <v>4949</v>
      </c>
      <c r="S1166" s="2">
        <v>72.099999999999994</v>
      </c>
      <c r="T1166" s="2">
        <v>72.099999999999994</v>
      </c>
      <c r="U1166" s="2">
        <v>0</v>
      </c>
      <c r="V1166" s="2">
        <v>0</v>
      </c>
      <c r="W1166">
        <v>447</v>
      </c>
      <c r="X1166" s="3">
        <v>10</v>
      </c>
      <c r="Y1166" s="3">
        <v>6</v>
      </c>
      <c r="Z1166" s="3">
        <v>6.2</v>
      </c>
      <c r="AA1166">
        <v>0</v>
      </c>
      <c r="AB1166" s="3">
        <v>0</v>
      </c>
      <c r="AC1166">
        <v>0</v>
      </c>
      <c r="AD1166" s="3">
        <v>0</v>
      </c>
      <c r="AE1166">
        <v>0</v>
      </c>
      <c r="AF1166" s="3">
        <v>0</v>
      </c>
      <c r="AG1166" s="2">
        <v>72.099999999999994</v>
      </c>
      <c r="AH1166" s="3">
        <v>100</v>
      </c>
      <c r="AI1166" s="2">
        <v>72.099999999999994</v>
      </c>
      <c r="AJ1166" s="3">
        <v>100</v>
      </c>
      <c r="AK1166" t="s">
        <v>3253</v>
      </c>
      <c r="AL1166" t="s">
        <v>3254</v>
      </c>
      <c r="AM1166" t="s">
        <v>4582</v>
      </c>
      <c r="BG1166" s="3">
        <v>100</v>
      </c>
      <c r="BH1166" t="s">
        <v>82</v>
      </c>
      <c r="BI1166" t="s">
        <v>13421</v>
      </c>
      <c r="BJ1166" t="s">
        <v>13395</v>
      </c>
      <c r="BK1166" t="s">
        <v>13395</v>
      </c>
      <c r="BL1166" t="s">
        <v>13395</v>
      </c>
      <c r="BM1166" t="s">
        <v>13395</v>
      </c>
      <c r="BN1166" t="s">
        <v>277</v>
      </c>
      <c r="BO1166" s="59" t="s">
        <v>277</v>
      </c>
      <c r="BP1166" t="s">
        <v>10806</v>
      </c>
      <c r="BQ1166" t="s">
        <v>84</v>
      </c>
      <c r="BR1166" s="59" t="s">
        <v>84</v>
      </c>
      <c r="BS1166" t="s">
        <v>85</v>
      </c>
    </row>
    <row r="1167" spans="1:71" ht="12.8" customHeight="1" x14ac:dyDescent="0.2">
      <c r="A1167" s="60">
        <v>93065</v>
      </c>
      <c r="B1167" s="59" t="s">
        <v>12016</v>
      </c>
      <c r="C1167">
        <v>1165</v>
      </c>
      <c r="J1167">
        <v>9</v>
      </c>
      <c r="K1167" t="s">
        <v>156</v>
      </c>
      <c r="L1167">
        <v>3120</v>
      </c>
      <c r="M1167">
        <v>3065</v>
      </c>
      <c r="N1167" t="s">
        <v>1128</v>
      </c>
      <c r="O1167" t="s">
        <v>4950</v>
      </c>
      <c r="P1167" t="s">
        <v>4951</v>
      </c>
      <c r="Q1167" t="s">
        <v>4952</v>
      </c>
      <c r="R1167" t="s">
        <v>4928</v>
      </c>
      <c r="S1167" s="2">
        <v>879.1</v>
      </c>
      <c r="T1167" s="2">
        <v>879.1</v>
      </c>
      <c r="U1167" s="2">
        <v>0</v>
      </c>
      <c r="V1167" s="2">
        <v>0</v>
      </c>
      <c r="W1167">
        <v>10963</v>
      </c>
      <c r="X1167" s="3">
        <v>20</v>
      </c>
      <c r="Y1167" s="3">
        <v>9</v>
      </c>
      <c r="Z1167" s="3">
        <v>12.5</v>
      </c>
      <c r="AA1167">
        <v>0</v>
      </c>
      <c r="AB1167" s="3">
        <v>0</v>
      </c>
      <c r="AC1167">
        <v>0</v>
      </c>
      <c r="AD1167" s="3">
        <v>0</v>
      </c>
      <c r="AE1167">
        <v>0</v>
      </c>
      <c r="AF1167" s="3">
        <v>0</v>
      </c>
      <c r="AG1167" s="2">
        <v>879.1</v>
      </c>
      <c r="AH1167" s="3">
        <v>100</v>
      </c>
      <c r="AI1167" s="2">
        <v>879.1</v>
      </c>
      <c r="AJ1167" s="3">
        <v>100</v>
      </c>
      <c r="AK1167" t="s">
        <v>4825</v>
      </c>
      <c r="AL1167" t="s">
        <v>4084</v>
      </c>
      <c r="AM1167" t="s">
        <v>1139</v>
      </c>
      <c r="AN1167" t="s">
        <v>4929</v>
      </c>
      <c r="AO1167" t="s">
        <v>4582</v>
      </c>
      <c r="BG1167" s="3">
        <v>100</v>
      </c>
      <c r="BH1167" t="s">
        <v>100</v>
      </c>
      <c r="BI1167" t="s">
        <v>13421</v>
      </c>
      <c r="BJ1167" t="s">
        <v>101</v>
      </c>
      <c r="BK1167" t="s">
        <v>13427</v>
      </c>
      <c r="BL1167" t="s">
        <v>13395</v>
      </c>
      <c r="BM1167" t="s">
        <v>13395</v>
      </c>
      <c r="BN1167" t="s">
        <v>102</v>
      </c>
      <c r="BO1167" s="59" t="s">
        <v>102</v>
      </c>
      <c r="BP1167" t="s">
        <v>10806</v>
      </c>
      <c r="BQ1167" t="s">
        <v>364</v>
      </c>
      <c r="BR1167" s="59" t="s">
        <v>364</v>
      </c>
      <c r="BS1167" t="s">
        <v>85</v>
      </c>
    </row>
    <row r="1168" spans="1:71" ht="12.8" customHeight="1" x14ac:dyDescent="0.2">
      <c r="A1168" s="60">
        <v>93066</v>
      </c>
      <c r="B1168" s="59" t="s">
        <v>12017</v>
      </c>
      <c r="C1168">
        <v>1166</v>
      </c>
      <c r="J1168">
        <v>9</v>
      </c>
      <c r="K1168" t="s">
        <v>156</v>
      </c>
      <c r="L1168">
        <v>3077</v>
      </c>
      <c r="M1168">
        <v>3066</v>
      </c>
      <c r="N1168" t="s">
        <v>1128</v>
      </c>
      <c r="O1168" t="s">
        <v>4953</v>
      </c>
      <c r="P1168" t="s">
        <v>4954</v>
      </c>
      <c r="Q1168" t="s">
        <v>4955</v>
      </c>
      <c r="R1168" t="s">
        <v>4956</v>
      </c>
      <c r="S1168" s="2">
        <v>2482.1999999999998</v>
      </c>
      <c r="T1168" s="2">
        <v>2458.8000000000002</v>
      </c>
      <c r="U1168" s="2">
        <v>23.4</v>
      </c>
      <c r="V1168" s="2">
        <v>0</v>
      </c>
      <c r="W1168">
        <v>11213</v>
      </c>
      <c r="X1168" s="3">
        <v>9.1999999999999993</v>
      </c>
      <c r="Y1168" s="3">
        <v>4.5</v>
      </c>
      <c r="Z1168" s="3">
        <v>4.5999999999999996</v>
      </c>
      <c r="AA1168">
        <v>0</v>
      </c>
      <c r="AB1168" s="3">
        <v>0</v>
      </c>
      <c r="AC1168">
        <v>0</v>
      </c>
      <c r="AD1168" s="3">
        <v>0</v>
      </c>
      <c r="AE1168">
        <v>0</v>
      </c>
      <c r="AF1168" s="3">
        <v>0</v>
      </c>
      <c r="AG1168" s="2">
        <v>0</v>
      </c>
      <c r="AH1168" s="3">
        <v>0</v>
      </c>
      <c r="AI1168" s="2">
        <v>2458.8000000000002</v>
      </c>
      <c r="AJ1168" s="3">
        <v>100</v>
      </c>
      <c r="AK1168" t="s">
        <v>4696</v>
      </c>
      <c r="AL1168" t="s">
        <v>4697</v>
      </c>
      <c r="AM1168" t="s">
        <v>4582</v>
      </c>
      <c r="AN1168" t="s">
        <v>4929</v>
      </c>
      <c r="AO1168" t="s">
        <v>4957</v>
      </c>
      <c r="AP1168" t="s">
        <v>4642</v>
      </c>
      <c r="AQ1168" t="s">
        <v>4577</v>
      </c>
      <c r="AR1168" t="s">
        <v>4958</v>
      </c>
      <c r="AS1168" t="s">
        <v>4426</v>
      </c>
      <c r="BG1168" s="3">
        <v>100</v>
      </c>
      <c r="BH1168" t="s">
        <v>82</v>
      </c>
      <c r="BI1168" t="s">
        <v>13421</v>
      </c>
      <c r="BJ1168" t="s">
        <v>13395</v>
      </c>
      <c r="BK1168" t="s">
        <v>13395</v>
      </c>
      <c r="BL1168" t="s">
        <v>13395</v>
      </c>
      <c r="BM1168" t="s">
        <v>13395</v>
      </c>
      <c r="BN1168" t="s">
        <v>83</v>
      </c>
      <c r="BO1168" s="59" t="s">
        <v>83</v>
      </c>
      <c r="BP1168" t="s">
        <v>10806</v>
      </c>
      <c r="BQ1168" t="s">
        <v>84</v>
      </c>
      <c r="BR1168" s="59" t="s">
        <v>84</v>
      </c>
      <c r="BS1168" t="s">
        <v>85</v>
      </c>
    </row>
    <row r="1169" spans="1:71" ht="12.8" customHeight="1" x14ac:dyDescent="0.2">
      <c r="A1169" s="60">
        <v>93067</v>
      </c>
      <c r="B1169" s="59" t="s">
        <v>12018</v>
      </c>
      <c r="C1169">
        <v>1167</v>
      </c>
      <c r="J1169">
        <v>9</v>
      </c>
      <c r="K1169" t="s">
        <v>156</v>
      </c>
      <c r="L1169">
        <v>3157</v>
      </c>
      <c r="M1169">
        <v>3067</v>
      </c>
      <c r="N1169" t="s">
        <v>1128</v>
      </c>
      <c r="O1169" t="s">
        <v>4959</v>
      </c>
      <c r="P1169" t="s">
        <v>4960</v>
      </c>
      <c r="Q1169" t="s">
        <v>4961</v>
      </c>
      <c r="R1169" t="s">
        <v>4962</v>
      </c>
      <c r="S1169" s="2">
        <v>1212.7</v>
      </c>
      <c r="T1169" s="2">
        <v>1207.5999999999999</v>
      </c>
      <c r="U1169" s="2">
        <v>5.0999999999999996</v>
      </c>
      <c r="V1169" s="2">
        <v>0</v>
      </c>
      <c r="W1169">
        <v>23177</v>
      </c>
      <c r="X1169" s="3">
        <v>30.4</v>
      </c>
      <c r="Y1169" s="3">
        <v>18</v>
      </c>
      <c r="Z1169" s="3">
        <v>19.2</v>
      </c>
      <c r="AA1169">
        <v>2</v>
      </c>
      <c r="AB1169" s="3">
        <v>58.5</v>
      </c>
      <c r="AC1169">
        <v>0</v>
      </c>
      <c r="AD1169" s="3">
        <v>0</v>
      </c>
      <c r="AE1169">
        <v>2</v>
      </c>
      <c r="AF1169" s="3">
        <v>0</v>
      </c>
      <c r="AG1169" s="2">
        <v>1207.5999999999999</v>
      </c>
      <c r="AH1169" s="3">
        <v>100</v>
      </c>
      <c r="AI1169" s="2">
        <v>1207.5999999999999</v>
      </c>
      <c r="AJ1169" s="3">
        <v>100</v>
      </c>
      <c r="AK1169" t="s">
        <v>4963</v>
      </c>
      <c r="AL1169" t="s">
        <v>4964</v>
      </c>
      <c r="AM1169" t="s">
        <v>4582</v>
      </c>
      <c r="AN1169" t="s">
        <v>4929</v>
      </c>
      <c r="AO1169" t="s">
        <v>4671</v>
      </c>
      <c r="BG1169" s="3">
        <v>100</v>
      </c>
      <c r="BH1169" t="s">
        <v>82</v>
      </c>
      <c r="BI1169" t="s">
        <v>13421</v>
      </c>
      <c r="BJ1169" t="s">
        <v>13395</v>
      </c>
      <c r="BK1169" t="s">
        <v>13395</v>
      </c>
      <c r="BL1169" t="s">
        <v>13395</v>
      </c>
      <c r="BM1169" t="s">
        <v>13395</v>
      </c>
      <c r="BN1169" t="s">
        <v>277</v>
      </c>
      <c r="BO1169" s="59" t="s">
        <v>277</v>
      </c>
      <c r="BP1169" t="s">
        <v>10806</v>
      </c>
      <c r="BQ1169" t="s">
        <v>84</v>
      </c>
      <c r="BR1169" s="59" t="s">
        <v>84</v>
      </c>
      <c r="BS1169" t="s">
        <v>85</v>
      </c>
    </row>
    <row r="1170" spans="1:71" ht="12.8" customHeight="1" x14ac:dyDescent="0.2">
      <c r="A1170" s="60">
        <v>93068</v>
      </c>
      <c r="B1170" s="59" t="s">
        <v>12019</v>
      </c>
      <c r="C1170">
        <v>1168</v>
      </c>
      <c r="J1170">
        <v>9</v>
      </c>
      <c r="K1170" t="s">
        <v>156</v>
      </c>
      <c r="L1170">
        <v>3074</v>
      </c>
      <c r="M1170">
        <v>3068</v>
      </c>
      <c r="N1170" t="s">
        <v>1128</v>
      </c>
      <c r="O1170" t="s">
        <v>4965</v>
      </c>
      <c r="P1170" t="s">
        <v>4966</v>
      </c>
      <c r="Q1170" t="s">
        <v>4967</v>
      </c>
      <c r="R1170" t="s">
        <v>4968</v>
      </c>
      <c r="S1170" s="2">
        <v>240.1</v>
      </c>
      <c r="T1170" s="2">
        <v>240.1</v>
      </c>
      <c r="U1170" s="2">
        <v>0</v>
      </c>
      <c r="V1170" s="2">
        <v>0</v>
      </c>
      <c r="W1170">
        <v>2197</v>
      </c>
      <c r="X1170" s="3">
        <v>10.6</v>
      </c>
      <c r="Y1170" s="3">
        <v>7.5</v>
      </c>
      <c r="Z1170" s="3">
        <v>9.1999999999999993</v>
      </c>
      <c r="AA1170">
        <v>0</v>
      </c>
      <c r="AB1170" s="3">
        <v>0</v>
      </c>
      <c r="AC1170">
        <v>0</v>
      </c>
      <c r="AD1170" s="3">
        <v>0</v>
      </c>
      <c r="AE1170">
        <v>0</v>
      </c>
      <c r="AF1170" s="3">
        <v>0</v>
      </c>
      <c r="AG1170" s="2">
        <v>240.1</v>
      </c>
      <c r="AH1170" s="3">
        <v>100</v>
      </c>
      <c r="AI1170" s="2">
        <v>240.1</v>
      </c>
      <c r="AJ1170" s="3">
        <v>100</v>
      </c>
      <c r="AK1170" t="s">
        <v>1520</v>
      </c>
      <c r="AL1170" t="s">
        <v>1521</v>
      </c>
      <c r="AM1170" t="s">
        <v>4969</v>
      </c>
      <c r="AN1170" t="s">
        <v>4741</v>
      </c>
      <c r="BG1170" s="3">
        <v>100</v>
      </c>
      <c r="BH1170" t="s">
        <v>82</v>
      </c>
      <c r="BI1170" t="s">
        <v>13421</v>
      </c>
      <c r="BJ1170" t="s">
        <v>13395</v>
      </c>
      <c r="BK1170" t="s">
        <v>13395</v>
      </c>
      <c r="BL1170" t="s">
        <v>13395</v>
      </c>
      <c r="BM1170" t="s">
        <v>13395</v>
      </c>
      <c r="BN1170" t="s">
        <v>83</v>
      </c>
      <c r="BO1170" s="59" t="s">
        <v>83</v>
      </c>
      <c r="BP1170" t="s">
        <v>10806</v>
      </c>
      <c r="BQ1170" t="s">
        <v>84</v>
      </c>
      <c r="BR1170" s="59" t="s">
        <v>84</v>
      </c>
      <c r="BS1170" t="s">
        <v>85</v>
      </c>
    </row>
    <row r="1171" spans="1:71" ht="12.8" customHeight="1" x14ac:dyDescent="0.2">
      <c r="A1171" s="60">
        <v>93069</v>
      </c>
      <c r="B1171" s="59" t="s">
        <v>12020</v>
      </c>
      <c r="C1171">
        <v>1169</v>
      </c>
      <c r="J1171">
        <v>9</v>
      </c>
      <c r="K1171" t="s">
        <v>156</v>
      </c>
      <c r="L1171">
        <v>3026</v>
      </c>
      <c r="M1171">
        <v>3069</v>
      </c>
      <c r="N1171" t="s">
        <v>3223</v>
      </c>
      <c r="O1171" t="s">
        <v>4970</v>
      </c>
      <c r="P1171" t="s">
        <v>4971</v>
      </c>
      <c r="Q1171" t="s">
        <v>4972</v>
      </c>
      <c r="R1171" t="s">
        <v>4973</v>
      </c>
      <c r="S1171" s="2">
        <v>472.7</v>
      </c>
      <c r="T1171" s="2">
        <v>467.5</v>
      </c>
      <c r="U1171" s="2">
        <v>5.2</v>
      </c>
      <c r="V1171" s="2">
        <v>0</v>
      </c>
      <c r="W1171">
        <v>2316</v>
      </c>
      <c r="X1171" s="3">
        <v>6.1</v>
      </c>
      <c r="Y1171" s="3">
        <v>4.0999999999999996</v>
      </c>
      <c r="Z1171" s="3">
        <v>5</v>
      </c>
      <c r="AA1171">
        <v>1</v>
      </c>
      <c r="AB1171" s="3">
        <v>5</v>
      </c>
      <c r="AC1171">
        <v>0</v>
      </c>
      <c r="AD1171" s="3">
        <v>0</v>
      </c>
      <c r="AE1171">
        <v>1</v>
      </c>
      <c r="AF1171" s="3">
        <v>0</v>
      </c>
      <c r="AG1171" s="2">
        <v>411.2</v>
      </c>
      <c r="AH1171" s="3">
        <v>88</v>
      </c>
      <c r="AI1171" s="2">
        <v>467.5</v>
      </c>
      <c r="AJ1171" s="3">
        <v>100</v>
      </c>
      <c r="AK1171" t="s">
        <v>275</v>
      </c>
      <c r="AL1171" t="s">
        <v>276</v>
      </c>
      <c r="AM1171" t="s">
        <v>4649</v>
      </c>
      <c r="BG1171" s="3">
        <v>100</v>
      </c>
      <c r="BH1171" t="s">
        <v>82</v>
      </c>
      <c r="BI1171" t="s">
        <v>13421</v>
      </c>
      <c r="BJ1171" t="s">
        <v>13395</v>
      </c>
      <c r="BK1171" t="s">
        <v>13395</v>
      </c>
      <c r="BL1171" t="s">
        <v>13395</v>
      </c>
      <c r="BM1171" t="s">
        <v>13395</v>
      </c>
      <c r="BN1171" t="s">
        <v>13395</v>
      </c>
      <c r="BP1171" t="s">
        <v>13395</v>
      </c>
      <c r="BQ1171" t="s">
        <v>84</v>
      </c>
      <c r="BR1171" s="59" t="s">
        <v>84</v>
      </c>
      <c r="BS1171" t="s">
        <v>85</v>
      </c>
    </row>
    <row r="1172" spans="1:71" ht="12.8" customHeight="1" x14ac:dyDescent="0.2">
      <c r="A1172" s="60">
        <v>93070</v>
      </c>
      <c r="B1172" s="59" t="s">
        <v>12021</v>
      </c>
      <c r="C1172">
        <v>1170</v>
      </c>
      <c r="J1172">
        <v>9</v>
      </c>
      <c r="K1172" t="s">
        <v>156</v>
      </c>
      <c r="L1172">
        <v>3158</v>
      </c>
      <c r="M1172">
        <v>3070</v>
      </c>
      <c r="N1172" t="s">
        <v>258</v>
      </c>
      <c r="O1172" t="s">
        <v>4974</v>
      </c>
      <c r="P1172" t="s">
        <v>4975</v>
      </c>
      <c r="Q1172" t="s">
        <v>4976</v>
      </c>
      <c r="R1172" t="s">
        <v>4977</v>
      </c>
      <c r="S1172" s="2">
        <v>321.7</v>
      </c>
      <c r="T1172" s="2">
        <v>321.7</v>
      </c>
      <c r="U1172" s="2">
        <v>0</v>
      </c>
      <c r="V1172" s="2">
        <v>0</v>
      </c>
      <c r="W1172">
        <v>1997</v>
      </c>
      <c r="X1172" s="3">
        <v>8</v>
      </c>
      <c r="Y1172" s="3">
        <v>6</v>
      </c>
      <c r="Z1172" s="3">
        <v>6.2</v>
      </c>
      <c r="AA1172">
        <v>0</v>
      </c>
      <c r="AB1172" s="3">
        <v>0</v>
      </c>
      <c r="AC1172">
        <v>0</v>
      </c>
      <c r="AD1172" s="3">
        <v>0</v>
      </c>
      <c r="AE1172">
        <v>0</v>
      </c>
      <c r="AF1172" s="3">
        <v>0</v>
      </c>
      <c r="AG1172" s="2">
        <v>321.7</v>
      </c>
      <c r="AH1172" s="3">
        <v>100</v>
      </c>
      <c r="AI1172" s="2">
        <v>321.7</v>
      </c>
      <c r="AJ1172" s="3">
        <v>100</v>
      </c>
      <c r="AK1172" t="s">
        <v>2822</v>
      </c>
      <c r="AL1172" t="s">
        <v>2823</v>
      </c>
      <c r="AM1172" t="s">
        <v>845</v>
      </c>
      <c r="BG1172" s="3">
        <v>100</v>
      </c>
      <c r="BH1172" t="s">
        <v>82</v>
      </c>
      <c r="BI1172" t="s">
        <v>13421</v>
      </c>
      <c r="BJ1172" t="s">
        <v>13395</v>
      </c>
      <c r="BK1172" t="s">
        <v>13395</v>
      </c>
      <c r="BL1172" t="s">
        <v>13395</v>
      </c>
      <c r="BM1172" t="s">
        <v>13395</v>
      </c>
      <c r="BN1172" t="s">
        <v>277</v>
      </c>
      <c r="BO1172" s="59" t="s">
        <v>277</v>
      </c>
      <c r="BP1172" t="s">
        <v>10806</v>
      </c>
      <c r="BQ1172" t="s">
        <v>277</v>
      </c>
      <c r="BR1172" s="59" t="s">
        <v>277</v>
      </c>
      <c r="BS1172" t="s">
        <v>85</v>
      </c>
    </row>
    <row r="1173" spans="1:71" ht="12.8" customHeight="1" x14ac:dyDescent="0.2">
      <c r="A1173" s="60">
        <v>93071</v>
      </c>
      <c r="B1173" s="59" t="s">
        <v>12022</v>
      </c>
      <c r="C1173">
        <v>1171</v>
      </c>
      <c r="J1173">
        <v>9</v>
      </c>
      <c r="K1173" t="s">
        <v>156</v>
      </c>
      <c r="L1173">
        <v>3159</v>
      </c>
      <c r="M1173">
        <v>3071</v>
      </c>
      <c r="N1173" t="s">
        <v>258</v>
      </c>
      <c r="O1173" t="s">
        <v>4978</v>
      </c>
      <c r="P1173" t="s">
        <v>4979</v>
      </c>
      <c r="Q1173" t="s">
        <v>4980</v>
      </c>
      <c r="R1173" t="s">
        <v>4981</v>
      </c>
      <c r="S1173" s="2">
        <v>368.4</v>
      </c>
      <c r="T1173" s="2">
        <v>368.4</v>
      </c>
      <c r="U1173" s="2">
        <v>0</v>
      </c>
      <c r="V1173" s="2">
        <v>0</v>
      </c>
      <c r="W1173">
        <v>2285</v>
      </c>
      <c r="X1173" s="3">
        <v>11.3</v>
      </c>
      <c r="Y1173" s="3">
        <v>6</v>
      </c>
      <c r="Z1173" s="3">
        <v>6.2</v>
      </c>
      <c r="AA1173">
        <v>0</v>
      </c>
      <c r="AB1173" s="3">
        <v>0</v>
      </c>
      <c r="AC1173">
        <v>0</v>
      </c>
      <c r="AD1173" s="3">
        <v>0</v>
      </c>
      <c r="AE1173">
        <v>0</v>
      </c>
      <c r="AF1173" s="3">
        <v>0</v>
      </c>
      <c r="AG1173" s="2">
        <v>368.4</v>
      </c>
      <c r="AH1173" s="3">
        <v>100</v>
      </c>
      <c r="AI1173" s="2">
        <v>368.4</v>
      </c>
      <c r="AJ1173" s="3">
        <v>100</v>
      </c>
      <c r="AK1173" t="s">
        <v>2822</v>
      </c>
      <c r="AL1173" t="s">
        <v>2823</v>
      </c>
      <c r="AM1173" t="s">
        <v>845</v>
      </c>
      <c r="BG1173" s="3">
        <v>100</v>
      </c>
      <c r="BH1173" t="s">
        <v>82</v>
      </c>
      <c r="BI1173" t="s">
        <v>13421</v>
      </c>
      <c r="BJ1173" t="s">
        <v>13395</v>
      </c>
      <c r="BK1173" t="s">
        <v>13395</v>
      </c>
      <c r="BL1173" t="s">
        <v>13395</v>
      </c>
      <c r="BM1173" t="s">
        <v>13395</v>
      </c>
      <c r="BN1173" t="s">
        <v>277</v>
      </c>
      <c r="BO1173" s="59" t="s">
        <v>277</v>
      </c>
      <c r="BP1173" t="s">
        <v>10806</v>
      </c>
      <c r="BQ1173" t="s">
        <v>277</v>
      </c>
      <c r="BR1173" s="59" t="s">
        <v>277</v>
      </c>
      <c r="BS1173" t="s">
        <v>85</v>
      </c>
    </row>
    <row r="1174" spans="1:71" ht="12.8" customHeight="1" x14ac:dyDescent="0.2">
      <c r="A1174" s="60">
        <v>93072</v>
      </c>
      <c r="B1174" s="59" t="s">
        <v>12023</v>
      </c>
      <c r="C1174">
        <v>1172</v>
      </c>
      <c r="J1174">
        <v>9</v>
      </c>
      <c r="K1174" t="s">
        <v>156</v>
      </c>
      <c r="L1174">
        <v>3160</v>
      </c>
      <c r="M1174">
        <v>3072</v>
      </c>
      <c r="N1174" t="s">
        <v>258</v>
      </c>
      <c r="O1174" t="s">
        <v>4982</v>
      </c>
      <c r="P1174" t="s">
        <v>4983</v>
      </c>
      <c r="Q1174" t="s">
        <v>4984</v>
      </c>
      <c r="R1174" t="s">
        <v>4981</v>
      </c>
      <c r="S1174" s="2">
        <v>220.2</v>
      </c>
      <c r="T1174" s="2">
        <v>220.2</v>
      </c>
      <c r="U1174" s="2">
        <v>0</v>
      </c>
      <c r="V1174" s="2">
        <v>0</v>
      </c>
      <c r="W1174">
        <v>1845</v>
      </c>
      <c r="X1174" s="3">
        <v>11.5</v>
      </c>
      <c r="Y1174" s="3">
        <v>8</v>
      </c>
      <c r="Z1174" s="3">
        <v>8.4</v>
      </c>
      <c r="AA1174">
        <v>0</v>
      </c>
      <c r="AB1174" s="3">
        <v>0</v>
      </c>
      <c r="AC1174">
        <v>0</v>
      </c>
      <c r="AD1174" s="3">
        <v>0</v>
      </c>
      <c r="AE1174">
        <v>0</v>
      </c>
      <c r="AF1174" s="3">
        <v>0</v>
      </c>
      <c r="AG1174" s="2">
        <v>220.2</v>
      </c>
      <c r="AH1174" s="3">
        <v>100</v>
      </c>
      <c r="AI1174" s="2">
        <v>220.2</v>
      </c>
      <c r="AJ1174" s="3">
        <v>100</v>
      </c>
      <c r="AK1174" t="s">
        <v>2822</v>
      </c>
      <c r="AL1174" t="s">
        <v>2823</v>
      </c>
      <c r="AM1174" t="s">
        <v>845</v>
      </c>
      <c r="BG1174" s="3">
        <v>100</v>
      </c>
      <c r="BH1174" t="s">
        <v>82</v>
      </c>
      <c r="BI1174" t="s">
        <v>13421</v>
      </c>
      <c r="BJ1174" t="s">
        <v>13395</v>
      </c>
      <c r="BK1174" t="s">
        <v>13395</v>
      </c>
      <c r="BL1174" t="s">
        <v>13395</v>
      </c>
      <c r="BM1174" t="s">
        <v>13395</v>
      </c>
      <c r="BN1174" t="s">
        <v>277</v>
      </c>
      <c r="BO1174" s="59" t="s">
        <v>277</v>
      </c>
      <c r="BP1174" t="s">
        <v>10806</v>
      </c>
      <c r="BQ1174" t="s">
        <v>84</v>
      </c>
      <c r="BR1174" s="59" t="s">
        <v>84</v>
      </c>
      <c r="BS1174" t="s">
        <v>85</v>
      </c>
    </row>
    <row r="1175" spans="1:71" ht="12.8" customHeight="1" x14ac:dyDescent="0.2">
      <c r="A1175" s="60">
        <v>93073</v>
      </c>
      <c r="B1175" s="59" t="s">
        <v>12024</v>
      </c>
      <c r="C1175">
        <v>1173</v>
      </c>
      <c r="J1175">
        <v>9</v>
      </c>
      <c r="K1175" t="s">
        <v>156</v>
      </c>
      <c r="L1175">
        <v>3161</v>
      </c>
      <c r="M1175">
        <v>3073</v>
      </c>
      <c r="N1175" t="s">
        <v>258</v>
      </c>
      <c r="O1175" t="s">
        <v>4985</v>
      </c>
      <c r="P1175" t="s">
        <v>4986</v>
      </c>
      <c r="Q1175" t="s">
        <v>4987</v>
      </c>
      <c r="R1175" t="s">
        <v>4988</v>
      </c>
      <c r="S1175" s="2">
        <v>302.39999999999998</v>
      </c>
      <c r="T1175" s="2">
        <v>302.39999999999998</v>
      </c>
      <c r="U1175" s="2">
        <v>0</v>
      </c>
      <c r="V1175" s="2">
        <v>0</v>
      </c>
      <c r="W1175">
        <v>4011</v>
      </c>
      <c r="X1175" s="3">
        <v>22</v>
      </c>
      <c r="Y1175" s="3">
        <v>12</v>
      </c>
      <c r="Z1175" s="3">
        <v>13.3</v>
      </c>
      <c r="AA1175">
        <v>0</v>
      </c>
      <c r="AB1175" s="3">
        <v>0</v>
      </c>
      <c r="AC1175">
        <v>0</v>
      </c>
      <c r="AD1175" s="3">
        <v>0</v>
      </c>
      <c r="AE1175">
        <v>0</v>
      </c>
      <c r="AF1175" s="3">
        <v>0</v>
      </c>
      <c r="AG1175" s="2">
        <v>302.39999999999998</v>
      </c>
      <c r="AH1175" s="3">
        <v>100</v>
      </c>
      <c r="AI1175" s="2">
        <v>302.39999999999998</v>
      </c>
      <c r="AJ1175" s="3">
        <v>100</v>
      </c>
      <c r="AK1175" t="s">
        <v>2822</v>
      </c>
      <c r="AL1175" t="s">
        <v>2823</v>
      </c>
      <c r="AM1175" t="s">
        <v>845</v>
      </c>
      <c r="BG1175" s="3">
        <v>100</v>
      </c>
      <c r="BH1175" t="s">
        <v>82</v>
      </c>
      <c r="BI1175" t="s">
        <v>13421</v>
      </c>
      <c r="BJ1175" t="s">
        <v>13395</v>
      </c>
      <c r="BK1175" t="s">
        <v>13395</v>
      </c>
      <c r="BL1175" t="s">
        <v>13395</v>
      </c>
      <c r="BM1175" t="s">
        <v>13395</v>
      </c>
      <c r="BN1175" t="s">
        <v>277</v>
      </c>
      <c r="BO1175" s="59" t="s">
        <v>277</v>
      </c>
      <c r="BP1175" t="s">
        <v>10806</v>
      </c>
      <c r="BQ1175" t="s">
        <v>84</v>
      </c>
      <c r="BR1175" s="59" t="s">
        <v>84</v>
      </c>
      <c r="BS1175" t="s">
        <v>85</v>
      </c>
    </row>
    <row r="1176" spans="1:71" ht="12.8" customHeight="1" x14ac:dyDescent="0.2">
      <c r="A1176" s="60">
        <v>93074</v>
      </c>
      <c r="B1176" s="59" t="s">
        <v>12025</v>
      </c>
      <c r="C1176">
        <v>1174</v>
      </c>
      <c r="J1176">
        <v>9</v>
      </c>
      <c r="K1176" t="s">
        <v>156</v>
      </c>
      <c r="L1176">
        <v>3162</v>
      </c>
      <c r="M1176">
        <v>3074</v>
      </c>
      <c r="N1176" t="s">
        <v>258</v>
      </c>
      <c r="O1176" t="s">
        <v>4989</v>
      </c>
      <c r="P1176" t="s">
        <v>4990</v>
      </c>
      <c r="Q1176" t="s">
        <v>4991</v>
      </c>
      <c r="R1176" t="s">
        <v>4992</v>
      </c>
      <c r="S1176" s="2">
        <v>209.6</v>
      </c>
      <c r="T1176" s="2">
        <v>209.6</v>
      </c>
      <c r="U1176" s="2">
        <v>0</v>
      </c>
      <c r="V1176" s="2">
        <v>0</v>
      </c>
      <c r="W1176">
        <v>2694</v>
      </c>
      <c r="X1176" s="3">
        <v>19.2</v>
      </c>
      <c r="Y1176" s="3">
        <v>12</v>
      </c>
      <c r="Z1176" s="3">
        <v>12.9</v>
      </c>
      <c r="AA1176">
        <v>0</v>
      </c>
      <c r="AB1176" s="3">
        <v>0</v>
      </c>
      <c r="AC1176">
        <v>0</v>
      </c>
      <c r="AD1176" s="3">
        <v>0</v>
      </c>
      <c r="AE1176">
        <v>0</v>
      </c>
      <c r="AF1176" s="3">
        <v>0</v>
      </c>
      <c r="AG1176" s="2">
        <v>209.6</v>
      </c>
      <c r="AH1176" s="3">
        <v>100</v>
      </c>
      <c r="AI1176" s="2">
        <v>209.6</v>
      </c>
      <c r="AJ1176" s="3">
        <v>100</v>
      </c>
      <c r="AK1176" t="s">
        <v>2822</v>
      </c>
      <c r="AL1176" t="s">
        <v>2823</v>
      </c>
      <c r="AM1176" t="s">
        <v>845</v>
      </c>
      <c r="BG1176" s="3">
        <v>100</v>
      </c>
      <c r="BH1176" t="s">
        <v>100</v>
      </c>
      <c r="BI1176" t="s">
        <v>13421</v>
      </c>
      <c r="BJ1176" t="s">
        <v>101</v>
      </c>
      <c r="BK1176" t="s">
        <v>13427</v>
      </c>
      <c r="BL1176" t="s">
        <v>13395</v>
      </c>
      <c r="BM1176" t="s">
        <v>13395</v>
      </c>
      <c r="BN1176" t="s">
        <v>129</v>
      </c>
      <c r="BO1176" s="59" t="s">
        <v>129</v>
      </c>
      <c r="BP1176" t="s">
        <v>10806</v>
      </c>
      <c r="BQ1176" t="s">
        <v>129</v>
      </c>
      <c r="BR1176" s="59" t="s">
        <v>129</v>
      </c>
      <c r="BS1176" t="s">
        <v>85</v>
      </c>
    </row>
    <row r="1177" spans="1:71" ht="12.8" customHeight="1" x14ac:dyDescent="0.2">
      <c r="A1177" s="60">
        <v>93075</v>
      </c>
      <c r="B1177" s="59" t="s">
        <v>12026</v>
      </c>
      <c r="C1177">
        <v>1175</v>
      </c>
      <c r="J1177">
        <v>9</v>
      </c>
      <c r="K1177" t="s">
        <v>156</v>
      </c>
      <c r="L1177">
        <v>3163</v>
      </c>
      <c r="M1177">
        <v>3075</v>
      </c>
      <c r="N1177" t="s">
        <v>258</v>
      </c>
      <c r="O1177" t="s">
        <v>4993</v>
      </c>
      <c r="P1177" t="s">
        <v>4994</v>
      </c>
      <c r="Q1177" t="s">
        <v>4995</v>
      </c>
      <c r="R1177" t="s">
        <v>4996</v>
      </c>
      <c r="S1177" s="2">
        <v>87.4</v>
      </c>
      <c r="T1177" s="2">
        <v>87.4</v>
      </c>
      <c r="U1177" s="2">
        <v>0</v>
      </c>
      <c r="V1177" s="2">
        <v>0</v>
      </c>
      <c r="W1177">
        <v>534</v>
      </c>
      <c r="X1177" s="3">
        <v>8.6999999999999993</v>
      </c>
      <c r="Y1177" s="3">
        <v>6</v>
      </c>
      <c r="Z1177" s="3">
        <v>6.1</v>
      </c>
      <c r="AA1177">
        <v>0</v>
      </c>
      <c r="AB1177" s="3">
        <v>0</v>
      </c>
      <c r="AC1177">
        <v>0</v>
      </c>
      <c r="AD1177" s="3">
        <v>0</v>
      </c>
      <c r="AE1177">
        <v>0</v>
      </c>
      <c r="AF1177" s="3">
        <v>0</v>
      </c>
      <c r="AG1177" s="2">
        <v>87.4</v>
      </c>
      <c r="AH1177" s="3">
        <v>100</v>
      </c>
      <c r="AI1177" s="2">
        <v>87.4</v>
      </c>
      <c r="AJ1177" s="3">
        <v>100</v>
      </c>
      <c r="AK1177" t="s">
        <v>2822</v>
      </c>
      <c r="AL1177" t="s">
        <v>2823</v>
      </c>
      <c r="AM1177" t="s">
        <v>845</v>
      </c>
      <c r="BG1177" s="3">
        <v>100</v>
      </c>
      <c r="BH1177" t="s">
        <v>82</v>
      </c>
      <c r="BI1177" t="s">
        <v>13421</v>
      </c>
      <c r="BJ1177" t="s">
        <v>13395</v>
      </c>
      <c r="BK1177" t="s">
        <v>13395</v>
      </c>
      <c r="BL1177" t="s">
        <v>13395</v>
      </c>
      <c r="BM1177" t="s">
        <v>13395</v>
      </c>
      <c r="BN1177" t="s">
        <v>277</v>
      </c>
      <c r="BO1177" s="59" t="s">
        <v>277</v>
      </c>
      <c r="BP1177" t="s">
        <v>10806</v>
      </c>
      <c r="BQ1177" t="s">
        <v>84</v>
      </c>
      <c r="BR1177" s="59" t="s">
        <v>84</v>
      </c>
      <c r="BS1177" t="s">
        <v>85</v>
      </c>
    </row>
    <row r="1178" spans="1:71" ht="12.8" customHeight="1" x14ac:dyDescent="0.2">
      <c r="A1178" s="60">
        <v>93076</v>
      </c>
      <c r="B1178" s="59" t="s">
        <v>12027</v>
      </c>
      <c r="C1178">
        <v>1176</v>
      </c>
      <c r="J1178">
        <v>9</v>
      </c>
      <c r="K1178" t="s">
        <v>156</v>
      </c>
      <c r="L1178">
        <v>3164</v>
      </c>
      <c r="M1178">
        <v>3076</v>
      </c>
      <c r="N1178" t="s">
        <v>258</v>
      </c>
      <c r="O1178" t="s">
        <v>4997</v>
      </c>
      <c r="P1178" t="s">
        <v>4998</v>
      </c>
      <c r="Q1178" t="s">
        <v>4999</v>
      </c>
      <c r="R1178" t="s">
        <v>5000</v>
      </c>
      <c r="S1178" s="2">
        <v>79.400000000000006</v>
      </c>
      <c r="T1178" s="2">
        <v>79.400000000000006</v>
      </c>
      <c r="U1178" s="2">
        <v>0</v>
      </c>
      <c r="V1178" s="2">
        <v>0</v>
      </c>
      <c r="W1178">
        <v>487</v>
      </c>
      <c r="X1178" s="3">
        <v>9.5</v>
      </c>
      <c r="Y1178" s="3">
        <v>6</v>
      </c>
      <c r="Z1178" s="3">
        <v>6.1</v>
      </c>
      <c r="AA1178">
        <v>0</v>
      </c>
      <c r="AB1178" s="3">
        <v>0</v>
      </c>
      <c r="AC1178">
        <v>0</v>
      </c>
      <c r="AD1178" s="3">
        <v>0</v>
      </c>
      <c r="AE1178">
        <v>0</v>
      </c>
      <c r="AF1178" s="3">
        <v>0</v>
      </c>
      <c r="AG1178" s="2">
        <v>79.400000000000006</v>
      </c>
      <c r="AH1178" s="3">
        <v>100</v>
      </c>
      <c r="AI1178" s="2">
        <v>79.400000000000006</v>
      </c>
      <c r="AJ1178" s="3">
        <v>100</v>
      </c>
      <c r="AK1178" t="s">
        <v>2822</v>
      </c>
      <c r="AL1178" t="s">
        <v>2823</v>
      </c>
      <c r="AM1178" t="s">
        <v>845</v>
      </c>
      <c r="BG1178" s="3">
        <v>100</v>
      </c>
      <c r="BH1178" t="s">
        <v>82</v>
      </c>
      <c r="BI1178" t="s">
        <v>13421</v>
      </c>
      <c r="BJ1178" t="s">
        <v>13395</v>
      </c>
      <c r="BK1178" t="s">
        <v>13395</v>
      </c>
      <c r="BL1178" t="s">
        <v>13395</v>
      </c>
      <c r="BM1178" t="s">
        <v>13395</v>
      </c>
      <c r="BN1178" t="s">
        <v>277</v>
      </c>
      <c r="BO1178" s="59" t="s">
        <v>277</v>
      </c>
      <c r="BP1178" t="s">
        <v>10806</v>
      </c>
      <c r="BQ1178" t="s">
        <v>84</v>
      </c>
      <c r="BR1178" s="59" t="s">
        <v>84</v>
      </c>
      <c r="BS1178" t="s">
        <v>85</v>
      </c>
    </row>
    <row r="1179" spans="1:71" ht="12.8" customHeight="1" x14ac:dyDescent="0.2">
      <c r="A1179" s="60">
        <v>93077</v>
      </c>
      <c r="B1179" s="59" t="s">
        <v>12028</v>
      </c>
      <c r="C1179">
        <v>1177</v>
      </c>
      <c r="J1179">
        <v>9</v>
      </c>
      <c r="K1179" t="s">
        <v>156</v>
      </c>
      <c r="L1179">
        <v>3165</v>
      </c>
      <c r="M1179">
        <v>3077</v>
      </c>
      <c r="N1179" t="s">
        <v>258</v>
      </c>
      <c r="O1179" t="s">
        <v>5001</v>
      </c>
      <c r="P1179" t="s">
        <v>5002</v>
      </c>
      <c r="Q1179" t="s">
        <v>5003</v>
      </c>
      <c r="R1179" t="s">
        <v>5004</v>
      </c>
      <c r="S1179" s="2">
        <v>75.7</v>
      </c>
      <c r="T1179" s="2">
        <v>75.7</v>
      </c>
      <c r="U1179" s="2">
        <v>0</v>
      </c>
      <c r="V1179" s="2">
        <v>0</v>
      </c>
      <c r="W1179">
        <v>529</v>
      </c>
      <c r="X1179" s="3">
        <v>12.5</v>
      </c>
      <c r="Y1179" s="3">
        <v>6</v>
      </c>
      <c r="Z1179" s="3">
        <v>7</v>
      </c>
      <c r="AA1179">
        <v>0</v>
      </c>
      <c r="AB1179" s="3">
        <v>0</v>
      </c>
      <c r="AC1179">
        <v>0</v>
      </c>
      <c r="AD1179" s="3">
        <v>0</v>
      </c>
      <c r="AE1179">
        <v>0</v>
      </c>
      <c r="AF1179" s="3">
        <v>0</v>
      </c>
      <c r="AG1179" s="2">
        <v>75.7</v>
      </c>
      <c r="AH1179" s="3">
        <v>100</v>
      </c>
      <c r="AI1179" s="2">
        <v>75.7</v>
      </c>
      <c r="AJ1179" s="3">
        <v>100</v>
      </c>
      <c r="AK1179" t="s">
        <v>2822</v>
      </c>
      <c r="AL1179" t="s">
        <v>2823</v>
      </c>
      <c r="AM1179" t="s">
        <v>845</v>
      </c>
      <c r="BG1179" s="3">
        <v>100</v>
      </c>
      <c r="BH1179" t="s">
        <v>82</v>
      </c>
      <c r="BI1179" t="s">
        <v>13421</v>
      </c>
      <c r="BJ1179" t="s">
        <v>13395</v>
      </c>
      <c r="BK1179" t="s">
        <v>13395</v>
      </c>
      <c r="BL1179" t="s">
        <v>13395</v>
      </c>
      <c r="BM1179" t="s">
        <v>13395</v>
      </c>
      <c r="BN1179" t="s">
        <v>277</v>
      </c>
      <c r="BO1179" s="59" t="s">
        <v>277</v>
      </c>
      <c r="BP1179" t="s">
        <v>10806</v>
      </c>
      <c r="BQ1179" t="s">
        <v>84</v>
      </c>
      <c r="BR1179" s="59" t="s">
        <v>84</v>
      </c>
      <c r="BS1179" t="s">
        <v>85</v>
      </c>
    </row>
    <row r="1180" spans="1:71" ht="12.8" customHeight="1" x14ac:dyDescent="0.2">
      <c r="A1180" s="60">
        <v>93078</v>
      </c>
      <c r="B1180" s="59" t="s">
        <v>12029</v>
      </c>
      <c r="C1180">
        <v>1178</v>
      </c>
      <c r="J1180">
        <v>9</v>
      </c>
      <c r="K1180" t="s">
        <v>156</v>
      </c>
      <c r="L1180">
        <v>3166</v>
      </c>
      <c r="M1180">
        <v>3078</v>
      </c>
      <c r="N1180" t="s">
        <v>258</v>
      </c>
      <c r="O1180" t="s">
        <v>5005</v>
      </c>
      <c r="P1180" t="s">
        <v>5006</v>
      </c>
      <c r="Q1180" t="s">
        <v>5007</v>
      </c>
      <c r="R1180" t="s">
        <v>5008</v>
      </c>
      <c r="S1180" s="2">
        <v>218</v>
      </c>
      <c r="T1180" s="2">
        <v>205.4</v>
      </c>
      <c r="U1180" s="2">
        <v>12.6</v>
      </c>
      <c r="V1180" s="2">
        <v>0</v>
      </c>
      <c r="W1180">
        <v>1244</v>
      </c>
      <c r="X1180" s="3">
        <v>9.1999999999999993</v>
      </c>
      <c r="Y1180" s="3">
        <v>6</v>
      </c>
      <c r="Z1180" s="3">
        <v>6.1</v>
      </c>
      <c r="AA1180">
        <v>0</v>
      </c>
      <c r="AB1180" s="3">
        <v>0</v>
      </c>
      <c r="AC1180">
        <v>0</v>
      </c>
      <c r="AD1180" s="3">
        <v>0</v>
      </c>
      <c r="AE1180">
        <v>0</v>
      </c>
      <c r="AF1180" s="3">
        <v>0</v>
      </c>
      <c r="AG1180" s="2">
        <v>205.4</v>
      </c>
      <c r="AH1180" s="3">
        <v>100</v>
      </c>
      <c r="AI1180" s="2">
        <v>205.4</v>
      </c>
      <c r="AJ1180" s="3">
        <v>100</v>
      </c>
      <c r="AK1180" t="s">
        <v>2822</v>
      </c>
      <c r="AL1180" t="s">
        <v>2823</v>
      </c>
      <c r="AM1180" t="s">
        <v>845</v>
      </c>
      <c r="BG1180" s="3">
        <v>100</v>
      </c>
      <c r="BH1180" t="s">
        <v>82</v>
      </c>
      <c r="BI1180" t="s">
        <v>13421</v>
      </c>
      <c r="BJ1180" t="s">
        <v>13395</v>
      </c>
      <c r="BK1180" t="s">
        <v>13395</v>
      </c>
      <c r="BL1180" t="s">
        <v>13395</v>
      </c>
      <c r="BM1180" t="s">
        <v>13395</v>
      </c>
      <c r="BN1180" t="s">
        <v>277</v>
      </c>
      <c r="BO1180" s="59" t="s">
        <v>277</v>
      </c>
      <c r="BP1180" t="s">
        <v>10806</v>
      </c>
      <c r="BQ1180" t="s">
        <v>84</v>
      </c>
      <c r="BR1180" s="59" t="s">
        <v>84</v>
      </c>
      <c r="BS1180" t="s">
        <v>85</v>
      </c>
    </row>
    <row r="1181" spans="1:71" ht="12.8" customHeight="1" x14ac:dyDescent="0.2">
      <c r="A1181" s="60">
        <v>93079</v>
      </c>
      <c r="B1181" s="59" t="s">
        <v>12030</v>
      </c>
      <c r="C1181">
        <v>1179</v>
      </c>
      <c r="J1181">
        <v>9</v>
      </c>
      <c r="K1181" t="s">
        <v>156</v>
      </c>
      <c r="L1181">
        <v>3167</v>
      </c>
      <c r="M1181">
        <v>3079</v>
      </c>
      <c r="N1181" t="s">
        <v>258</v>
      </c>
      <c r="O1181" t="s">
        <v>5009</v>
      </c>
      <c r="P1181" t="s">
        <v>5010</v>
      </c>
      <c r="Q1181" t="s">
        <v>5011</v>
      </c>
      <c r="R1181" t="s">
        <v>5012</v>
      </c>
      <c r="S1181" s="2">
        <v>249</v>
      </c>
      <c r="T1181" s="2">
        <v>249</v>
      </c>
      <c r="U1181" s="2">
        <v>0</v>
      </c>
      <c r="V1181" s="2">
        <v>0</v>
      </c>
      <c r="W1181">
        <v>1570</v>
      </c>
      <c r="X1181" s="3">
        <v>13</v>
      </c>
      <c r="Y1181" s="3">
        <v>6</v>
      </c>
      <c r="Z1181" s="3">
        <v>6.3</v>
      </c>
      <c r="AA1181">
        <v>0</v>
      </c>
      <c r="AB1181" s="3">
        <v>0</v>
      </c>
      <c r="AC1181">
        <v>0</v>
      </c>
      <c r="AD1181" s="3">
        <v>0</v>
      </c>
      <c r="AE1181">
        <v>0</v>
      </c>
      <c r="AF1181" s="3">
        <v>0</v>
      </c>
      <c r="AG1181" s="2">
        <v>249</v>
      </c>
      <c r="AH1181" s="3">
        <v>100</v>
      </c>
      <c r="AI1181" s="2">
        <v>249</v>
      </c>
      <c r="AJ1181" s="3">
        <v>100</v>
      </c>
      <c r="AK1181" t="s">
        <v>2822</v>
      </c>
      <c r="AL1181" t="s">
        <v>2823</v>
      </c>
      <c r="AM1181" t="s">
        <v>845</v>
      </c>
      <c r="BG1181" s="3">
        <v>100</v>
      </c>
      <c r="BH1181" t="s">
        <v>82</v>
      </c>
      <c r="BI1181" t="s">
        <v>13421</v>
      </c>
      <c r="BJ1181" t="s">
        <v>13395</v>
      </c>
      <c r="BK1181" t="s">
        <v>13395</v>
      </c>
      <c r="BL1181" t="s">
        <v>13395</v>
      </c>
      <c r="BM1181" t="s">
        <v>13395</v>
      </c>
      <c r="BN1181" t="s">
        <v>277</v>
      </c>
      <c r="BO1181" s="59" t="s">
        <v>277</v>
      </c>
      <c r="BP1181" t="s">
        <v>10806</v>
      </c>
      <c r="BQ1181" t="s">
        <v>84</v>
      </c>
      <c r="BR1181" s="59" t="s">
        <v>84</v>
      </c>
      <c r="BS1181" t="s">
        <v>85</v>
      </c>
    </row>
    <row r="1182" spans="1:71" ht="12.8" customHeight="1" x14ac:dyDescent="0.2">
      <c r="A1182" s="60">
        <v>93080</v>
      </c>
      <c r="B1182" s="59" t="s">
        <v>12031</v>
      </c>
      <c r="C1182">
        <v>1180</v>
      </c>
      <c r="J1182">
        <v>9</v>
      </c>
      <c r="K1182" t="s">
        <v>156</v>
      </c>
      <c r="L1182">
        <v>3168</v>
      </c>
      <c r="M1182">
        <v>3080</v>
      </c>
      <c r="N1182" t="s">
        <v>258</v>
      </c>
      <c r="O1182" t="s">
        <v>5013</v>
      </c>
      <c r="P1182" t="s">
        <v>5014</v>
      </c>
      <c r="Q1182" t="s">
        <v>4987</v>
      </c>
      <c r="R1182" t="s">
        <v>5015</v>
      </c>
      <c r="S1182" s="2">
        <v>289.10000000000002</v>
      </c>
      <c r="T1182" s="2">
        <v>289.10000000000002</v>
      </c>
      <c r="U1182" s="2">
        <v>0</v>
      </c>
      <c r="V1182" s="2">
        <v>0</v>
      </c>
      <c r="W1182">
        <v>1838</v>
      </c>
      <c r="X1182" s="3">
        <v>13</v>
      </c>
      <c r="Y1182" s="3">
        <v>6</v>
      </c>
      <c r="Z1182" s="3">
        <v>6.4</v>
      </c>
      <c r="AA1182">
        <v>0</v>
      </c>
      <c r="AB1182" s="3">
        <v>0</v>
      </c>
      <c r="AC1182">
        <v>0</v>
      </c>
      <c r="AD1182" s="3">
        <v>0</v>
      </c>
      <c r="AE1182">
        <v>0</v>
      </c>
      <c r="AF1182" s="3">
        <v>0</v>
      </c>
      <c r="AG1182" s="2">
        <v>289.10000000000002</v>
      </c>
      <c r="AH1182" s="3">
        <v>100</v>
      </c>
      <c r="AI1182" s="2">
        <v>289.10000000000002</v>
      </c>
      <c r="AJ1182" s="3">
        <v>100</v>
      </c>
      <c r="AK1182" t="s">
        <v>2822</v>
      </c>
      <c r="AL1182" t="s">
        <v>2823</v>
      </c>
      <c r="AM1182" t="s">
        <v>845</v>
      </c>
      <c r="BG1182" s="3">
        <v>100</v>
      </c>
      <c r="BH1182" t="s">
        <v>82</v>
      </c>
      <c r="BI1182" t="s">
        <v>13421</v>
      </c>
      <c r="BJ1182" t="s">
        <v>13395</v>
      </c>
      <c r="BK1182" t="s">
        <v>13395</v>
      </c>
      <c r="BL1182" t="s">
        <v>13395</v>
      </c>
      <c r="BM1182" t="s">
        <v>13395</v>
      </c>
      <c r="BN1182" t="s">
        <v>277</v>
      </c>
      <c r="BO1182" s="59" t="s">
        <v>277</v>
      </c>
      <c r="BP1182" t="s">
        <v>10806</v>
      </c>
      <c r="BQ1182" t="s">
        <v>84</v>
      </c>
      <c r="BR1182" s="59" t="s">
        <v>84</v>
      </c>
      <c r="BS1182" t="s">
        <v>85</v>
      </c>
    </row>
    <row r="1183" spans="1:71" ht="12.8" customHeight="1" x14ac:dyDescent="0.2">
      <c r="A1183" s="60">
        <v>93081</v>
      </c>
      <c r="B1183" s="59" t="s">
        <v>12032</v>
      </c>
      <c r="C1183">
        <v>1181</v>
      </c>
      <c r="J1183">
        <v>9</v>
      </c>
      <c r="K1183" t="s">
        <v>156</v>
      </c>
      <c r="L1183">
        <v>3169</v>
      </c>
      <c r="M1183">
        <v>3081</v>
      </c>
      <c r="N1183" t="s">
        <v>258</v>
      </c>
      <c r="O1183" t="s">
        <v>5016</v>
      </c>
      <c r="P1183" t="s">
        <v>5017</v>
      </c>
      <c r="Q1183" t="s">
        <v>5018</v>
      </c>
      <c r="R1183" t="s">
        <v>5019</v>
      </c>
      <c r="S1183" s="2">
        <v>208.4</v>
      </c>
      <c r="T1183" s="2">
        <v>182.2</v>
      </c>
      <c r="U1183" s="2">
        <v>26.2</v>
      </c>
      <c r="V1183" s="2">
        <v>0</v>
      </c>
      <c r="W1183">
        <v>1094</v>
      </c>
      <c r="X1183" s="3">
        <v>6</v>
      </c>
      <c r="Y1183" s="3">
        <v>6</v>
      </c>
      <c r="Z1183" s="3">
        <v>6</v>
      </c>
      <c r="AA1183">
        <v>0</v>
      </c>
      <c r="AB1183" s="3">
        <v>0</v>
      </c>
      <c r="AC1183">
        <v>0</v>
      </c>
      <c r="AD1183" s="3">
        <v>0</v>
      </c>
      <c r="AE1183">
        <v>0</v>
      </c>
      <c r="AF1183" s="3">
        <v>0</v>
      </c>
      <c r="AG1183" s="2">
        <v>182.2</v>
      </c>
      <c r="AH1183" s="3">
        <v>100</v>
      </c>
      <c r="AI1183" s="2">
        <v>182.2</v>
      </c>
      <c r="AJ1183" s="3">
        <v>100</v>
      </c>
      <c r="AK1183" t="s">
        <v>2822</v>
      </c>
      <c r="AL1183" t="s">
        <v>2823</v>
      </c>
      <c r="AM1183" t="s">
        <v>845</v>
      </c>
      <c r="BG1183" s="3">
        <v>100</v>
      </c>
      <c r="BH1183" t="s">
        <v>82</v>
      </c>
      <c r="BI1183" t="s">
        <v>13421</v>
      </c>
      <c r="BJ1183" t="s">
        <v>13395</v>
      </c>
      <c r="BK1183" t="s">
        <v>13395</v>
      </c>
      <c r="BL1183" t="s">
        <v>13395</v>
      </c>
      <c r="BM1183" t="s">
        <v>13395</v>
      </c>
      <c r="BN1183" t="s">
        <v>277</v>
      </c>
      <c r="BO1183" s="59" t="s">
        <v>277</v>
      </c>
      <c r="BP1183" t="s">
        <v>10806</v>
      </c>
      <c r="BQ1183" t="s">
        <v>84</v>
      </c>
      <c r="BR1183" s="59" t="s">
        <v>84</v>
      </c>
      <c r="BS1183" t="s">
        <v>85</v>
      </c>
    </row>
    <row r="1184" spans="1:71" ht="12.8" customHeight="1" x14ac:dyDescent="0.2">
      <c r="A1184" s="60">
        <v>93082</v>
      </c>
      <c r="B1184" s="59" t="s">
        <v>12033</v>
      </c>
      <c r="C1184">
        <v>1182</v>
      </c>
      <c r="J1184">
        <v>9</v>
      </c>
      <c r="K1184" t="s">
        <v>156</v>
      </c>
      <c r="L1184">
        <v>3170</v>
      </c>
      <c r="M1184">
        <v>3082</v>
      </c>
      <c r="N1184" t="s">
        <v>258</v>
      </c>
      <c r="O1184" t="s">
        <v>5020</v>
      </c>
      <c r="P1184" t="s">
        <v>5021</v>
      </c>
      <c r="Q1184" t="s">
        <v>5022</v>
      </c>
      <c r="R1184" t="s">
        <v>5023</v>
      </c>
      <c r="S1184" s="2">
        <v>98.4</v>
      </c>
      <c r="T1184" s="2">
        <v>98.4</v>
      </c>
      <c r="U1184" s="2">
        <v>0</v>
      </c>
      <c r="V1184" s="2">
        <v>0</v>
      </c>
      <c r="W1184">
        <v>613</v>
      </c>
      <c r="X1184" s="3">
        <v>9.3000000000000007</v>
      </c>
      <c r="Y1184" s="3">
        <v>6</v>
      </c>
      <c r="Z1184" s="3">
        <v>6.2</v>
      </c>
      <c r="AA1184">
        <v>0</v>
      </c>
      <c r="AB1184" s="3">
        <v>0</v>
      </c>
      <c r="AC1184">
        <v>0</v>
      </c>
      <c r="AD1184" s="3">
        <v>0</v>
      </c>
      <c r="AE1184">
        <v>0</v>
      </c>
      <c r="AF1184" s="3">
        <v>0</v>
      </c>
      <c r="AG1184" s="2">
        <v>98.4</v>
      </c>
      <c r="AH1184" s="3">
        <v>100</v>
      </c>
      <c r="AI1184" s="2">
        <v>98.4</v>
      </c>
      <c r="AJ1184" s="3">
        <v>100</v>
      </c>
      <c r="AK1184" t="s">
        <v>2822</v>
      </c>
      <c r="AL1184" t="s">
        <v>2823</v>
      </c>
      <c r="AM1184" t="s">
        <v>845</v>
      </c>
      <c r="BG1184" s="3">
        <v>100</v>
      </c>
      <c r="BH1184" t="s">
        <v>82</v>
      </c>
      <c r="BI1184" t="s">
        <v>13421</v>
      </c>
      <c r="BJ1184" t="s">
        <v>13395</v>
      </c>
      <c r="BK1184" t="s">
        <v>13395</v>
      </c>
      <c r="BL1184" t="s">
        <v>13395</v>
      </c>
      <c r="BM1184" t="s">
        <v>13395</v>
      </c>
      <c r="BN1184" t="s">
        <v>277</v>
      </c>
      <c r="BO1184" s="59" t="s">
        <v>277</v>
      </c>
      <c r="BP1184" t="s">
        <v>10806</v>
      </c>
      <c r="BQ1184" t="s">
        <v>84</v>
      </c>
      <c r="BR1184" s="59" t="s">
        <v>84</v>
      </c>
      <c r="BS1184" t="s">
        <v>85</v>
      </c>
    </row>
    <row r="1185" spans="1:71" ht="12.8" customHeight="1" x14ac:dyDescent="0.2">
      <c r="A1185" s="60">
        <v>93083</v>
      </c>
      <c r="B1185" s="59" t="s">
        <v>12034</v>
      </c>
      <c r="C1185">
        <v>1183</v>
      </c>
      <c r="J1185">
        <v>9</v>
      </c>
      <c r="K1185" t="s">
        <v>156</v>
      </c>
      <c r="L1185">
        <v>3171</v>
      </c>
      <c r="M1185">
        <v>3083</v>
      </c>
      <c r="N1185" t="s">
        <v>258</v>
      </c>
      <c r="O1185" t="s">
        <v>5024</v>
      </c>
      <c r="P1185" t="s">
        <v>5025</v>
      </c>
      <c r="Q1185" t="s">
        <v>5026</v>
      </c>
      <c r="R1185" t="s">
        <v>5027</v>
      </c>
      <c r="S1185" s="2">
        <v>98</v>
      </c>
      <c r="T1185" s="2">
        <v>98</v>
      </c>
      <c r="U1185" s="2">
        <v>0</v>
      </c>
      <c r="V1185" s="2">
        <v>0</v>
      </c>
      <c r="W1185">
        <v>613</v>
      </c>
      <c r="X1185" s="3">
        <v>9.5</v>
      </c>
      <c r="Y1185" s="3">
        <v>6</v>
      </c>
      <c r="Z1185" s="3">
        <v>6.3</v>
      </c>
      <c r="AA1185">
        <v>0</v>
      </c>
      <c r="AB1185" s="3">
        <v>0</v>
      </c>
      <c r="AC1185">
        <v>0</v>
      </c>
      <c r="AD1185" s="3">
        <v>0</v>
      </c>
      <c r="AE1185">
        <v>0</v>
      </c>
      <c r="AF1185" s="3">
        <v>0</v>
      </c>
      <c r="AG1185" s="2">
        <v>98</v>
      </c>
      <c r="AH1185" s="3">
        <v>100</v>
      </c>
      <c r="AI1185" s="2">
        <v>98</v>
      </c>
      <c r="AJ1185" s="3">
        <v>100</v>
      </c>
      <c r="AK1185" t="s">
        <v>2822</v>
      </c>
      <c r="AL1185" t="s">
        <v>2823</v>
      </c>
      <c r="AM1185" t="s">
        <v>845</v>
      </c>
      <c r="BG1185" s="3">
        <v>100</v>
      </c>
      <c r="BH1185" t="s">
        <v>82</v>
      </c>
      <c r="BI1185" t="s">
        <v>13421</v>
      </c>
      <c r="BJ1185" t="s">
        <v>13395</v>
      </c>
      <c r="BK1185" t="s">
        <v>13395</v>
      </c>
      <c r="BL1185" t="s">
        <v>13395</v>
      </c>
      <c r="BM1185" t="s">
        <v>13395</v>
      </c>
      <c r="BN1185" t="s">
        <v>277</v>
      </c>
      <c r="BO1185" s="59" t="s">
        <v>277</v>
      </c>
      <c r="BP1185" t="s">
        <v>10806</v>
      </c>
      <c r="BQ1185" t="s">
        <v>84</v>
      </c>
      <c r="BR1185" s="59" t="s">
        <v>84</v>
      </c>
      <c r="BS1185" t="s">
        <v>85</v>
      </c>
    </row>
    <row r="1186" spans="1:71" ht="12.8" customHeight="1" x14ac:dyDescent="0.2">
      <c r="A1186" s="60">
        <v>93084</v>
      </c>
      <c r="B1186" s="59" t="s">
        <v>12035</v>
      </c>
      <c r="C1186">
        <v>1184</v>
      </c>
      <c r="J1186">
        <v>9</v>
      </c>
      <c r="K1186" t="s">
        <v>156</v>
      </c>
      <c r="L1186">
        <v>3172</v>
      </c>
      <c r="M1186">
        <v>3084</v>
      </c>
      <c r="N1186" t="s">
        <v>258</v>
      </c>
      <c r="O1186" t="s">
        <v>5028</v>
      </c>
      <c r="P1186" t="s">
        <v>5029</v>
      </c>
      <c r="Q1186" t="s">
        <v>5030</v>
      </c>
      <c r="R1186" t="s">
        <v>5031</v>
      </c>
      <c r="S1186" s="2">
        <v>172.5</v>
      </c>
      <c r="T1186" s="2">
        <v>172.5</v>
      </c>
      <c r="U1186" s="2">
        <v>0</v>
      </c>
      <c r="V1186" s="2">
        <v>0</v>
      </c>
      <c r="W1186">
        <v>1048</v>
      </c>
      <c r="X1186" s="3">
        <v>10</v>
      </c>
      <c r="Y1186" s="3">
        <v>6</v>
      </c>
      <c r="Z1186" s="3">
        <v>6.1</v>
      </c>
      <c r="AA1186">
        <v>0</v>
      </c>
      <c r="AB1186" s="3">
        <v>0</v>
      </c>
      <c r="AC1186">
        <v>0</v>
      </c>
      <c r="AD1186" s="3">
        <v>0</v>
      </c>
      <c r="AE1186">
        <v>0</v>
      </c>
      <c r="AF1186" s="3">
        <v>0</v>
      </c>
      <c r="AG1186" s="2">
        <v>172.5</v>
      </c>
      <c r="AH1186" s="3">
        <v>100</v>
      </c>
      <c r="AI1186" s="2">
        <v>172.5</v>
      </c>
      <c r="AJ1186" s="3">
        <v>100</v>
      </c>
      <c r="AK1186" t="s">
        <v>2822</v>
      </c>
      <c r="AL1186" t="s">
        <v>2823</v>
      </c>
      <c r="AM1186" t="s">
        <v>845</v>
      </c>
      <c r="BG1186" s="3">
        <v>100</v>
      </c>
      <c r="BH1186" t="s">
        <v>82</v>
      </c>
      <c r="BI1186" t="s">
        <v>13421</v>
      </c>
      <c r="BJ1186" t="s">
        <v>13395</v>
      </c>
      <c r="BK1186" t="s">
        <v>13395</v>
      </c>
      <c r="BL1186" t="s">
        <v>13395</v>
      </c>
      <c r="BM1186" t="s">
        <v>13395</v>
      </c>
      <c r="BN1186" t="s">
        <v>277</v>
      </c>
      <c r="BO1186" s="59" t="s">
        <v>277</v>
      </c>
      <c r="BP1186" t="s">
        <v>10806</v>
      </c>
      <c r="BQ1186" t="s">
        <v>84</v>
      </c>
      <c r="BR1186" s="59" t="s">
        <v>84</v>
      </c>
      <c r="BS1186" t="s">
        <v>85</v>
      </c>
    </row>
    <row r="1187" spans="1:71" ht="12.8" customHeight="1" x14ac:dyDescent="0.2">
      <c r="A1187" s="60">
        <v>93085</v>
      </c>
      <c r="B1187" s="59" t="s">
        <v>12036</v>
      </c>
      <c r="C1187">
        <v>1185</v>
      </c>
      <c r="J1187">
        <v>9</v>
      </c>
      <c r="K1187" t="s">
        <v>156</v>
      </c>
      <c r="L1187">
        <v>3173</v>
      </c>
      <c r="M1187">
        <v>3085</v>
      </c>
      <c r="N1187" t="s">
        <v>258</v>
      </c>
      <c r="O1187" t="s">
        <v>5032</v>
      </c>
      <c r="P1187" t="s">
        <v>5033</v>
      </c>
      <c r="Q1187" t="s">
        <v>5034</v>
      </c>
      <c r="R1187" t="s">
        <v>5035</v>
      </c>
      <c r="S1187" s="2">
        <v>117</v>
      </c>
      <c r="T1187" s="2">
        <v>117</v>
      </c>
      <c r="U1187" s="2">
        <v>0</v>
      </c>
      <c r="V1187" s="2">
        <v>0</v>
      </c>
      <c r="W1187">
        <v>726</v>
      </c>
      <c r="X1187" s="3">
        <v>10</v>
      </c>
      <c r="Y1187" s="3">
        <v>6</v>
      </c>
      <c r="Z1187" s="3">
        <v>6.2</v>
      </c>
      <c r="AA1187">
        <v>0</v>
      </c>
      <c r="AB1187" s="3">
        <v>0</v>
      </c>
      <c r="AC1187">
        <v>0</v>
      </c>
      <c r="AD1187" s="3">
        <v>0</v>
      </c>
      <c r="AE1187">
        <v>0</v>
      </c>
      <c r="AF1187" s="3">
        <v>0</v>
      </c>
      <c r="AG1187" s="2">
        <v>117</v>
      </c>
      <c r="AH1187" s="3">
        <v>100</v>
      </c>
      <c r="AI1187" s="2">
        <v>117</v>
      </c>
      <c r="AJ1187" s="3">
        <v>100</v>
      </c>
      <c r="AK1187" t="s">
        <v>2822</v>
      </c>
      <c r="AL1187" t="s">
        <v>2823</v>
      </c>
      <c r="AM1187" t="s">
        <v>845</v>
      </c>
      <c r="BG1187" s="3">
        <v>100</v>
      </c>
      <c r="BH1187" t="s">
        <v>82</v>
      </c>
      <c r="BI1187" t="s">
        <v>13421</v>
      </c>
      <c r="BJ1187" t="s">
        <v>13395</v>
      </c>
      <c r="BK1187" t="s">
        <v>13395</v>
      </c>
      <c r="BL1187" t="s">
        <v>13395</v>
      </c>
      <c r="BM1187" t="s">
        <v>13395</v>
      </c>
      <c r="BN1187" t="s">
        <v>277</v>
      </c>
      <c r="BO1187" s="59" t="s">
        <v>277</v>
      </c>
      <c r="BP1187" t="s">
        <v>10806</v>
      </c>
      <c r="BQ1187" t="s">
        <v>84</v>
      </c>
      <c r="BR1187" s="59" t="s">
        <v>84</v>
      </c>
      <c r="BS1187" t="s">
        <v>85</v>
      </c>
    </row>
    <row r="1188" spans="1:71" ht="12.8" customHeight="1" x14ac:dyDescent="0.2">
      <c r="A1188" s="60">
        <v>93086</v>
      </c>
      <c r="B1188" s="59" t="s">
        <v>12037</v>
      </c>
      <c r="C1188">
        <v>1186</v>
      </c>
      <c r="J1188">
        <v>9</v>
      </c>
      <c r="K1188" t="s">
        <v>156</v>
      </c>
      <c r="L1188">
        <v>3174</v>
      </c>
      <c r="M1188">
        <v>3086</v>
      </c>
      <c r="N1188" t="s">
        <v>258</v>
      </c>
      <c r="O1188" t="s">
        <v>5036</v>
      </c>
      <c r="P1188" t="s">
        <v>5037</v>
      </c>
      <c r="Q1188" t="s">
        <v>5038</v>
      </c>
      <c r="R1188" t="s">
        <v>5039</v>
      </c>
      <c r="S1188" s="2">
        <v>99.6</v>
      </c>
      <c r="T1188" s="2">
        <v>99.6</v>
      </c>
      <c r="U1188" s="2">
        <v>0</v>
      </c>
      <c r="V1188" s="2">
        <v>0</v>
      </c>
      <c r="W1188">
        <v>623</v>
      </c>
      <c r="X1188" s="3">
        <v>10</v>
      </c>
      <c r="Y1188" s="3">
        <v>6</v>
      </c>
      <c r="Z1188" s="3">
        <v>6.3</v>
      </c>
      <c r="AA1188">
        <v>0</v>
      </c>
      <c r="AB1188" s="3">
        <v>0</v>
      </c>
      <c r="AC1188">
        <v>0</v>
      </c>
      <c r="AD1188" s="3">
        <v>0</v>
      </c>
      <c r="AE1188">
        <v>0</v>
      </c>
      <c r="AF1188" s="3">
        <v>0</v>
      </c>
      <c r="AG1188" s="2">
        <v>99.6</v>
      </c>
      <c r="AH1188" s="3">
        <v>100</v>
      </c>
      <c r="AI1188" s="2">
        <v>99.6</v>
      </c>
      <c r="AJ1188" s="3">
        <v>100</v>
      </c>
      <c r="AK1188" t="s">
        <v>2822</v>
      </c>
      <c r="AL1188" t="s">
        <v>2823</v>
      </c>
      <c r="AM1188" t="s">
        <v>845</v>
      </c>
      <c r="BG1188" s="3">
        <v>100</v>
      </c>
      <c r="BH1188" t="s">
        <v>82</v>
      </c>
      <c r="BI1188" t="s">
        <v>13421</v>
      </c>
      <c r="BJ1188" t="s">
        <v>13395</v>
      </c>
      <c r="BK1188" t="s">
        <v>13395</v>
      </c>
      <c r="BL1188" t="s">
        <v>13395</v>
      </c>
      <c r="BM1188" t="s">
        <v>13395</v>
      </c>
      <c r="BN1188" t="s">
        <v>277</v>
      </c>
      <c r="BO1188" s="59" t="s">
        <v>277</v>
      </c>
      <c r="BP1188" t="s">
        <v>10806</v>
      </c>
      <c r="BQ1188" t="s">
        <v>84</v>
      </c>
      <c r="BR1188" s="59" t="s">
        <v>84</v>
      </c>
      <c r="BS1188" t="s">
        <v>85</v>
      </c>
    </row>
    <row r="1189" spans="1:71" ht="12.8" customHeight="1" x14ac:dyDescent="0.2">
      <c r="A1189" s="60">
        <v>93087</v>
      </c>
      <c r="B1189" s="59" t="s">
        <v>12038</v>
      </c>
      <c r="C1189">
        <v>1187</v>
      </c>
      <c r="J1189">
        <v>9</v>
      </c>
      <c r="K1189" t="s">
        <v>156</v>
      </c>
      <c r="L1189">
        <v>3175</v>
      </c>
      <c r="M1189">
        <v>3087</v>
      </c>
      <c r="N1189" t="s">
        <v>258</v>
      </c>
      <c r="O1189" t="s">
        <v>5040</v>
      </c>
      <c r="P1189" t="s">
        <v>5041</v>
      </c>
      <c r="Q1189" t="s">
        <v>5042</v>
      </c>
      <c r="R1189" t="s">
        <v>5043</v>
      </c>
      <c r="S1189" s="2">
        <v>354.6</v>
      </c>
      <c r="T1189" s="2">
        <v>354.6</v>
      </c>
      <c r="U1189" s="2">
        <v>0</v>
      </c>
      <c r="V1189" s="2">
        <v>0</v>
      </c>
      <c r="W1189">
        <v>2152</v>
      </c>
      <c r="X1189" s="3">
        <v>9</v>
      </c>
      <c r="Y1189" s="3">
        <v>6</v>
      </c>
      <c r="Z1189" s="3">
        <v>6.1</v>
      </c>
      <c r="AA1189">
        <v>0</v>
      </c>
      <c r="AB1189" s="3">
        <v>0</v>
      </c>
      <c r="AC1189">
        <v>0</v>
      </c>
      <c r="AD1189" s="3">
        <v>0</v>
      </c>
      <c r="AE1189">
        <v>0</v>
      </c>
      <c r="AF1189" s="3">
        <v>0</v>
      </c>
      <c r="AG1189" s="2">
        <v>354.6</v>
      </c>
      <c r="AH1189" s="3">
        <v>100</v>
      </c>
      <c r="AI1189" s="2">
        <v>354.6</v>
      </c>
      <c r="AJ1189" s="3">
        <v>100</v>
      </c>
      <c r="AK1189" t="s">
        <v>2822</v>
      </c>
      <c r="AL1189" t="s">
        <v>2823</v>
      </c>
      <c r="AM1189" t="s">
        <v>845</v>
      </c>
      <c r="BG1189" s="3">
        <v>100</v>
      </c>
      <c r="BH1189" t="s">
        <v>82</v>
      </c>
      <c r="BI1189" t="s">
        <v>13421</v>
      </c>
      <c r="BJ1189" t="s">
        <v>13395</v>
      </c>
      <c r="BK1189" t="s">
        <v>13395</v>
      </c>
      <c r="BL1189" t="s">
        <v>13395</v>
      </c>
      <c r="BM1189" t="s">
        <v>13395</v>
      </c>
      <c r="BN1189" t="s">
        <v>277</v>
      </c>
      <c r="BO1189" s="59" t="s">
        <v>277</v>
      </c>
      <c r="BP1189" t="s">
        <v>10806</v>
      </c>
      <c r="BQ1189" t="s">
        <v>277</v>
      </c>
      <c r="BR1189" s="59" t="s">
        <v>277</v>
      </c>
      <c r="BS1189" t="s">
        <v>85</v>
      </c>
    </row>
    <row r="1190" spans="1:71" ht="12.8" customHeight="1" x14ac:dyDescent="0.2">
      <c r="A1190" s="60">
        <v>93088</v>
      </c>
      <c r="B1190" s="59" t="s">
        <v>12039</v>
      </c>
      <c r="C1190">
        <v>1188</v>
      </c>
      <c r="J1190">
        <v>9</v>
      </c>
      <c r="K1190" t="s">
        <v>156</v>
      </c>
      <c r="L1190">
        <v>3121</v>
      </c>
      <c r="M1190">
        <v>3088</v>
      </c>
      <c r="N1190" t="s">
        <v>258</v>
      </c>
      <c r="O1190" t="s">
        <v>5044</v>
      </c>
      <c r="P1190" t="s">
        <v>5045</v>
      </c>
      <c r="Q1190" t="s">
        <v>5046</v>
      </c>
      <c r="R1190" t="s">
        <v>5047</v>
      </c>
      <c r="S1190" s="2">
        <v>903</v>
      </c>
      <c r="T1190" s="2">
        <v>903</v>
      </c>
      <c r="U1190" s="2">
        <v>0</v>
      </c>
      <c r="V1190" s="2">
        <v>0</v>
      </c>
      <c r="W1190">
        <v>7932</v>
      </c>
      <c r="X1190" s="3">
        <v>12</v>
      </c>
      <c r="Y1190" s="3">
        <v>8.5</v>
      </c>
      <c r="Z1190" s="3">
        <v>8.8000000000000007</v>
      </c>
      <c r="AA1190">
        <v>0</v>
      </c>
      <c r="AB1190" s="3">
        <v>0</v>
      </c>
      <c r="AC1190">
        <v>0</v>
      </c>
      <c r="AD1190" s="3">
        <v>0</v>
      </c>
      <c r="AE1190">
        <v>0</v>
      </c>
      <c r="AF1190" s="3">
        <v>0</v>
      </c>
      <c r="AG1190" s="2">
        <v>903</v>
      </c>
      <c r="AH1190" s="3">
        <v>100</v>
      </c>
      <c r="AI1190" s="2">
        <v>903</v>
      </c>
      <c r="AJ1190" s="3">
        <v>100</v>
      </c>
      <c r="AK1190" t="s">
        <v>2822</v>
      </c>
      <c r="AL1190" t="s">
        <v>2823</v>
      </c>
      <c r="AM1190" t="s">
        <v>845</v>
      </c>
      <c r="AN1190" t="s">
        <v>1908</v>
      </c>
      <c r="BG1190" s="3">
        <v>100</v>
      </c>
      <c r="BH1190" t="s">
        <v>82</v>
      </c>
      <c r="BI1190" t="s">
        <v>13421</v>
      </c>
      <c r="BJ1190" t="s">
        <v>13395</v>
      </c>
      <c r="BK1190" t="s">
        <v>13395</v>
      </c>
      <c r="BL1190" t="s">
        <v>13395</v>
      </c>
      <c r="BM1190" t="s">
        <v>13395</v>
      </c>
      <c r="BN1190" t="s">
        <v>277</v>
      </c>
      <c r="BO1190" s="59" t="s">
        <v>277</v>
      </c>
      <c r="BP1190" t="s">
        <v>10806</v>
      </c>
      <c r="BQ1190" t="s">
        <v>277</v>
      </c>
      <c r="BR1190" s="59" t="s">
        <v>277</v>
      </c>
      <c r="BS1190" t="s">
        <v>85</v>
      </c>
    </row>
    <row r="1191" spans="1:71" ht="12.8" customHeight="1" x14ac:dyDescent="0.2">
      <c r="A1191" s="60">
        <v>93089</v>
      </c>
      <c r="B1191" s="59" t="s">
        <v>12040</v>
      </c>
      <c r="C1191">
        <v>1189</v>
      </c>
      <c r="J1191">
        <v>9</v>
      </c>
      <c r="K1191" t="s">
        <v>156</v>
      </c>
      <c r="L1191">
        <v>3176</v>
      </c>
      <c r="M1191">
        <v>3089</v>
      </c>
      <c r="N1191" t="s">
        <v>258</v>
      </c>
      <c r="O1191" t="s">
        <v>5048</v>
      </c>
      <c r="P1191" t="s">
        <v>5049</v>
      </c>
      <c r="Q1191" t="s">
        <v>5050</v>
      </c>
      <c r="R1191" t="s">
        <v>5051</v>
      </c>
      <c r="S1191" s="2">
        <v>463</v>
      </c>
      <c r="T1191" s="2">
        <v>463</v>
      </c>
      <c r="U1191" s="2">
        <v>0</v>
      </c>
      <c r="V1191" s="2">
        <v>0</v>
      </c>
      <c r="W1191">
        <v>5637</v>
      </c>
      <c r="X1191" s="3">
        <v>18</v>
      </c>
      <c r="Y1191" s="3">
        <v>11.7</v>
      </c>
      <c r="Z1191" s="3">
        <v>12.2</v>
      </c>
      <c r="AA1191">
        <v>0</v>
      </c>
      <c r="AB1191" s="3">
        <v>0</v>
      </c>
      <c r="AC1191">
        <v>0</v>
      </c>
      <c r="AD1191" s="3">
        <v>0</v>
      </c>
      <c r="AE1191">
        <v>0</v>
      </c>
      <c r="AF1191" s="3">
        <v>0</v>
      </c>
      <c r="AG1191" s="2">
        <v>463</v>
      </c>
      <c r="AH1191" s="3">
        <v>100</v>
      </c>
      <c r="AI1191" s="2">
        <v>463</v>
      </c>
      <c r="AJ1191" s="3">
        <v>100</v>
      </c>
      <c r="AK1191" t="s">
        <v>2822</v>
      </c>
      <c r="AL1191" t="s">
        <v>2823</v>
      </c>
      <c r="AM1191" t="s">
        <v>845</v>
      </c>
      <c r="BG1191" s="3">
        <v>100</v>
      </c>
      <c r="BH1191" t="s">
        <v>82</v>
      </c>
      <c r="BI1191" t="s">
        <v>13421</v>
      </c>
      <c r="BJ1191" t="s">
        <v>13395</v>
      </c>
      <c r="BK1191" t="s">
        <v>13395</v>
      </c>
      <c r="BL1191" t="s">
        <v>13395</v>
      </c>
      <c r="BM1191" t="s">
        <v>13395</v>
      </c>
      <c r="BN1191" t="s">
        <v>277</v>
      </c>
      <c r="BO1191" s="59" t="s">
        <v>277</v>
      </c>
      <c r="BP1191" t="s">
        <v>10806</v>
      </c>
      <c r="BQ1191" t="s">
        <v>84</v>
      </c>
      <c r="BR1191" s="59" t="s">
        <v>84</v>
      </c>
      <c r="BS1191" t="s">
        <v>85</v>
      </c>
    </row>
    <row r="1192" spans="1:71" ht="12.8" customHeight="1" x14ac:dyDescent="0.2">
      <c r="A1192" s="60">
        <v>93090</v>
      </c>
      <c r="B1192" s="59" t="s">
        <v>12041</v>
      </c>
      <c r="C1192">
        <v>1190</v>
      </c>
      <c r="J1192">
        <v>9</v>
      </c>
      <c r="K1192" t="s">
        <v>156</v>
      </c>
      <c r="L1192">
        <v>3177</v>
      </c>
      <c r="M1192">
        <v>3090</v>
      </c>
      <c r="N1192" t="s">
        <v>258</v>
      </c>
      <c r="O1192" t="s">
        <v>5052</v>
      </c>
      <c r="P1192" t="s">
        <v>5053</v>
      </c>
      <c r="Q1192" t="s">
        <v>5054</v>
      </c>
      <c r="R1192" t="s">
        <v>5055</v>
      </c>
      <c r="S1192" s="2">
        <v>110</v>
      </c>
      <c r="T1192" s="2">
        <v>110</v>
      </c>
      <c r="U1192" s="2">
        <v>0</v>
      </c>
      <c r="V1192" s="2">
        <v>0</v>
      </c>
      <c r="W1192">
        <v>943</v>
      </c>
      <c r="X1192" s="3">
        <v>14</v>
      </c>
      <c r="Y1192" s="3">
        <v>8</v>
      </c>
      <c r="Z1192" s="3">
        <v>8.6</v>
      </c>
      <c r="AA1192">
        <v>0</v>
      </c>
      <c r="AB1192" s="3">
        <v>0</v>
      </c>
      <c r="AC1192">
        <v>0</v>
      </c>
      <c r="AD1192" s="3">
        <v>0</v>
      </c>
      <c r="AE1192">
        <v>0</v>
      </c>
      <c r="AF1192" s="3">
        <v>0</v>
      </c>
      <c r="AG1192" s="2">
        <v>110</v>
      </c>
      <c r="AH1192" s="3">
        <v>100</v>
      </c>
      <c r="AI1192" s="2">
        <v>110</v>
      </c>
      <c r="AJ1192" s="3">
        <v>100</v>
      </c>
      <c r="AK1192" t="s">
        <v>2822</v>
      </c>
      <c r="AL1192" t="s">
        <v>2823</v>
      </c>
      <c r="AM1192" t="s">
        <v>1908</v>
      </c>
      <c r="AN1192" t="s">
        <v>845</v>
      </c>
      <c r="BG1192" s="3">
        <v>100</v>
      </c>
      <c r="BH1192" t="s">
        <v>82</v>
      </c>
      <c r="BI1192" t="s">
        <v>13421</v>
      </c>
      <c r="BJ1192" t="s">
        <v>13395</v>
      </c>
      <c r="BK1192" t="s">
        <v>13395</v>
      </c>
      <c r="BL1192" t="s">
        <v>13395</v>
      </c>
      <c r="BM1192" t="s">
        <v>13395</v>
      </c>
      <c r="BN1192" t="s">
        <v>277</v>
      </c>
      <c r="BO1192" s="59" t="s">
        <v>277</v>
      </c>
      <c r="BP1192" t="s">
        <v>10806</v>
      </c>
      <c r="BQ1192" t="s">
        <v>84</v>
      </c>
      <c r="BR1192" s="59" t="s">
        <v>84</v>
      </c>
      <c r="BS1192" t="s">
        <v>85</v>
      </c>
    </row>
    <row r="1193" spans="1:71" ht="12.8" customHeight="1" x14ac:dyDescent="0.2">
      <c r="A1193" s="60">
        <v>93091</v>
      </c>
      <c r="B1193" s="59" t="s">
        <v>12042</v>
      </c>
      <c r="C1193">
        <v>1191</v>
      </c>
      <c r="J1193">
        <v>9</v>
      </c>
      <c r="K1193" t="s">
        <v>156</v>
      </c>
      <c r="L1193">
        <v>3178</v>
      </c>
      <c r="M1193">
        <v>3091</v>
      </c>
      <c r="N1193" t="s">
        <v>258</v>
      </c>
      <c r="O1193" t="s">
        <v>5056</v>
      </c>
      <c r="P1193" t="s">
        <v>5057</v>
      </c>
      <c r="Q1193" t="s">
        <v>5058</v>
      </c>
      <c r="R1193" t="s">
        <v>5059</v>
      </c>
      <c r="S1193" s="2">
        <v>138.30000000000001</v>
      </c>
      <c r="T1193" s="2">
        <v>138.30000000000001</v>
      </c>
      <c r="U1193" s="2">
        <v>0</v>
      </c>
      <c r="V1193" s="2">
        <v>0</v>
      </c>
      <c r="W1193">
        <v>1172</v>
      </c>
      <c r="X1193" s="3">
        <v>14</v>
      </c>
      <c r="Y1193" s="3">
        <v>8</v>
      </c>
      <c r="Z1193" s="3">
        <v>8.5</v>
      </c>
      <c r="AA1193">
        <v>0</v>
      </c>
      <c r="AB1193" s="3">
        <v>0</v>
      </c>
      <c r="AC1193">
        <v>0</v>
      </c>
      <c r="AD1193" s="3">
        <v>0</v>
      </c>
      <c r="AE1193">
        <v>0</v>
      </c>
      <c r="AF1193" s="3">
        <v>0</v>
      </c>
      <c r="AG1193" s="2">
        <v>138.30000000000001</v>
      </c>
      <c r="AH1193" s="3">
        <v>100</v>
      </c>
      <c r="AI1193" s="2">
        <v>138.30000000000001</v>
      </c>
      <c r="AJ1193" s="3">
        <v>100</v>
      </c>
      <c r="AK1193" t="s">
        <v>2822</v>
      </c>
      <c r="AL1193" t="s">
        <v>2823</v>
      </c>
      <c r="AM1193" t="s">
        <v>1908</v>
      </c>
      <c r="AN1193" t="s">
        <v>845</v>
      </c>
      <c r="BG1193" s="3">
        <v>100</v>
      </c>
      <c r="BH1193" t="s">
        <v>82</v>
      </c>
      <c r="BI1193" t="s">
        <v>13421</v>
      </c>
      <c r="BJ1193" t="s">
        <v>13395</v>
      </c>
      <c r="BK1193" t="s">
        <v>13395</v>
      </c>
      <c r="BL1193" t="s">
        <v>13395</v>
      </c>
      <c r="BM1193" t="s">
        <v>13395</v>
      </c>
      <c r="BN1193" t="s">
        <v>277</v>
      </c>
      <c r="BO1193" s="59" t="s">
        <v>277</v>
      </c>
      <c r="BP1193" t="s">
        <v>10806</v>
      </c>
      <c r="BQ1193" t="s">
        <v>84</v>
      </c>
      <c r="BR1193" s="59" t="s">
        <v>84</v>
      </c>
      <c r="BS1193" t="s">
        <v>85</v>
      </c>
    </row>
    <row r="1194" spans="1:71" ht="12.8" customHeight="1" x14ac:dyDescent="0.2">
      <c r="A1194" s="60">
        <v>93092</v>
      </c>
      <c r="B1194" s="59" t="s">
        <v>12043</v>
      </c>
      <c r="C1194">
        <v>1192</v>
      </c>
      <c r="J1194">
        <v>9</v>
      </c>
      <c r="K1194" t="s">
        <v>156</v>
      </c>
      <c r="L1194">
        <v>3179</v>
      </c>
      <c r="M1194">
        <v>3092</v>
      </c>
      <c r="N1194" t="s">
        <v>258</v>
      </c>
      <c r="O1194" t="s">
        <v>5060</v>
      </c>
      <c r="P1194" t="s">
        <v>5061</v>
      </c>
      <c r="Q1194" t="s">
        <v>5062</v>
      </c>
      <c r="R1194" t="s">
        <v>5063</v>
      </c>
      <c r="S1194" s="2">
        <v>163.30000000000001</v>
      </c>
      <c r="T1194" s="2">
        <v>163.30000000000001</v>
      </c>
      <c r="U1194" s="2">
        <v>0</v>
      </c>
      <c r="V1194" s="2">
        <v>0</v>
      </c>
      <c r="W1194">
        <v>1372</v>
      </c>
      <c r="X1194" s="3">
        <v>14</v>
      </c>
      <c r="Y1194" s="3">
        <v>8</v>
      </c>
      <c r="Z1194" s="3">
        <v>8.4</v>
      </c>
      <c r="AA1194">
        <v>0</v>
      </c>
      <c r="AB1194" s="3">
        <v>0</v>
      </c>
      <c r="AC1194">
        <v>0</v>
      </c>
      <c r="AD1194" s="3">
        <v>0</v>
      </c>
      <c r="AE1194">
        <v>0</v>
      </c>
      <c r="AF1194" s="3">
        <v>0</v>
      </c>
      <c r="AG1194" s="2">
        <v>163.30000000000001</v>
      </c>
      <c r="AH1194" s="3">
        <v>100</v>
      </c>
      <c r="AI1194" s="2">
        <v>163.30000000000001</v>
      </c>
      <c r="AJ1194" s="3">
        <v>100</v>
      </c>
      <c r="AK1194" t="s">
        <v>2822</v>
      </c>
      <c r="AL1194" t="s">
        <v>2823</v>
      </c>
      <c r="AM1194" t="s">
        <v>1908</v>
      </c>
      <c r="AN1194" t="s">
        <v>845</v>
      </c>
      <c r="BG1194" s="3">
        <v>100</v>
      </c>
      <c r="BH1194" t="s">
        <v>82</v>
      </c>
      <c r="BI1194" t="s">
        <v>13421</v>
      </c>
      <c r="BJ1194" t="s">
        <v>13395</v>
      </c>
      <c r="BK1194" t="s">
        <v>13395</v>
      </c>
      <c r="BL1194" t="s">
        <v>13395</v>
      </c>
      <c r="BM1194" t="s">
        <v>13395</v>
      </c>
      <c r="BN1194" t="s">
        <v>277</v>
      </c>
      <c r="BO1194" s="59" t="s">
        <v>277</v>
      </c>
      <c r="BP1194" t="s">
        <v>10806</v>
      </c>
      <c r="BQ1194" t="s">
        <v>277</v>
      </c>
      <c r="BR1194" s="59" t="s">
        <v>277</v>
      </c>
      <c r="BS1194" t="s">
        <v>85</v>
      </c>
    </row>
    <row r="1195" spans="1:71" ht="12.8" customHeight="1" x14ac:dyDescent="0.2">
      <c r="A1195" s="60">
        <v>93093</v>
      </c>
      <c r="B1195" s="59" t="s">
        <v>12044</v>
      </c>
      <c r="C1195">
        <v>1193</v>
      </c>
      <c r="J1195">
        <v>9</v>
      </c>
      <c r="K1195" t="s">
        <v>156</v>
      </c>
      <c r="L1195">
        <v>3180</v>
      </c>
      <c r="M1195">
        <v>3093</v>
      </c>
      <c r="N1195" t="s">
        <v>258</v>
      </c>
      <c r="O1195" t="s">
        <v>5064</v>
      </c>
      <c r="P1195" t="s">
        <v>5065</v>
      </c>
      <c r="Q1195" t="s">
        <v>5066</v>
      </c>
      <c r="R1195" t="s">
        <v>5067</v>
      </c>
      <c r="S1195" s="2">
        <v>187.9</v>
      </c>
      <c r="T1195" s="2">
        <v>187.9</v>
      </c>
      <c r="U1195" s="2">
        <v>0</v>
      </c>
      <c r="V1195" s="2">
        <v>0</v>
      </c>
      <c r="W1195">
        <v>1574</v>
      </c>
      <c r="X1195" s="3">
        <v>14.5</v>
      </c>
      <c r="Y1195" s="3">
        <v>8</v>
      </c>
      <c r="Z1195" s="3">
        <v>8.4</v>
      </c>
      <c r="AA1195">
        <v>0</v>
      </c>
      <c r="AB1195" s="3">
        <v>0</v>
      </c>
      <c r="AC1195">
        <v>0</v>
      </c>
      <c r="AD1195" s="3">
        <v>0</v>
      </c>
      <c r="AE1195">
        <v>0</v>
      </c>
      <c r="AF1195" s="3">
        <v>0</v>
      </c>
      <c r="AG1195" s="2">
        <v>187.9</v>
      </c>
      <c r="AH1195" s="3">
        <v>100</v>
      </c>
      <c r="AI1195" s="2">
        <v>187.9</v>
      </c>
      <c r="AJ1195" s="3">
        <v>100</v>
      </c>
      <c r="AK1195" t="s">
        <v>2822</v>
      </c>
      <c r="AL1195" t="s">
        <v>2823</v>
      </c>
      <c r="AM1195" t="s">
        <v>1908</v>
      </c>
      <c r="AN1195" t="s">
        <v>845</v>
      </c>
      <c r="BG1195" s="3">
        <v>100</v>
      </c>
      <c r="BH1195" t="s">
        <v>82</v>
      </c>
      <c r="BI1195" t="s">
        <v>13421</v>
      </c>
      <c r="BJ1195" t="s">
        <v>13395</v>
      </c>
      <c r="BK1195" t="s">
        <v>13395</v>
      </c>
      <c r="BL1195" t="s">
        <v>13395</v>
      </c>
      <c r="BM1195" t="s">
        <v>13395</v>
      </c>
      <c r="BN1195" t="s">
        <v>277</v>
      </c>
      <c r="BO1195" s="59" t="s">
        <v>277</v>
      </c>
      <c r="BP1195" t="s">
        <v>10806</v>
      </c>
      <c r="BQ1195" t="s">
        <v>84</v>
      </c>
      <c r="BR1195" s="59" t="s">
        <v>84</v>
      </c>
      <c r="BS1195" t="s">
        <v>85</v>
      </c>
    </row>
    <row r="1196" spans="1:71" ht="12.8" customHeight="1" x14ac:dyDescent="0.2">
      <c r="A1196" s="60">
        <v>93094</v>
      </c>
      <c r="B1196" s="59" t="s">
        <v>12045</v>
      </c>
      <c r="C1196">
        <v>1194</v>
      </c>
      <c r="J1196">
        <v>9</v>
      </c>
      <c r="K1196" t="s">
        <v>156</v>
      </c>
      <c r="L1196">
        <v>3181</v>
      </c>
      <c r="M1196">
        <v>3094</v>
      </c>
      <c r="N1196" t="s">
        <v>258</v>
      </c>
      <c r="O1196" t="s">
        <v>5068</v>
      </c>
      <c r="P1196" t="s">
        <v>5069</v>
      </c>
      <c r="Q1196" t="s">
        <v>5070</v>
      </c>
      <c r="R1196" t="s">
        <v>5071</v>
      </c>
      <c r="S1196" s="2">
        <v>212.3</v>
      </c>
      <c r="T1196" s="2">
        <v>212.3</v>
      </c>
      <c r="U1196" s="2">
        <v>0</v>
      </c>
      <c r="V1196" s="2">
        <v>0</v>
      </c>
      <c r="W1196">
        <v>1760</v>
      </c>
      <c r="X1196" s="3">
        <v>14</v>
      </c>
      <c r="Y1196" s="3">
        <v>8</v>
      </c>
      <c r="Z1196" s="3">
        <v>8.3000000000000007</v>
      </c>
      <c r="AA1196">
        <v>0</v>
      </c>
      <c r="AB1196" s="3">
        <v>0</v>
      </c>
      <c r="AC1196">
        <v>0</v>
      </c>
      <c r="AD1196" s="3">
        <v>0</v>
      </c>
      <c r="AE1196">
        <v>0</v>
      </c>
      <c r="AF1196" s="3">
        <v>0</v>
      </c>
      <c r="AG1196" s="2">
        <v>212.3</v>
      </c>
      <c r="AH1196" s="3">
        <v>100</v>
      </c>
      <c r="AI1196" s="2">
        <v>212.3</v>
      </c>
      <c r="AJ1196" s="3">
        <v>100</v>
      </c>
      <c r="AK1196" t="s">
        <v>2822</v>
      </c>
      <c r="AL1196" t="s">
        <v>2823</v>
      </c>
      <c r="AM1196" t="s">
        <v>1908</v>
      </c>
      <c r="AN1196" t="s">
        <v>845</v>
      </c>
      <c r="BG1196" s="3">
        <v>100</v>
      </c>
      <c r="BH1196" t="s">
        <v>82</v>
      </c>
      <c r="BI1196" t="s">
        <v>13421</v>
      </c>
      <c r="BJ1196" t="s">
        <v>13395</v>
      </c>
      <c r="BK1196" t="s">
        <v>13395</v>
      </c>
      <c r="BL1196" t="s">
        <v>13395</v>
      </c>
      <c r="BM1196" t="s">
        <v>13395</v>
      </c>
      <c r="BN1196" t="s">
        <v>277</v>
      </c>
      <c r="BO1196" s="59" t="s">
        <v>277</v>
      </c>
      <c r="BP1196" t="s">
        <v>10806</v>
      </c>
      <c r="BQ1196" t="s">
        <v>84</v>
      </c>
      <c r="BR1196" s="59" t="s">
        <v>84</v>
      </c>
      <c r="BS1196" t="s">
        <v>85</v>
      </c>
    </row>
    <row r="1197" spans="1:71" ht="12.8" customHeight="1" x14ac:dyDescent="0.2">
      <c r="A1197" s="60">
        <v>93095</v>
      </c>
      <c r="B1197" s="59" t="s">
        <v>12046</v>
      </c>
      <c r="C1197">
        <v>1195</v>
      </c>
      <c r="J1197">
        <v>9</v>
      </c>
      <c r="K1197" t="s">
        <v>156</v>
      </c>
      <c r="L1197">
        <v>3024</v>
      </c>
      <c r="M1197">
        <v>3095</v>
      </c>
      <c r="N1197" t="s">
        <v>1099</v>
      </c>
      <c r="O1197" t="s">
        <v>10814</v>
      </c>
      <c r="P1197" t="s">
        <v>10802</v>
      </c>
      <c r="Q1197" t="s">
        <v>10803</v>
      </c>
      <c r="R1197" t="s">
        <v>10804</v>
      </c>
      <c r="S1197" s="2">
        <v>1057.4000000000001</v>
      </c>
      <c r="T1197" s="2">
        <v>1057.4000000000001</v>
      </c>
      <c r="U1197" s="2">
        <v>0</v>
      </c>
      <c r="V1197" s="2">
        <v>0</v>
      </c>
      <c r="W1197">
        <v>5316</v>
      </c>
      <c r="X1197" s="3">
        <v>8.1999999999999993</v>
      </c>
      <c r="Y1197" s="3">
        <v>4.8</v>
      </c>
      <c r="Z1197" s="3">
        <v>5</v>
      </c>
      <c r="AA1197">
        <v>1</v>
      </c>
      <c r="AB1197" s="3">
        <v>6.3000000000001801</v>
      </c>
      <c r="AC1197">
        <v>1</v>
      </c>
      <c r="AD1197" s="3">
        <v>12.5</v>
      </c>
      <c r="AE1197">
        <v>1</v>
      </c>
      <c r="AF1197" s="3">
        <v>0</v>
      </c>
      <c r="AG1197" s="2">
        <v>970.9</v>
      </c>
      <c r="AH1197" s="3">
        <v>91.8</v>
      </c>
      <c r="AI1197" s="2">
        <v>1057.4000000000001</v>
      </c>
      <c r="AJ1197" s="3">
        <v>100</v>
      </c>
      <c r="AK1197" t="s">
        <v>10768</v>
      </c>
      <c r="AL1197" t="s">
        <v>10769</v>
      </c>
      <c r="AM1197" t="s">
        <v>4648</v>
      </c>
      <c r="AN1197" t="s">
        <v>4649</v>
      </c>
      <c r="BG1197" s="3">
        <v>100</v>
      </c>
      <c r="BH1197" t="s">
        <v>82</v>
      </c>
      <c r="BI1197" t="s">
        <v>13421</v>
      </c>
      <c r="BJ1197" t="s">
        <v>13395</v>
      </c>
      <c r="BK1197" t="s">
        <v>13395</v>
      </c>
      <c r="BL1197" t="s">
        <v>13395</v>
      </c>
      <c r="BM1197" t="s">
        <v>13395</v>
      </c>
      <c r="BN1197" t="s">
        <v>13395</v>
      </c>
      <c r="BP1197" t="s">
        <v>13395</v>
      </c>
      <c r="BQ1197" t="s">
        <v>84</v>
      </c>
      <c r="BR1197" s="59" t="s">
        <v>84</v>
      </c>
      <c r="BS1197" t="s">
        <v>85</v>
      </c>
    </row>
    <row r="1198" spans="1:71" ht="12.8" customHeight="1" x14ac:dyDescent="0.2">
      <c r="A1198" s="60">
        <v>93096</v>
      </c>
      <c r="B1198" s="59" t="s">
        <v>12047</v>
      </c>
      <c r="C1198">
        <v>1196</v>
      </c>
      <c r="D1198" t="s">
        <v>0</v>
      </c>
      <c r="E1198">
        <v>3</v>
      </c>
      <c r="J1198">
        <v>9</v>
      </c>
      <c r="K1198" t="s">
        <v>156</v>
      </c>
      <c r="L1198">
        <v>3018</v>
      </c>
      <c r="M1198">
        <v>3096</v>
      </c>
      <c r="N1198" t="s">
        <v>258</v>
      </c>
      <c r="O1198" t="s">
        <v>5072</v>
      </c>
      <c r="P1198" t="s">
        <v>5073</v>
      </c>
      <c r="Q1198" t="s">
        <v>5074</v>
      </c>
      <c r="R1198" t="s">
        <v>5075</v>
      </c>
      <c r="S1198" s="2">
        <v>1495.7</v>
      </c>
      <c r="T1198" s="2">
        <v>1464</v>
      </c>
      <c r="U1198" s="2">
        <v>31.7</v>
      </c>
      <c r="V1198" s="2">
        <v>0</v>
      </c>
      <c r="W1198">
        <v>13514</v>
      </c>
      <c r="X1198" s="3">
        <v>21</v>
      </c>
      <c r="Y1198" s="3">
        <v>6.8</v>
      </c>
      <c r="Z1198" s="3">
        <v>9.4</v>
      </c>
      <c r="AA1198">
        <v>0</v>
      </c>
      <c r="AB1198" s="3">
        <v>0</v>
      </c>
      <c r="AC1198">
        <v>0</v>
      </c>
      <c r="AD1198" s="3">
        <v>0</v>
      </c>
      <c r="AE1198">
        <v>0</v>
      </c>
      <c r="AF1198" s="3">
        <v>0</v>
      </c>
      <c r="AG1198" s="2">
        <v>1464</v>
      </c>
      <c r="AH1198" s="3">
        <v>100</v>
      </c>
      <c r="AI1198" s="2">
        <v>1464</v>
      </c>
      <c r="AJ1198" s="3">
        <v>100</v>
      </c>
      <c r="AK1198" t="s">
        <v>3917</v>
      </c>
      <c r="AL1198" t="s">
        <v>3917</v>
      </c>
      <c r="AM1198" t="s">
        <v>5076</v>
      </c>
      <c r="AN1198" t="s">
        <v>5077</v>
      </c>
      <c r="AO1198" t="s">
        <v>5078</v>
      </c>
      <c r="BG1198" s="3">
        <v>100</v>
      </c>
      <c r="BH1198" t="s">
        <v>100</v>
      </c>
      <c r="BI1198" t="s">
        <v>13421</v>
      </c>
      <c r="BJ1198" t="s">
        <v>101</v>
      </c>
      <c r="BK1198" t="s">
        <v>13427</v>
      </c>
      <c r="BL1198" t="s">
        <v>82</v>
      </c>
      <c r="BM1198" t="s">
        <v>13432</v>
      </c>
      <c r="BN1198" t="s">
        <v>277</v>
      </c>
      <c r="BO1198" s="59" t="s">
        <v>277</v>
      </c>
      <c r="BP1198" t="s">
        <v>10806</v>
      </c>
      <c r="BQ1198" t="s">
        <v>110</v>
      </c>
      <c r="BR1198" s="59" t="s">
        <v>110</v>
      </c>
      <c r="BS1198" t="s">
        <v>85</v>
      </c>
    </row>
    <row r="1199" spans="1:71" ht="12.8" customHeight="1" x14ac:dyDescent="0.2">
      <c r="A1199" s="60">
        <v>93097</v>
      </c>
      <c r="B1199" s="59" t="s">
        <v>12048</v>
      </c>
      <c r="C1199">
        <v>1197</v>
      </c>
      <c r="J1199">
        <v>9</v>
      </c>
      <c r="K1199" t="s">
        <v>156</v>
      </c>
      <c r="L1199">
        <v>3015</v>
      </c>
      <c r="M1199">
        <v>3097</v>
      </c>
      <c r="N1199" t="s">
        <v>835</v>
      </c>
      <c r="O1199" t="s">
        <v>5079</v>
      </c>
      <c r="P1199" t="s">
        <v>5080</v>
      </c>
      <c r="Q1199" t="s">
        <v>5081</v>
      </c>
      <c r="R1199" t="s">
        <v>5082</v>
      </c>
      <c r="S1199" s="2">
        <v>105.5</v>
      </c>
      <c r="T1199" s="2">
        <v>105.5</v>
      </c>
      <c r="U1199" s="2">
        <v>0</v>
      </c>
      <c r="V1199" s="2">
        <v>0</v>
      </c>
      <c r="W1199">
        <v>471</v>
      </c>
      <c r="X1199" s="3">
        <v>5.4</v>
      </c>
      <c r="Y1199" s="3">
        <v>3.4</v>
      </c>
      <c r="Z1199" s="3">
        <v>4.5</v>
      </c>
      <c r="AA1199">
        <v>0</v>
      </c>
      <c r="AB1199" s="3">
        <v>0</v>
      </c>
      <c r="AC1199">
        <v>0</v>
      </c>
      <c r="AD1199" s="3">
        <v>0</v>
      </c>
      <c r="AE1199">
        <v>0</v>
      </c>
      <c r="AF1199" s="3">
        <v>0</v>
      </c>
      <c r="AG1199" s="2">
        <v>46.5</v>
      </c>
      <c r="AH1199" s="3">
        <v>44.1</v>
      </c>
      <c r="AI1199" s="2">
        <v>105.5</v>
      </c>
      <c r="AJ1199" s="3">
        <v>100</v>
      </c>
      <c r="AK1199" t="s">
        <v>74</v>
      </c>
      <c r="AL1199" t="s">
        <v>75</v>
      </c>
      <c r="AM1199" t="s">
        <v>4662</v>
      </c>
      <c r="BG1199" s="3">
        <v>100</v>
      </c>
      <c r="BH1199" t="s">
        <v>82</v>
      </c>
      <c r="BI1199" t="s">
        <v>13421</v>
      </c>
      <c r="BJ1199" t="s">
        <v>13395</v>
      </c>
      <c r="BK1199" t="s">
        <v>13395</v>
      </c>
      <c r="BL1199" t="s">
        <v>13395</v>
      </c>
      <c r="BM1199" t="s">
        <v>13395</v>
      </c>
      <c r="BN1199" t="s">
        <v>83</v>
      </c>
      <c r="BO1199" s="59" t="s">
        <v>83</v>
      </c>
      <c r="BP1199" t="s">
        <v>10806</v>
      </c>
      <c r="BQ1199" t="s">
        <v>84</v>
      </c>
      <c r="BR1199" s="59" t="s">
        <v>84</v>
      </c>
      <c r="BS1199" t="s">
        <v>85</v>
      </c>
    </row>
    <row r="1200" spans="1:71" ht="12.8" customHeight="1" x14ac:dyDescent="0.2">
      <c r="A1200" s="60">
        <v>93098</v>
      </c>
      <c r="B1200" s="59" t="s">
        <v>12049</v>
      </c>
      <c r="C1200">
        <v>1198</v>
      </c>
      <c r="J1200">
        <v>9</v>
      </c>
      <c r="K1200" t="s">
        <v>156</v>
      </c>
      <c r="L1200">
        <v>3016</v>
      </c>
      <c r="M1200">
        <v>3098</v>
      </c>
      <c r="N1200" t="s">
        <v>835</v>
      </c>
      <c r="O1200" t="s">
        <v>5083</v>
      </c>
      <c r="P1200" t="s">
        <v>5084</v>
      </c>
      <c r="Q1200" t="s">
        <v>5085</v>
      </c>
      <c r="R1200" t="s">
        <v>5086</v>
      </c>
      <c r="S1200" s="2">
        <v>70.8</v>
      </c>
      <c r="T1200" s="2">
        <v>70.8</v>
      </c>
      <c r="U1200" s="2">
        <v>0</v>
      </c>
      <c r="V1200" s="2">
        <v>0</v>
      </c>
      <c r="W1200">
        <v>234</v>
      </c>
      <c r="X1200" s="3">
        <v>4.3</v>
      </c>
      <c r="Y1200" s="3">
        <v>2.9</v>
      </c>
      <c r="Z1200" s="3">
        <v>3.3</v>
      </c>
      <c r="AA1200">
        <v>0</v>
      </c>
      <c r="AB1200" s="3">
        <v>0</v>
      </c>
      <c r="AC1200">
        <v>0</v>
      </c>
      <c r="AD1200" s="3">
        <v>0</v>
      </c>
      <c r="AE1200">
        <v>0</v>
      </c>
      <c r="AF1200" s="3">
        <v>0</v>
      </c>
      <c r="AG1200" s="2">
        <v>0</v>
      </c>
      <c r="AH1200" s="3">
        <v>0</v>
      </c>
      <c r="AI1200" s="2">
        <v>70.8</v>
      </c>
      <c r="AJ1200" s="3">
        <v>100</v>
      </c>
      <c r="AK1200" t="s">
        <v>74</v>
      </c>
      <c r="AL1200" t="s">
        <v>75</v>
      </c>
      <c r="AM1200" t="s">
        <v>4662</v>
      </c>
      <c r="BG1200" s="3">
        <v>100</v>
      </c>
      <c r="BH1200" t="s">
        <v>82</v>
      </c>
      <c r="BI1200" t="s">
        <v>13421</v>
      </c>
      <c r="BJ1200" t="s">
        <v>13395</v>
      </c>
      <c r="BK1200" t="s">
        <v>13395</v>
      </c>
      <c r="BL1200" t="s">
        <v>13395</v>
      </c>
      <c r="BM1200" t="s">
        <v>13395</v>
      </c>
      <c r="BN1200" t="s">
        <v>83</v>
      </c>
      <c r="BO1200" s="59" t="s">
        <v>83</v>
      </c>
      <c r="BP1200" t="s">
        <v>10806</v>
      </c>
      <c r="BQ1200" t="s">
        <v>84</v>
      </c>
      <c r="BR1200" s="59" t="s">
        <v>84</v>
      </c>
      <c r="BS1200" t="s">
        <v>85</v>
      </c>
    </row>
    <row r="1201" spans="1:71" ht="12.8" customHeight="1" x14ac:dyDescent="0.2">
      <c r="A1201" s="60">
        <v>93099</v>
      </c>
      <c r="B1201" s="59" t="s">
        <v>12050</v>
      </c>
      <c r="C1201">
        <v>1199</v>
      </c>
      <c r="J1201">
        <v>9</v>
      </c>
      <c r="K1201" t="s">
        <v>156</v>
      </c>
      <c r="L1201">
        <v>3027</v>
      </c>
      <c r="M1201">
        <v>3099</v>
      </c>
      <c r="N1201" t="s">
        <v>2692</v>
      </c>
      <c r="O1201" t="s">
        <v>5087</v>
      </c>
      <c r="P1201" t="s">
        <v>5088</v>
      </c>
      <c r="Q1201" t="s">
        <v>5089</v>
      </c>
      <c r="R1201" t="s">
        <v>4654</v>
      </c>
      <c r="S1201" s="2">
        <v>223.5</v>
      </c>
      <c r="T1201" s="2">
        <v>223.5</v>
      </c>
      <c r="U1201" s="2">
        <v>0</v>
      </c>
      <c r="V1201" s="2">
        <v>0</v>
      </c>
      <c r="W1201">
        <v>1106</v>
      </c>
      <c r="X1201" s="3">
        <v>5.5</v>
      </c>
      <c r="Y1201" s="3">
        <v>4</v>
      </c>
      <c r="Z1201" s="3">
        <v>4.9000000000000004</v>
      </c>
      <c r="AA1201">
        <v>0</v>
      </c>
      <c r="AB1201" s="3">
        <v>0</v>
      </c>
      <c r="AC1201">
        <v>0</v>
      </c>
      <c r="AD1201" s="3">
        <v>0</v>
      </c>
      <c r="AE1201">
        <v>0</v>
      </c>
      <c r="AF1201" s="3">
        <v>0</v>
      </c>
      <c r="AG1201" s="2">
        <v>161.5</v>
      </c>
      <c r="AH1201" s="3">
        <v>72.3</v>
      </c>
      <c r="AI1201" s="2">
        <v>223.5</v>
      </c>
      <c r="AJ1201" s="3">
        <v>100</v>
      </c>
      <c r="AK1201" t="s">
        <v>1212</v>
      </c>
      <c r="AL1201" t="s">
        <v>1213</v>
      </c>
      <c r="AM1201" t="s">
        <v>4656</v>
      </c>
      <c r="BG1201" s="3">
        <v>100</v>
      </c>
      <c r="BH1201" t="s">
        <v>82</v>
      </c>
      <c r="BI1201" t="s">
        <v>13421</v>
      </c>
      <c r="BJ1201" t="s">
        <v>13395</v>
      </c>
      <c r="BK1201" t="s">
        <v>13395</v>
      </c>
      <c r="BL1201" t="s">
        <v>13395</v>
      </c>
      <c r="BM1201" t="s">
        <v>13395</v>
      </c>
      <c r="BN1201" t="s">
        <v>13395</v>
      </c>
      <c r="BP1201" t="s">
        <v>13395</v>
      </c>
      <c r="BQ1201" t="s">
        <v>84</v>
      </c>
      <c r="BR1201" s="59" t="s">
        <v>84</v>
      </c>
      <c r="BS1201" t="s">
        <v>85</v>
      </c>
    </row>
    <row r="1202" spans="1:71" ht="12.8" customHeight="1" x14ac:dyDescent="0.2">
      <c r="A1202" s="60">
        <v>93100</v>
      </c>
      <c r="B1202" s="59" t="s">
        <v>12051</v>
      </c>
      <c r="C1202">
        <v>1200</v>
      </c>
      <c r="J1202">
        <v>9</v>
      </c>
      <c r="K1202" t="s">
        <v>156</v>
      </c>
      <c r="L1202">
        <v>3028</v>
      </c>
      <c r="M1202">
        <v>3100</v>
      </c>
      <c r="N1202" t="s">
        <v>2692</v>
      </c>
      <c r="O1202" t="s">
        <v>5090</v>
      </c>
      <c r="P1202" t="s">
        <v>5091</v>
      </c>
      <c r="Q1202" t="s">
        <v>5092</v>
      </c>
      <c r="R1202" t="s">
        <v>5093</v>
      </c>
      <c r="S1202" s="2">
        <v>1855.6</v>
      </c>
      <c r="T1202" s="2">
        <v>1839</v>
      </c>
      <c r="U1202" s="2">
        <v>16.600000000000001</v>
      </c>
      <c r="V1202" s="2">
        <v>0</v>
      </c>
      <c r="W1202">
        <v>9643</v>
      </c>
      <c r="X1202" s="3">
        <v>14.9</v>
      </c>
      <c r="Y1202" s="3">
        <v>4</v>
      </c>
      <c r="Z1202" s="3">
        <v>5.3</v>
      </c>
      <c r="AA1202">
        <v>0</v>
      </c>
      <c r="AB1202" s="3">
        <v>0</v>
      </c>
      <c r="AC1202">
        <v>0</v>
      </c>
      <c r="AD1202" s="3">
        <v>0</v>
      </c>
      <c r="AE1202">
        <v>0</v>
      </c>
      <c r="AF1202" s="3">
        <v>0</v>
      </c>
      <c r="AG1202" s="2">
        <v>1406.3</v>
      </c>
      <c r="AH1202" s="3">
        <v>76.5</v>
      </c>
      <c r="AI1202" s="2">
        <v>1652.9</v>
      </c>
      <c r="AJ1202" s="3">
        <v>89.9</v>
      </c>
      <c r="AK1202" t="s">
        <v>537</v>
      </c>
      <c r="AL1202" t="s">
        <v>538</v>
      </c>
      <c r="AM1202" t="s">
        <v>4656</v>
      </c>
      <c r="AN1202" t="s">
        <v>4687</v>
      </c>
      <c r="AO1202" t="s">
        <v>4681</v>
      </c>
      <c r="AP1202" t="s">
        <v>4649</v>
      </c>
      <c r="BG1202" s="3">
        <v>89.9</v>
      </c>
      <c r="BH1202" t="s">
        <v>82</v>
      </c>
      <c r="BI1202" t="s">
        <v>13421</v>
      </c>
      <c r="BJ1202" t="s">
        <v>13395</v>
      </c>
      <c r="BK1202" t="s">
        <v>13395</v>
      </c>
      <c r="BL1202" t="s">
        <v>13395</v>
      </c>
      <c r="BM1202" t="s">
        <v>13395</v>
      </c>
      <c r="BN1202" t="s">
        <v>83</v>
      </c>
      <c r="BO1202" s="59" t="s">
        <v>83</v>
      </c>
      <c r="BP1202" t="s">
        <v>10806</v>
      </c>
      <c r="BQ1202" t="s">
        <v>84</v>
      </c>
      <c r="BR1202" s="59" t="s">
        <v>84</v>
      </c>
      <c r="BS1202" t="s">
        <v>85</v>
      </c>
    </row>
    <row r="1203" spans="1:71" ht="12.8" customHeight="1" x14ac:dyDescent="0.2">
      <c r="A1203" s="60">
        <v>93101</v>
      </c>
      <c r="B1203" s="59" t="s">
        <v>12052</v>
      </c>
      <c r="C1203">
        <v>1201</v>
      </c>
      <c r="J1203">
        <v>9</v>
      </c>
      <c r="K1203" t="s">
        <v>156</v>
      </c>
      <c r="L1203">
        <v>3119</v>
      </c>
      <c r="M1203">
        <v>3101</v>
      </c>
      <c r="N1203" t="s">
        <v>86</v>
      </c>
      <c r="O1203" t="s">
        <v>5094</v>
      </c>
      <c r="P1203" t="s">
        <v>5095</v>
      </c>
      <c r="Q1203" t="s">
        <v>5096</v>
      </c>
      <c r="R1203" t="s">
        <v>5097</v>
      </c>
      <c r="S1203" s="2">
        <v>235.9</v>
      </c>
      <c r="T1203" s="2">
        <v>219.1</v>
      </c>
      <c r="U1203" s="2">
        <v>16.8</v>
      </c>
      <c r="V1203" s="2">
        <v>0</v>
      </c>
      <c r="W1203">
        <v>992</v>
      </c>
      <c r="X1203" s="3">
        <v>7.8</v>
      </c>
      <c r="Y1203" s="3">
        <v>3</v>
      </c>
      <c r="Z1203" s="3">
        <v>4.7</v>
      </c>
      <c r="AA1203">
        <v>0</v>
      </c>
      <c r="AB1203" s="3">
        <v>0</v>
      </c>
      <c r="AC1203">
        <v>0</v>
      </c>
      <c r="AD1203" s="3">
        <v>0</v>
      </c>
      <c r="AE1203">
        <v>0</v>
      </c>
      <c r="AF1203" s="3">
        <v>0</v>
      </c>
      <c r="AG1203" s="2">
        <v>53.1</v>
      </c>
      <c r="AH1203" s="3">
        <v>24.2</v>
      </c>
      <c r="AI1203" s="2">
        <v>219.1</v>
      </c>
      <c r="AJ1203" s="3">
        <v>100</v>
      </c>
      <c r="AK1203" t="s">
        <v>3212</v>
      </c>
      <c r="AL1203" t="s">
        <v>4647</v>
      </c>
      <c r="AM1203" t="s">
        <v>4642</v>
      </c>
      <c r="AN1203" t="s">
        <v>4577</v>
      </c>
      <c r="BG1203" s="3">
        <v>100</v>
      </c>
      <c r="BH1203" t="s">
        <v>82</v>
      </c>
      <c r="BI1203" t="s">
        <v>13421</v>
      </c>
      <c r="BJ1203" t="s">
        <v>13395</v>
      </c>
      <c r="BK1203" t="s">
        <v>13395</v>
      </c>
      <c r="BL1203" t="s">
        <v>13395</v>
      </c>
      <c r="BM1203" t="s">
        <v>13395</v>
      </c>
      <c r="BN1203" t="s">
        <v>277</v>
      </c>
      <c r="BO1203" s="59" t="s">
        <v>277</v>
      </c>
      <c r="BP1203" t="s">
        <v>10806</v>
      </c>
      <c r="BQ1203" t="s">
        <v>84</v>
      </c>
      <c r="BR1203" s="59" t="s">
        <v>84</v>
      </c>
      <c r="BS1203" t="s">
        <v>85</v>
      </c>
    </row>
    <row r="1204" spans="1:71" ht="12.8" customHeight="1" x14ac:dyDescent="0.2">
      <c r="A1204" s="60">
        <v>93102</v>
      </c>
      <c r="B1204" s="59" t="s">
        <v>12053</v>
      </c>
      <c r="C1204">
        <v>1202</v>
      </c>
      <c r="J1204">
        <v>9</v>
      </c>
      <c r="K1204" t="s">
        <v>156</v>
      </c>
      <c r="L1204">
        <v>3137</v>
      </c>
      <c r="M1204">
        <v>3102</v>
      </c>
      <c r="N1204" t="s">
        <v>86</v>
      </c>
      <c r="O1204" t="s">
        <v>5098</v>
      </c>
      <c r="P1204" t="s">
        <v>5099</v>
      </c>
      <c r="Q1204" t="s">
        <v>5100</v>
      </c>
      <c r="R1204" t="s">
        <v>5101</v>
      </c>
      <c r="S1204" s="2">
        <v>879.7</v>
      </c>
      <c r="T1204" s="2">
        <v>879.7</v>
      </c>
      <c r="U1204" s="2">
        <v>0</v>
      </c>
      <c r="V1204" s="2">
        <v>0</v>
      </c>
      <c r="W1204">
        <v>5893</v>
      </c>
      <c r="X1204" s="3">
        <v>14</v>
      </c>
      <c r="Y1204" s="3">
        <v>6.5</v>
      </c>
      <c r="Z1204" s="3">
        <v>6.7</v>
      </c>
      <c r="AA1204">
        <v>1</v>
      </c>
      <c r="AB1204" s="3">
        <v>10</v>
      </c>
      <c r="AC1204">
        <v>0</v>
      </c>
      <c r="AD1204" s="3">
        <v>0</v>
      </c>
      <c r="AE1204">
        <v>0</v>
      </c>
      <c r="AF1204" s="3">
        <v>0</v>
      </c>
      <c r="AG1204" s="2">
        <v>879.7</v>
      </c>
      <c r="AH1204" s="3">
        <v>100</v>
      </c>
      <c r="AI1204" s="2">
        <v>879.7</v>
      </c>
      <c r="AJ1204" s="3">
        <v>100</v>
      </c>
      <c r="AK1204" t="s">
        <v>275</v>
      </c>
      <c r="AL1204" t="s">
        <v>276</v>
      </c>
      <c r="AM1204" t="s">
        <v>4582</v>
      </c>
      <c r="AN1204" t="s">
        <v>4642</v>
      </c>
      <c r="AO1204" t="s">
        <v>4957</v>
      </c>
      <c r="BG1204" s="3">
        <v>100</v>
      </c>
      <c r="BH1204" t="s">
        <v>82</v>
      </c>
      <c r="BI1204" t="s">
        <v>13421</v>
      </c>
      <c r="BJ1204" t="s">
        <v>13395</v>
      </c>
      <c r="BK1204" t="s">
        <v>13395</v>
      </c>
      <c r="BL1204" t="s">
        <v>13395</v>
      </c>
      <c r="BM1204" t="s">
        <v>13395</v>
      </c>
      <c r="BN1204" t="s">
        <v>277</v>
      </c>
      <c r="BO1204" s="59" t="s">
        <v>277</v>
      </c>
      <c r="BP1204" t="s">
        <v>10806</v>
      </c>
      <c r="BQ1204" t="s">
        <v>84</v>
      </c>
      <c r="BR1204" s="59" t="s">
        <v>84</v>
      </c>
      <c r="BS1204" t="s">
        <v>85</v>
      </c>
    </row>
    <row r="1205" spans="1:71" ht="12.8" customHeight="1" x14ac:dyDescent="0.2">
      <c r="A1205" s="60">
        <v>93103</v>
      </c>
      <c r="B1205" s="59" t="s">
        <v>12054</v>
      </c>
      <c r="C1205">
        <v>1203</v>
      </c>
      <c r="J1205">
        <v>9</v>
      </c>
      <c r="K1205" t="s">
        <v>156</v>
      </c>
      <c r="L1205">
        <v>3078</v>
      </c>
      <c r="M1205">
        <v>3103</v>
      </c>
      <c r="N1205" t="s">
        <v>86</v>
      </c>
      <c r="O1205" t="s">
        <v>5102</v>
      </c>
      <c r="P1205" t="s">
        <v>5103</v>
      </c>
      <c r="Q1205" t="s">
        <v>5104</v>
      </c>
      <c r="R1205" t="s">
        <v>5105</v>
      </c>
      <c r="S1205" s="2">
        <v>627.79999999999995</v>
      </c>
      <c r="T1205" s="2">
        <v>611.6</v>
      </c>
      <c r="U1205" s="2">
        <v>16.2</v>
      </c>
      <c r="V1205" s="2">
        <v>0</v>
      </c>
      <c r="W1205">
        <v>2897</v>
      </c>
      <c r="X1205" s="3">
        <v>8.3000000000000007</v>
      </c>
      <c r="Y1205" s="3">
        <v>4</v>
      </c>
      <c r="Z1205" s="3">
        <v>4.7</v>
      </c>
      <c r="AA1205">
        <v>0</v>
      </c>
      <c r="AB1205" s="3">
        <v>0</v>
      </c>
      <c r="AC1205">
        <v>0</v>
      </c>
      <c r="AD1205" s="3">
        <v>0</v>
      </c>
      <c r="AE1205">
        <v>0</v>
      </c>
      <c r="AF1205" s="3">
        <v>0</v>
      </c>
      <c r="AG1205" s="2">
        <v>0</v>
      </c>
      <c r="AH1205" s="3">
        <v>0</v>
      </c>
      <c r="AI1205" s="2">
        <v>611.6</v>
      </c>
      <c r="AJ1205" s="3">
        <v>100</v>
      </c>
      <c r="AK1205" t="s">
        <v>1486</v>
      </c>
      <c r="AL1205" t="s">
        <v>1487</v>
      </c>
      <c r="AM1205" t="s">
        <v>4577</v>
      </c>
      <c r="AN1205" t="s">
        <v>4642</v>
      </c>
      <c r="BG1205" s="3">
        <v>100</v>
      </c>
      <c r="BH1205" t="s">
        <v>82</v>
      </c>
      <c r="BI1205" t="s">
        <v>13421</v>
      </c>
      <c r="BJ1205" t="s">
        <v>13395</v>
      </c>
      <c r="BK1205" t="s">
        <v>13395</v>
      </c>
      <c r="BL1205" t="s">
        <v>13395</v>
      </c>
      <c r="BM1205" t="s">
        <v>13395</v>
      </c>
      <c r="BN1205" t="s">
        <v>13395</v>
      </c>
      <c r="BP1205" t="s">
        <v>13395</v>
      </c>
      <c r="BQ1205" t="s">
        <v>84</v>
      </c>
      <c r="BR1205" s="59" t="s">
        <v>84</v>
      </c>
      <c r="BS1205" t="s">
        <v>85</v>
      </c>
    </row>
    <row r="1206" spans="1:71" ht="12.8" customHeight="1" x14ac:dyDescent="0.2">
      <c r="A1206" s="60">
        <v>93104</v>
      </c>
      <c r="B1206" s="59" t="s">
        <v>12055</v>
      </c>
      <c r="C1206">
        <v>1204</v>
      </c>
      <c r="J1206">
        <v>9</v>
      </c>
      <c r="K1206" t="s">
        <v>156</v>
      </c>
      <c r="L1206">
        <v>3023</v>
      </c>
      <c r="M1206">
        <v>3104</v>
      </c>
      <c r="N1206" t="s">
        <v>86</v>
      </c>
      <c r="O1206" t="s">
        <v>5106</v>
      </c>
      <c r="P1206" t="s">
        <v>5107</v>
      </c>
      <c r="Q1206" t="s">
        <v>5108</v>
      </c>
      <c r="R1206" t="s">
        <v>5109</v>
      </c>
      <c r="S1206" s="2">
        <v>317.8</v>
      </c>
      <c r="T1206" s="2">
        <v>317.8</v>
      </c>
      <c r="U1206" s="2">
        <v>0</v>
      </c>
      <c r="V1206" s="2">
        <v>0</v>
      </c>
      <c r="W1206">
        <v>1915</v>
      </c>
      <c r="X1206" s="3">
        <v>7</v>
      </c>
      <c r="Y1206" s="3">
        <v>5</v>
      </c>
      <c r="Z1206" s="3">
        <v>6</v>
      </c>
      <c r="AA1206">
        <v>0</v>
      </c>
      <c r="AB1206" s="3">
        <v>0</v>
      </c>
      <c r="AC1206">
        <v>0</v>
      </c>
      <c r="AD1206" s="3">
        <v>0</v>
      </c>
      <c r="AE1206">
        <v>0</v>
      </c>
      <c r="AF1206" s="3">
        <v>0</v>
      </c>
      <c r="AG1206" s="2">
        <v>317.8</v>
      </c>
      <c r="AH1206" s="3">
        <v>100</v>
      </c>
      <c r="AI1206" s="2">
        <v>317.8</v>
      </c>
      <c r="AJ1206" s="3">
        <v>100</v>
      </c>
      <c r="AK1206" t="s">
        <v>275</v>
      </c>
      <c r="AL1206" t="s">
        <v>276</v>
      </c>
      <c r="AM1206" t="s">
        <v>4649</v>
      </c>
      <c r="AN1206" t="s">
        <v>4650</v>
      </c>
      <c r="BG1206" s="3">
        <v>100</v>
      </c>
      <c r="BH1206" t="s">
        <v>82</v>
      </c>
      <c r="BI1206" t="s">
        <v>13421</v>
      </c>
      <c r="BJ1206" t="s">
        <v>13395</v>
      </c>
      <c r="BK1206" t="s">
        <v>13395</v>
      </c>
      <c r="BL1206" t="s">
        <v>13395</v>
      </c>
      <c r="BM1206" t="s">
        <v>13395</v>
      </c>
      <c r="BN1206" t="s">
        <v>83</v>
      </c>
      <c r="BO1206" s="59" t="s">
        <v>83</v>
      </c>
      <c r="BP1206" t="s">
        <v>10806</v>
      </c>
      <c r="BQ1206" t="s">
        <v>84</v>
      </c>
      <c r="BR1206" s="59" t="s">
        <v>84</v>
      </c>
      <c r="BS1206" t="s">
        <v>85</v>
      </c>
    </row>
    <row r="1207" spans="1:71" ht="12.8" customHeight="1" x14ac:dyDescent="0.2">
      <c r="A1207" s="60">
        <v>93105</v>
      </c>
      <c r="B1207" s="59" t="s">
        <v>12056</v>
      </c>
      <c r="C1207">
        <v>1205</v>
      </c>
      <c r="J1207">
        <v>9</v>
      </c>
      <c r="K1207" t="s">
        <v>156</v>
      </c>
      <c r="L1207">
        <v>3099</v>
      </c>
      <c r="M1207">
        <v>3105</v>
      </c>
      <c r="N1207" t="s">
        <v>111</v>
      </c>
      <c r="O1207" t="s">
        <v>5110</v>
      </c>
      <c r="P1207" t="s">
        <v>5111</v>
      </c>
      <c r="Q1207" t="s">
        <v>5112</v>
      </c>
      <c r="R1207" t="s">
        <v>5113</v>
      </c>
      <c r="S1207" s="2">
        <v>319.89999999999998</v>
      </c>
      <c r="T1207" s="2">
        <v>319.89999999999998</v>
      </c>
      <c r="U1207" s="2">
        <v>0</v>
      </c>
      <c r="V1207" s="2">
        <v>0</v>
      </c>
      <c r="W1207">
        <v>2880</v>
      </c>
      <c r="X1207" s="3">
        <v>9</v>
      </c>
      <c r="Y1207" s="3">
        <v>9</v>
      </c>
      <c r="Z1207" s="3">
        <v>9</v>
      </c>
      <c r="AA1207">
        <v>0</v>
      </c>
      <c r="AB1207" s="3">
        <v>0</v>
      </c>
      <c r="AC1207">
        <v>0</v>
      </c>
      <c r="AD1207" s="3">
        <v>0</v>
      </c>
      <c r="AE1207">
        <v>0</v>
      </c>
      <c r="AF1207" s="3">
        <v>0</v>
      </c>
      <c r="AG1207" s="2">
        <v>319.89999999999998</v>
      </c>
      <c r="AH1207" s="3">
        <v>100</v>
      </c>
      <c r="AI1207" s="2">
        <v>319.89999999999998</v>
      </c>
      <c r="AJ1207" s="3">
        <v>100</v>
      </c>
      <c r="AK1207" t="s">
        <v>4696</v>
      </c>
      <c r="AL1207" t="s">
        <v>4697</v>
      </c>
      <c r="AM1207" t="s">
        <v>1138</v>
      </c>
      <c r="AN1207" t="s">
        <v>845</v>
      </c>
      <c r="BG1207" s="3">
        <v>100</v>
      </c>
      <c r="BH1207" t="s">
        <v>82</v>
      </c>
      <c r="BI1207" t="s">
        <v>13421</v>
      </c>
      <c r="BJ1207" t="s">
        <v>13395</v>
      </c>
      <c r="BK1207" t="s">
        <v>13395</v>
      </c>
      <c r="BL1207" t="s">
        <v>13395</v>
      </c>
      <c r="BM1207" t="s">
        <v>13395</v>
      </c>
      <c r="BN1207" t="s">
        <v>277</v>
      </c>
      <c r="BO1207" s="59" t="s">
        <v>277</v>
      </c>
      <c r="BP1207" t="s">
        <v>10806</v>
      </c>
      <c r="BQ1207" t="s">
        <v>84</v>
      </c>
      <c r="BR1207" s="59" t="s">
        <v>84</v>
      </c>
      <c r="BS1207" t="s">
        <v>85</v>
      </c>
    </row>
    <row r="1208" spans="1:71" ht="12.8" customHeight="1" x14ac:dyDescent="0.2">
      <c r="A1208" s="60">
        <v>93106</v>
      </c>
      <c r="B1208" s="59" t="s">
        <v>12057</v>
      </c>
      <c r="C1208">
        <v>1206</v>
      </c>
      <c r="J1208">
        <v>9</v>
      </c>
      <c r="K1208" t="s">
        <v>156</v>
      </c>
      <c r="L1208">
        <v>3100</v>
      </c>
      <c r="M1208">
        <v>3106</v>
      </c>
      <c r="N1208" t="s">
        <v>111</v>
      </c>
      <c r="O1208" t="s">
        <v>5114</v>
      </c>
      <c r="P1208" t="s">
        <v>5115</v>
      </c>
      <c r="Q1208" t="s">
        <v>5116</v>
      </c>
      <c r="R1208" t="s">
        <v>5117</v>
      </c>
      <c r="S1208" s="2">
        <v>140.19999999999999</v>
      </c>
      <c r="T1208" s="2">
        <v>140.19999999999999</v>
      </c>
      <c r="U1208" s="2">
        <v>0</v>
      </c>
      <c r="V1208" s="2">
        <v>0</v>
      </c>
      <c r="W1208">
        <v>857</v>
      </c>
      <c r="X1208" s="3">
        <v>10</v>
      </c>
      <c r="Y1208" s="3">
        <v>6</v>
      </c>
      <c r="Z1208" s="3">
        <v>6.1</v>
      </c>
      <c r="AA1208">
        <v>0</v>
      </c>
      <c r="AB1208" s="3">
        <v>0</v>
      </c>
      <c r="AC1208">
        <v>0</v>
      </c>
      <c r="AD1208" s="3">
        <v>0</v>
      </c>
      <c r="AE1208">
        <v>0</v>
      </c>
      <c r="AF1208" s="3">
        <v>0</v>
      </c>
      <c r="AG1208" s="2">
        <v>140.19999999999999</v>
      </c>
      <c r="AH1208" s="3">
        <v>100</v>
      </c>
      <c r="AI1208" s="2">
        <v>140.19999999999999</v>
      </c>
      <c r="AJ1208" s="3">
        <v>100</v>
      </c>
      <c r="AK1208" t="s">
        <v>4696</v>
      </c>
      <c r="AL1208" t="s">
        <v>4697</v>
      </c>
      <c r="AM1208" t="s">
        <v>1138</v>
      </c>
      <c r="BG1208" s="3">
        <v>100</v>
      </c>
      <c r="BH1208" t="s">
        <v>82</v>
      </c>
      <c r="BI1208" t="s">
        <v>13421</v>
      </c>
      <c r="BJ1208" t="s">
        <v>13395</v>
      </c>
      <c r="BK1208" t="s">
        <v>13395</v>
      </c>
      <c r="BL1208" t="s">
        <v>13395</v>
      </c>
      <c r="BM1208" t="s">
        <v>13395</v>
      </c>
      <c r="BN1208" t="s">
        <v>277</v>
      </c>
      <c r="BO1208" s="59" t="s">
        <v>277</v>
      </c>
      <c r="BP1208" t="s">
        <v>10806</v>
      </c>
      <c r="BQ1208" t="s">
        <v>84</v>
      </c>
      <c r="BR1208" s="59" t="s">
        <v>84</v>
      </c>
      <c r="BS1208" t="s">
        <v>85</v>
      </c>
    </row>
    <row r="1209" spans="1:71" ht="12.8" customHeight="1" x14ac:dyDescent="0.2">
      <c r="A1209" s="60">
        <v>93107</v>
      </c>
      <c r="B1209" s="59" t="s">
        <v>12058</v>
      </c>
      <c r="C1209">
        <v>1207</v>
      </c>
      <c r="J1209">
        <v>9</v>
      </c>
      <c r="K1209" t="s">
        <v>156</v>
      </c>
      <c r="L1209">
        <v>3101</v>
      </c>
      <c r="M1209">
        <v>3107</v>
      </c>
      <c r="N1209" t="s">
        <v>111</v>
      </c>
      <c r="O1209" t="s">
        <v>5118</v>
      </c>
      <c r="P1209" t="s">
        <v>5119</v>
      </c>
      <c r="Q1209" t="s">
        <v>5120</v>
      </c>
      <c r="R1209" t="s">
        <v>5121</v>
      </c>
      <c r="S1209" s="2">
        <v>115</v>
      </c>
      <c r="T1209" s="2">
        <v>115</v>
      </c>
      <c r="U1209" s="2">
        <v>0</v>
      </c>
      <c r="V1209" s="2">
        <v>0</v>
      </c>
      <c r="W1209">
        <v>717</v>
      </c>
      <c r="X1209" s="3">
        <v>10</v>
      </c>
      <c r="Y1209" s="3">
        <v>6</v>
      </c>
      <c r="Z1209" s="3">
        <v>6.2</v>
      </c>
      <c r="AA1209">
        <v>0</v>
      </c>
      <c r="AB1209" s="3">
        <v>0</v>
      </c>
      <c r="AC1209">
        <v>0</v>
      </c>
      <c r="AD1209" s="3">
        <v>0</v>
      </c>
      <c r="AE1209">
        <v>0</v>
      </c>
      <c r="AF1209" s="3">
        <v>0</v>
      </c>
      <c r="AG1209" s="2">
        <v>115</v>
      </c>
      <c r="AH1209" s="3">
        <v>100</v>
      </c>
      <c r="AI1209" s="2">
        <v>115</v>
      </c>
      <c r="AJ1209" s="3">
        <v>100</v>
      </c>
      <c r="AK1209" t="s">
        <v>4696</v>
      </c>
      <c r="AL1209" t="s">
        <v>4697</v>
      </c>
      <c r="AM1209" t="s">
        <v>1138</v>
      </c>
      <c r="AN1209" t="s">
        <v>845</v>
      </c>
      <c r="BG1209" s="3">
        <v>100</v>
      </c>
      <c r="BH1209" t="s">
        <v>82</v>
      </c>
      <c r="BI1209" t="s">
        <v>13421</v>
      </c>
      <c r="BJ1209" t="s">
        <v>13395</v>
      </c>
      <c r="BK1209" t="s">
        <v>13395</v>
      </c>
      <c r="BL1209" t="s">
        <v>13395</v>
      </c>
      <c r="BM1209" t="s">
        <v>13395</v>
      </c>
      <c r="BN1209" t="s">
        <v>277</v>
      </c>
      <c r="BO1209" s="59" t="s">
        <v>277</v>
      </c>
      <c r="BP1209" t="s">
        <v>10806</v>
      </c>
      <c r="BQ1209" t="s">
        <v>84</v>
      </c>
      <c r="BR1209" s="59" t="s">
        <v>84</v>
      </c>
      <c r="BS1209" t="s">
        <v>85</v>
      </c>
    </row>
    <row r="1210" spans="1:71" ht="12.8" customHeight="1" x14ac:dyDescent="0.2">
      <c r="A1210" s="60">
        <v>93108</v>
      </c>
      <c r="B1210" s="59" t="s">
        <v>12059</v>
      </c>
      <c r="C1210">
        <v>1208</v>
      </c>
      <c r="J1210">
        <v>9</v>
      </c>
      <c r="K1210" t="s">
        <v>156</v>
      </c>
      <c r="L1210">
        <v>3102</v>
      </c>
      <c r="M1210">
        <v>3108</v>
      </c>
      <c r="N1210" t="s">
        <v>111</v>
      </c>
      <c r="O1210" t="s">
        <v>5122</v>
      </c>
      <c r="P1210" t="s">
        <v>5123</v>
      </c>
      <c r="Q1210" t="s">
        <v>5124</v>
      </c>
      <c r="R1210" t="s">
        <v>5125</v>
      </c>
      <c r="S1210" s="2">
        <v>115</v>
      </c>
      <c r="T1210" s="2">
        <v>115</v>
      </c>
      <c r="U1210" s="2">
        <v>0</v>
      </c>
      <c r="V1210" s="2">
        <v>0</v>
      </c>
      <c r="W1210">
        <v>716</v>
      </c>
      <c r="X1210" s="3">
        <v>10</v>
      </c>
      <c r="Y1210" s="3">
        <v>6</v>
      </c>
      <c r="Z1210" s="3">
        <v>6.2</v>
      </c>
      <c r="AA1210">
        <v>0</v>
      </c>
      <c r="AB1210" s="3">
        <v>0</v>
      </c>
      <c r="AC1210">
        <v>0</v>
      </c>
      <c r="AD1210" s="3">
        <v>0</v>
      </c>
      <c r="AE1210">
        <v>0</v>
      </c>
      <c r="AF1210" s="3">
        <v>0</v>
      </c>
      <c r="AG1210" s="2">
        <v>115</v>
      </c>
      <c r="AH1210" s="3">
        <v>100</v>
      </c>
      <c r="AI1210" s="2">
        <v>115</v>
      </c>
      <c r="AJ1210" s="3">
        <v>100</v>
      </c>
      <c r="AK1210" t="s">
        <v>4696</v>
      </c>
      <c r="AL1210" t="s">
        <v>4697</v>
      </c>
      <c r="AM1210" t="s">
        <v>1138</v>
      </c>
      <c r="AN1210" t="s">
        <v>845</v>
      </c>
      <c r="BG1210" s="3">
        <v>100</v>
      </c>
      <c r="BH1210" t="s">
        <v>82</v>
      </c>
      <c r="BI1210" t="s">
        <v>13421</v>
      </c>
      <c r="BJ1210" t="s">
        <v>13395</v>
      </c>
      <c r="BK1210" t="s">
        <v>13395</v>
      </c>
      <c r="BL1210" t="s">
        <v>13395</v>
      </c>
      <c r="BM1210" t="s">
        <v>13395</v>
      </c>
      <c r="BN1210" t="s">
        <v>277</v>
      </c>
      <c r="BO1210" s="59" t="s">
        <v>277</v>
      </c>
      <c r="BP1210" t="s">
        <v>10806</v>
      </c>
      <c r="BQ1210" t="s">
        <v>84</v>
      </c>
      <c r="BR1210" s="59" t="s">
        <v>84</v>
      </c>
      <c r="BS1210" t="s">
        <v>85</v>
      </c>
    </row>
    <row r="1211" spans="1:71" ht="12.8" customHeight="1" x14ac:dyDescent="0.2">
      <c r="A1211" s="60">
        <v>93109</v>
      </c>
      <c r="B1211" s="59" t="s">
        <v>12060</v>
      </c>
      <c r="C1211">
        <v>1209</v>
      </c>
      <c r="J1211">
        <v>9</v>
      </c>
      <c r="K1211" t="s">
        <v>156</v>
      </c>
      <c r="L1211">
        <v>3103</v>
      </c>
      <c r="M1211">
        <v>3109</v>
      </c>
      <c r="N1211" t="s">
        <v>111</v>
      </c>
      <c r="O1211" t="s">
        <v>5126</v>
      </c>
      <c r="P1211" t="s">
        <v>5127</v>
      </c>
      <c r="Q1211" t="s">
        <v>5128</v>
      </c>
      <c r="R1211" t="s">
        <v>5129</v>
      </c>
      <c r="S1211" s="2">
        <v>123.7</v>
      </c>
      <c r="T1211" s="2">
        <v>123.7</v>
      </c>
      <c r="U1211" s="2">
        <v>0</v>
      </c>
      <c r="V1211" s="2">
        <v>0</v>
      </c>
      <c r="W1211">
        <v>756</v>
      </c>
      <c r="X1211" s="3">
        <v>10</v>
      </c>
      <c r="Y1211" s="3">
        <v>6</v>
      </c>
      <c r="Z1211" s="3">
        <v>6.1</v>
      </c>
      <c r="AA1211">
        <v>0</v>
      </c>
      <c r="AB1211" s="3">
        <v>0</v>
      </c>
      <c r="AC1211">
        <v>0</v>
      </c>
      <c r="AD1211" s="3">
        <v>0</v>
      </c>
      <c r="AE1211">
        <v>0</v>
      </c>
      <c r="AF1211" s="3">
        <v>0</v>
      </c>
      <c r="AG1211" s="2">
        <v>123.7</v>
      </c>
      <c r="AH1211" s="3">
        <v>100</v>
      </c>
      <c r="AI1211" s="2">
        <v>123.7</v>
      </c>
      <c r="AJ1211" s="3">
        <v>100</v>
      </c>
      <c r="AK1211" t="s">
        <v>4696</v>
      </c>
      <c r="AL1211" t="s">
        <v>4697</v>
      </c>
      <c r="AM1211" t="s">
        <v>845</v>
      </c>
      <c r="BG1211" s="3">
        <v>100</v>
      </c>
      <c r="BH1211" t="s">
        <v>82</v>
      </c>
      <c r="BI1211" t="s">
        <v>13421</v>
      </c>
      <c r="BJ1211" t="s">
        <v>13395</v>
      </c>
      <c r="BK1211" t="s">
        <v>13395</v>
      </c>
      <c r="BL1211" t="s">
        <v>13395</v>
      </c>
      <c r="BM1211" t="s">
        <v>13395</v>
      </c>
      <c r="BN1211" t="s">
        <v>277</v>
      </c>
      <c r="BO1211" s="59" t="s">
        <v>277</v>
      </c>
      <c r="BP1211" t="s">
        <v>10806</v>
      </c>
      <c r="BQ1211" t="s">
        <v>84</v>
      </c>
      <c r="BR1211" s="59" t="s">
        <v>84</v>
      </c>
      <c r="BS1211" t="s">
        <v>85</v>
      </c>
    </row>
    <row r="1212" spans="1:71" ht="12.8" customHeight="1" x14ac:dyDescent="0.2">
      <c r="A1212" s="60">
        <v>93110</v>
      </c>
      <c r="B1212" s="59" t="s">
        <v>12061</v>
      </c>
      <c r="C1212">
        <v>1210</v>
      </c>
      <c r="J1212">
        <v>9</v>
      </c>
      <c r="K1212" t="s">
        <v>156</v>
      </c>
      <c r="L1212">
        <v>3104</v>
      </c>
      <c r="M1212">
        <v>3110</v>
      </c>
      <c r="N1212" t="s">
        <v>111</v>
      </c>
      <c r="O1212" t="s">
        <v>5130</v>
      </c>
      <c r="P1212" t="s">
        <v>5131</v>
      </c>
      <c r="Q1212" t="s">
        <v>5132</v>
      </c>
      <c r="R1212" t="s">
        <v>5133</v>
      </c>
      <c r="S1212" s="2">
        <v>107</v>
      </c>
      <c r="T1212" s="2">
        <v>107</v>
      </c>
      <c r="U1212" s="2">
        <v>0</v>
      </c>
      <c r="V1212" s="2">
        <v>0</v>
      </c>
      <c r="W1212">
        <v>667</v>
      </c>
      <c r="X1212" s="3">
        <v>9.5</v>
      </c>
      <c r="Y1212" s="3">
        <v>6</v>
      </c>
      <c r="Z1212" s="3">
        <v>6.2</v>
      </c>
      <c r="AA1212">
        <v>0</v>
      </c>
      <c r="AB1212" s="3">
        <v>0</v>
      </c>
      <c r="AC1212">
        <v>0</v>
      </c>
      <c r="AD1212" s="3">
        <v>0</v>
      </c>
      <c r="AE1212">
        <v>0</v>
      </c>
      <c r="AF1212" s="3">
        <v>0</v>
      </c>
      <c r="AG1212" s="2">
        <v>107</v>
      </c>
      <c r="AH1212" s="3">
        <v>100</v>
      </c>
      <c r="AI1212" s="2">
        <v>107</v>
      </c>
      <c r="AJ1212" s="3">
        <v>100</v>
      </c>
      <c r="AK1212" t="s">
        <v>4696</v>
      </c>
      <c r="AL1212" t="s">
        <v>4697</v>
      </c>
      <c r="AM1212" t="s">
        <v>845</v>
      </c>
      <c r="BG1212" s="3">
        <v>100</v>
      </c>
      <c r="BH1212" t="s">
        <v>82</v>
      </c>
      <c r="BI1212" t="s">
        <v>13421</v>
      </c>
      <c r="BJ1212" t="s">
        <v>13395</v>
      </c>
      <c r="BK1212" t="s">
        <v>13395</v>
      </c>
      <c r="BL1212" t="s">
        <v>13395</v>
      </c>
      <c r="BM1212" t="s">
        <v>13395</v>
      </c>
      <c r="BN1212" t="s">
        <v>277</v>
      </c>
      <c r="BO1212" s="59" t="s">
        <v>277</v>
      </c>
      <c r="BP1212" t="s">
        <v>10806</v>
      </c>
      <c r="BQ1212" t="s">
        <v>84</v>
      </c>
      <c r="BR1212" s="59" t="s">
        <v>84</v>
      </c>
      <c r="BS1212" t="s">
        <v>85</v>
      </c>
    </row>
    <row r="1213" spans="1:71" ht="12.8" customHeight="1" x14ac:dyDescent="0.2">
      <c r="A1213" s="60">
        <v>93111</v>
      </c>
      <c r="B1213" s="59" t="s">
        <v>12062</v>
      </c>
      <c r="C1213">
        <v>1211</v>
      </c>
      <c r="J1213">
        <v>9</v>
      </c>
      <c r="K1213" t="s">
        <v>156</v>
      </c>
      <c r="L1213">
        <v>3105</v>
      </c>
      <c r="M1213">
        <v>3111</v>
      </c>
      <c r="N1213" t="s">
        <v>111</v>
      </c>
      <c r="O1213" t="s">
        <v>5134</v>
      </c>
      <c r="P1213" t="s">
        <v>5135</v>
      </c>
      <c r="Q1213" t="s">
        <v>5136</v>
      </c>
      <c r="R1213" t="s">
        <v>5137</v>
      </c>
      <c r="S1213" s="2">
        <v>107</v>
      </c>
      <c r="T1213" s="2">
        <v>107</v>
      </c>
      <c r="U1213" s="2">
        <v>0</v>
      </c>
      <c r="V1213" s="2">
        <v>0</v>
      </c>
      <c r="W1213">
        <v>667</v>
      </c>
      <c r="X1213" s="3">
        <v>9.5</v>
      </c>
      <c r="Y1213" s="3">
        <v>6</v>
      </c>
      <c r="Z1213" s="3">
        <v>6.2</v>
      </c>
      <c r="AA1213">
        <v>0</v>
      </c>
      <c r="AB1213" s="3">
        <v>0</v>
      </c>
      <c r="AC1213">
        <v>0</v>
      </c>
      <c r="AD1213" s="3">
        <v>0</v>
      </c>
      <c r="AE1213">
        <v>0</v>
      </c>
      <c r="AF1213" s="3">
        <v>0</v>
      </c>
      <c r="AG1213" s="2">
        <v>107</v>
      </c>
      <c r="AH1213" s="3">
        <v>100</v>
      </c>
      <c r="AI1213" s="2">
        <v>107</v>
      </c>
      <c r="AJ1213" s="3">
        <v>100</v>
      </c>
      <c r="AK1213" t="s">
        <v>4696</v>
      </c>
      <c r="AL1213" t="s">
        <v>4697</v>
      </c>
      <c r="AM1213" t="s">
        <v>845</v>
      </c>
      <c r="BG1213" s="3">
        <v>100</v>
      </c>
      <c r="BH1213" t="s">
        <v>82</v>
      </c>
      <c r="BI1213" t="s">
        <v>13421</v>
      </c>
      <c r="BJ1213" t="s">
        <v>13395</v>
      </c>
      <c r="BK1213" t="s">
        <v>13395</v>
      </c>
      <c r="BL1213" t="s">
        <v>13395</v>
      </c>
      <c r="BM1213" t="s">
        <v>13395</v>
      </c>
      <c r="BN1213" t="s">
        <v>277</v>
      </c>
      <c r="BO1213" s="59" t="s">
        <v>277</v>
      </c>
      <c r="BP1213" t="s">
        <v>10806</v>
      </c>
      <c r="BQ1213" t="s">
        <v>84</v>
      </c>
      <c r="BR1213" s="59" t="s">
        <v>84</v>
      </c>
      <c r="BS1213" t="s">
        <v>85</v>
      </c>
    </row>
    <row r="1214" spans="1:71" ht="12.8" customHeight="1" x14ac:dyDescent="0.2">
      <c r="A1214" s="60">
        <v>93112</v>
      </c>
      <c r="B1214" s="59" t="s">
        <v>12063</v>
      </c>
      <c r="C1214">
        <v>1212</v>
      </c>
      <c r="J1214">
        <v>9</v>
      </c>
      <c r="K1214" t="s">
        <v>156</v>
      </c>
      <c r="L1214">
        <v>3106</v>
      </c>
      <c r="M1214">
        <v>3112</v>
      </c>
      <c r="N1214" t="s">
        <v>111</v>
      </c>
      <c r="O1214" t="s">
        <v>5138</v>
      </c>
      <c r="P1214" t="s">
        <v>5139</v>
      </c>
      <c r="Q1214" t="s">
        <v>5140</v>
      </c>
      <c r="R1214" t="s">
        <v>5141</v>
      </c>
      <c r="S1214" s="2">
        <v>107.5</v>
      </c>
      <c r="T1214" s="2">
        <v>107.5</v>
      </c>
      <c r="U1214" s="2">
        <v>0</v>
      </c>
      <c r="V1214" s="2">
        <v>0</v>
      </c>
      <c r="W1214">
        <v>655</v>
      </c>
      <c r="X1214" s="3">
        <v>9</v>
      </c>
      <c r="Y1214" s="3">
        <v>6</v>
      </c>
      <c r="Z1214" s="3">
        <v>6.1</v>
      </c>
      <c r="AA1214">
        <v>0</v>
      </c>
      <c r="AB1214" s="3">
        <v>0</v>
      </c>
      <c r="AC1214">
        <v>0</v>
      </c>
      <c r="AD1214" s="3">
        <v>0</v>
      </c>
      <c r="AE1214">
        <v>0</v>
      </c>
      <c r="AF1214" s="3">
        <v>0</v>
      </c>
      <c r="AG1214" s="2">
        <v>107.5</v>
      </c>
      <c r="AH1214" s="3">
        <v>100</v>
      </c>
      <c r="AI1214" s="2">
        <v>107.5</v>
      </c>
      <c r="AJ1214" s="3">
        <v>100</v>
      </c>
      <c r="AK1214" t="s">
        <v>4696</v>
      </c>
      <c r="AL1214" t="s">
        <v>4697</v>
      </c>
      <c r="AM1214" t="s">
        <v>845</v>
      </c>
      <c r="BG1214" s="3">
        <v>100</v>
      </c>
      <c r="BH1214" t="s">
        <v>82</v>
      </c>
      <c r="BI1214" t="s">
        <v>13421</v>
      </c>
      <c r="BJ1214" t="s">
        <v>13395</v>
      </c>
      <c r="BK1214" t="s">
        <v>13395</v>
      </c>
      <c r="BL1214" t="s">
        <v>13395</v>
      </c>
      <c r="BM1214" t="s">
        <v>13395</v>
      </c>
      <c r="BN1214" t="s">
        <v>277</v>
      </c>
      <c r="BO1214" s="59" t="s">
        <v>277</v>
      </c>
      <c r="BP1214" t="s">
        <v>10806</v>
      </c>
      <c r="BQ1214" t="s">
        <v>84</v>
      </c>
      <c r="BR1214" s="59" t="s">
        <v>84</v>
      </c>
      <c r="BS1214" t="s">
        <v>85</v>
      </c>
    </row>
    <row r="1215" spans="1:71" ht="12.8" customHeight="1" x14ac:dyDescent="0.2">
      <c r="A1215" s="60">
        <v>93113</v>
      </c>
      <c r="B1215" s="59" t="s">
        <v>12064</v>
      </c>
      <c r="C1215">
        <v>1213</v>
      </c>
      <c r="J1215">
        <v>9</v>
      </c>
      <c r="K1215" t="s">
        <v>156</v>
      </c>
      <c r="L1215">
        <v>3107</v>
      </c>
      <c r="M1215">
        <v>3113</v>
      </c>
      <c r="N1215" t="s">
        <v>111</v>
      </c>
      <c r="O1215" t="s">
        <v>5142</v>
      </c>
      <c r="P1215" t="s">
        <v>5143</v>
      </c>
      <c r="Q1215" t="s">
        <v>5144</v>
      </c>
      <c r="R1215" t="s">
        <v>5145</v>
      </c>
      <c r="S1215" s="2">
        <v>130.5</v>
      </c>
      <c r="T1215" s="2">
        <v>130.5</v>
      </c>
      <c r="U1215" s="2">
        <v>0</v>
      </c>
      <c r="V1215" s="2">
        <v>0</v>
      </c>
      <c r="W1215">
        <v>782</v>
      </c>
      <c r="X1215" s="3">
        <v>6</v>
      </c>
      <c r="Y1215" s="3">
        <v>6</v>
      </c>
      <c r="Z1215" s="3">
        <v>6</v>
      </c>
      <c r="AA1215">
        <v>0</v>
      </c>
      <c r="AB1215" s="3">
        <v>0</v>
      </c>
      <c r="AC1215">
        <v>0</v>
      </c>
      <c r="AD1215" s="3">
        <v>0</v>
      </c>
      <c r="AE1215">
        <v>0</v>
      </c>
      <c r="AF1215" s="3">
        <v>0</v>
      </c>
      <c r="AG1215" s="2">
        <v>130.5</v>
      </c>
      <c r="AH1215" s="3">
        <v>100</v>
      </c>
      <c r="AI1215" s="2">
        <v>130.5</v>
      </c>
      <c r="AJ1215" s="3">
        <v>100</v>
      </c>
      <c r="AK1215" t="s">
        <v>4696</v>
      </c>
      <c r="AL1215" t="s">
        <v>4697</v>
      </c>
      <c r="AM1215" t="s">
        <v>1138</v>
      </c>
      <c r="BG1215" s="3">
        <v>100</v>
      </c>
      <c r="BH1215" t="s">
        <v>82</v>
      </c>
      <c r="BI1215" t="s">
        <v>13421</v>
      </c>
      <c r="BJ1215" t="s">
        <v>13395</v>
      </c>
      <c r="BK1215" t="s">
        <v>13395</v>
      </c>
      <c r="BL1215" t="s">
        <v>13395</v>
      </c>
      <c r="BM1215" t="s">
        <v>13395</v>
      </c>
      <c r="BN1215" t="s">
        <v>277</v>
      </c>
      <c r="BO1215" s="59" t="s">
        <v>277</v>
      </c>
      <c r="BP1215" t="s">
        <v>10806</v>
      </c>
      <c r="BQ1215" t="s">
        <v>84</v>
      </c>
      <c r="BR1215" s="59" t="s">
        <v>84</v>
      </c>
      <c r="BS1215" t="s">
        <v>85</v>
      </c>
    </row>
    <row r="1216" spans="1:71" ht="12.8" customHeight="1" x14ac:dyDescent="0.2">
      <c r="A1216" s="60">
        <v>93114</v>
      </c>
      <c r="B1216" s="59" t="s">
        <v>12065</v>
      </c>
      <c r="C1216">
        <v>1214</v>
      </c>
      <c r="J1216">
        <v>9</v>
      </c>
      <c r="K1216" t="s">
        <v>156</v>
      </c>
      <c r="L1216">
        <v>3108</v>
      </c>
      <c r="M1216">
        <v>3114</v>
      </c>
      <c r="N1216" t="s">
        <v>111</v>
      </c>
      <c r="O1216" t="s">
        <v>5146</v>
      </c>
      <c r="P1216" t="s">
        <v>5147</v>
      </c>
      <c r="Q1216" t="s">
        <v>5148</v>
      </c>
      <c r="R1216" t="s">
        <v>5145</v>
      </c>
      <c r="S1216" s="2">
        <v>43.8</v>
      </c>
      <c r="T1216" s="2">
        <v>43.8</v>
      </c>
      <c r="U1216" s="2">
        <v>0</v>
      </c>
      <c r="V1216" s="2">
        <v>0</v>
      </c>
      <c r="W1216">
        <v>270</v>
      </c>
      <c r="X1216" s="3">
        <v>8</v>
      </c>
      <c r="Y1216" s="3">
        <v>6</v>
      </c>
      <c r="Z1216" s="3">
        <v>6.2</v>
      </c>
      <c r="AA1216">
        <v>0</v>
      </c>
      <c r="AB1216" s="3">
        <v>0</v>
      </c>
      <c r="AC1216">
        <v>0</v>
      </c>
      <c r="AD1216" s="3">
        <v>0</v>
      </c>
      <c r="AE1216">
        <v>0</v>
      </c>
      <c r="AF1216" s="3">
        <v>0</v>
      </c>
      <c r="AG1216" s="2">
        <v>43.8</v>
      </c>
      <c r="AH1216" s="3">
        <v>100</v>
      </c>
      <c r="AI1216" s="2">
        <v>43.8</v>
      </c>
      <c r="AJ1216" s="3">
        <v>100</v>
      </c>
      <c r="AK1216" t="s">
        <v>4696</v>
      </c>
      <c r="AL1216" t="s">
        <v>4697</v>
      </c>
      <c r="AM1216" t="s">
        <v>1138</v>
      </c>
      <c r="BG1216" s="3">
        <v>100</v>
      </c>
      <c r="BH1216" t="s">
        <v>82</v>
      </c>
      <c r="BI1216" t="s">
        <v>13421</v>
      </c>
      <c r="BJ1216" t="s">
        <v>13395</v>
      </c>
      <c r="BK1216" t="s">
        <v>13395</v>
      </c>
      <c r="BL1216" t="s">
        <v>13395</v>
      </c>
      <c r="BM1216" t="s">
        <v>13395</v>
      </c>
      <c r="BN1216" t="s">
        <v>277</v>
      </c>
      <c r="BO1216" s="59" t="s">
        <v>277</v>
      </c>
      <c r="BP1216" t="s">
        <v>10806</v>
      </c>
      <c r="BQ1216" t="s">
        <v>84</v>
      </c>
      <c r="BR1216" s="59" t="s">
        <v>84</v>
      </c>
      <c r="BS1216" t="s">
        <v>85</v>
      </c>
    </row>
    <row r="1217" spans="1:71" ht="12.8" customHeight="1" x14ac:dyDescent="0.2">
      <c r="A1217" s="60">
        <v>93115</v>
      </c>
      <c r="B1217" s="59" t="s">
        <v>12066</v>
      </c>
      <c r="C1217">
        <v>1215</v>
      </c>
      <c r="J1217">
        <v>9</v>
      </c>
      <c r="K1217" t="s">
        <v>156</v>
      </c>
      <c r="L1217">
        <v>3109</v>
      </c>
      <c r="M1217">
        <v>3115</v>
      </c>
      <c r="N1217" t="s">
        <v>111</v>
      </c>
      <c r="O1217" t="s">
        <v>5149</v>
      </c>
      <c r="P1217" t="s">
        <v>5150</v>
      </c>
      <c r="Q1217" t="s">
        <v>5151</v>
      </c>
      <c r="R1217" t="s">
        <v>5152</v>
      </c>
      <c r="S1217" s="2">
        <v>115.8</v>
      </c>
      <c r="T1217" s="2">
        <v>115.8</v>
      </c>
      <c r="U1217" s="2">
        <v>0</v>
      </c>
      <c r="V1217" s="2">
        <v>0</v>
      </c>
      <c r="W1217">
        <v>726</v>
      </c>
      <c r="X1217" s="3">
        <v>10</v>
      </c>
      <c r="Y1217" s="3">
        <v>6</v>
      </c>
      <c r="Z1217" s="3">
        <v>6.3</v>
      </c>
      <c r="AA1217">
        <v>0</v>
      </c>
      <c r="AB1217" s="3">
        <v>0</v>
      </c>
      <c r="AC1217">
        <v>0</v>
      </c>
      <c r="AD1217" s="3">
        <v>0</v>
      </c>
      <c r="AE1217">
        <v>0</v>
      </c>
      <c r="AF1217" s="3">
        <v>0</v>
      </c>
      <c r="AG1217" s="2">
        <v>115.8</v>
      </c>
      <c r="AH1217" s="3">
        <v>100</v>
      </c>
      <c r="AI1217" s="2">
        <v>115.8</v>
      </c>
      <c r="AJ1217" s="3">
        <v>100</v>
      </c>
      <c r="AK1217" t="s">
        <v>4696</v>
      </c>
      <c r="AL1217" t="s">
        <v>4697</v>
      </c>
      <c r="AM1217" t="s">
        <v>1138</v>
      </c>
      <c r="AN1217" t="s">
        <v>845</v>
      </c>
      <c r="BG1217" s="3">
        <v>100</v>
      </c>
      <c r="BH1217" t="s">
        <v>82</v>
      </c>
      <c r="BI1217" t="s">
        <v>13421</v>
      </c>
      <c r="BJ1217" t="s">
        <v>13395</v>
      </c>
      <c r="BK1217" t="s">
        <v>13395</v>
      </c>
      <c r="BL1217" t="s">
        <v>13395</v>
      </c>
      <c r="BM1217" t="s">
        <v>13395</v>
      </c>
      <c r="BN1217" t="s">
        <v>277</v>
      </c>
      <c r="BO1217" s="59" t="s">
        <v>277</v>
      </c>
      <c r="BP1217" t="s">
        <v>10806</v>
      </c>
      <c r="BQ1217" t="s">
        <v>84</v>
      </c>
      <c r="BR1217" s="59" t="s">
        <v>84</v>
      </c>
      <c r="BS1217" t="s">
        <v>85</v>
      </c>
    </row>
    <row r="1218" spans="1:71" ht="12.8" customHeight="1" x14ac:dyDescent="0.2">
      <c r="A1218" s="60">
        <v>93116</v>
      </c>
      <c r="B1218" s="59" t="s">
        <v>12067</v>
      </c>
      <c r="C1218">
        <v>1216</v>
      </c>
      <c r="J1218">
        <v>9</v>
      </c>
      <c r="K1218" t="s">
        <v>156</v>
      </c>
      <c r="L1218">
        <v>3110</v>
      </c>
      <c r="M1218">
        <v>3116</v>
      </c>
      <c r="N1218" t="s">
        <v>111</v>
      </c>
      <c r="O1218" t="s">
        <v>5153</v>
      </c>
      <c r="P1218" t="s">
        <v>5154</v>
      </c>
      <c r="Q1218" t="s">
        <v>5155</v>
      </c>
      <c r="R1218" t="s">
        <v>5155</v>
      </c>
      <c r="S1218" s="2">
        <v>115.4</v>
      </c>
      <c r="T1218" s="2">
        <v>115.4</v>
      </c>
      <c r="U1218" s="2">
        <v>0</v>
      </c>
      <c r="V1218" s="2">
        <v>0</v>
      </c>
      <c r="W1218">
        <v>723</v>
      </c>
      <c r="X1218" s="3">
        <v>10</v>
      </c>
      <c r="Y1218" s="3">
        <v>6</v>
      </c>
      <c r="Z1218" s="3">
        <v>6.3</v>
      </c>
      <c r="AA1218">
        <v>0</v>
      </c>
      <c r="AB1218" s="3">
        <v>0</v>
      </c>
      <c r="AC1218">
        <v>0</v>
      </c>
      <c r="AD1218" s="3">
        <v>0</v>
      </c>
      <c r="AE1218">
        <v>0</v>
      </c>
      <c r="AF1218" s="3">
        <v>0</v>
      </c>
      <c r="AG1218" s="2">
        <v>115.4</v>
      </c>
      <c r="AH1218" s="3">
        <v>100</v>
      </c>
      <c r="AI1218" s="2">
        <v>115.4</v>
      </c>
      <c r="AJ1218" s="3">
        <v>100</v>
      </c>
      <c r="AK1218" t="s">
        <v>4696</v>
      </c>
      <c r="AL1218" t="s">
        <v>4697</v>
      </c>
      <c r="AM1218" t="s">
        <v>1138</v>
      </c>
      <c r="AN1218" t="s">
        <v>845</v>
      </c>
      <c r="BG1218" s="3">
        <v>100</v>
      </c>
      <c r="BH1218" t="s">
        <v>82</v>
      </c>
      <c r="BI1218" t="s">
        <v>13421</v>
      </c>
      <c r="BJ1218" t="s">
        <v>13395</v>
      </c>
      <c r="BK1218" t="s">
        <v>13395</v>
      </c>
      <c r="BL1218" t="s">
        <v>13395</v>
      </c>
      <c r="BM1218" t="s">
        <v>13395</v>
      </c>
      <c r="BN1218" t="s">
        <v>277</v>
      </c>
      <c r="BO1218" s="59" t="s">
        <v>277</v>
      </c>
      <c r="BP1218" t="s">
        <v>10806</v>
      </c>
      <c r="BQ1218" t="s">
        <v>84</v>
      </c>
      <c r="BR1218" s="59" t="s">
        <v>84</v>
      </c>
      <c r="BS1218" t="s">
        <v>85</v>
      </c>
    </row>
    <row r="1219" spans="1:71" ht="12.8" customHeight="1" x14ac:dyDescent="0.2">
      <c r="A1219" s="60">
        <v>93117</v>
      </c>
      <c r="B1219" s="59" t="s">
        <v>12068</v>
      </c>
      <c r="C1219">
        <v>1217</v>
      </c>
      <c r="J1219">
        <v>9</v>
      </c>
      <c r="K1219" t="s">
        <v>156</v>
      </c>
      <c r="L1219">
        <v>3111</v>
      </c>
      <c r="M1219">
        <v>3117</v>
      </c>
      <c r="N1219" t="s">
        <v>111</v>
      </c>
      <c r="O1219" t="s">
        <v>5156</v>
      </c>
      <c r="P1219" t="s">
        <v>5157</v>
      </c>
      <c r="Q1219" t="s">
        <v>5158</v>
      </c>
      <c r="R1219" t="s">
        <v>5155</v>
      </c>
      <c r="S1219" s="2">
        <v>129.6</v>
      </c>
      <c r="T1219" s="2">
        <v>129.6</v>
      </c>
      <c r="U1219" s="2">
        <v>0</v>
      </c>
      <c r="V1219" s="2">
        <v>0</v>
      </c>
      <c r="W1219">
        <v>777</v>
      </c>
      <c r="X1219" s="3">
        <v>6</v>
      </c>
      <c r="Y1219" s="3">
        <v>6</v>
      </c>
      <c r="Z1219" s="3">
        <v>6</v>
      </c>
      <c r="AA1219">
        <v>0</v>
      </c>
      <c r="AB1219" s="3">
        <v>0</v>
      </c>
      <c r="AC1219">
        <v>0</v>
      </c>
      <c r="AD1219" s="3">
        <v>0</v>
      </c>
      <c r="AE1219">
        <v>0</v>
      </c>
      <c r="AF1219" s="3">
        <v>0</v>
      </c>
      <c r="AG1219" s="2">
        <v>129.6</v>
      </c>
      <c r="AH1219" s="3">
        <v>100</v>
      </c>
      <c r="AI1219" s="2">
        <v>129.6</v>
      </c>
      <c r="AJ1219" s="3">
        <v>100</v>
      </c>
      <c r="AK1219" t="s">
        <v>4696</v>
      </c>
      <c r="AL1219" t="s">
        <v>4697</v>
      </c>
      <c r="AM1219" t="s">
        <v>845</v>
      </c>
      <c r="BG1219" s="3">
        <v>100</v>
      </c>
      <c r="BH1219" t="s">
        <v>82</v>
      </c>
      <c r="BI1219" t="s">
        <v>13421</v>
      </c>
      <c r="BJ1219" t="s">
        <v>13395</v>
      </c>
      <c r="BK1219" t="s">
        <v>13395</v>
      </c>
      <c r="BL1219" t="s">
        <v>13395</v>
      </c>
      <c r="BM1219" t="s">
        <v>13395</v>
      </c>
      <c r="BN1219" t="s">
        <v>277</v>
      </c>
      <c r="BO1219" s="59" t="s">
        <v>277</v>
      </c>
      <c r="BP1219" t="s">
        <v>10806</v>
      </c>
      <c r="BQ1219" t="s">
        <v>84</v>
      </c>
      <c r="BR1219" s="59" t="s">
        <v>84</v>
      </c>
      <c r="BS1219" t="s">
        <v>85</v>
      </c>
    </row>
    <row r="1220" spans="1:71" ht="12.8" customHeight="1" x14ac:dyDescent="0.2">
      <c r="A1220" s="60">
        <v>93118</v>
      </c>
      <c r="B1220" s="59" t="s">
        <v>12069</v>
      </c>
      <c r="C1220">
        <v>1218</v>
      </c>
      <c r="J1220">
        <v>9</v>
      </c>
      <c r="K1220" t="s">
        <v>156</v>
      </c>
      <c r="L1220">
        <v>3112</v>
      </c>
      <c r="M1220">
        <v>3118</v>
      </c>
      <c r="N1220" t="s">
        <v>111</v>
      </c>
      <c r="O1220" t="s">
        <v>5159</v>
      </c>
      <c r="P1220" t="s">
        <v>5160</v>
      </c>
      <c r="Q1220" t="s">
        <v>5161</v>
      </c>
      <c r="R1220" t="s">
        <v>5162</v>
      </c>
      <c r="S1220" s="2">
        <v>124.1</v>
      </c>
      <c r="T1220" s="2">
        <v>124.1</v>
      </c>
      <c r="U1220" s="2">
        <v>0</v>
      </c>
      <c r="V1220" s="2">
        <v>0</v>
      </c>
      <c r="W1220">
        <v>756</v>
      </c>
      <c r="X1220" s="3">
        <v>9</v>
      </c>
      <c r="Y1220" s="3">
        <v>6</v>
      </c>
      <c r="Z1220" s="3">
        <v>6.1</v>
      </c>
      <c r="AA1220">
        <v>0</v>
      </c>
      <c r="AB1220" s="3">
        <v>0</v>
      </c>
      <c r="AC1220">
        <v>0</v>
      </c>
      <c r="AD1220" s="3">
        <v>0</v>
      </c>
      <c r="AE1220">
        <v>0</v>
      </c>
      <c r="AF1220" s="3">
        <v>0</v>
      </c>
      <c r="AG1220" s="2">
        <v>124.1</v>
      </c>
      <c r="AH1220" s="3">
        <v>100</v>
      </c>
      <c r="AI1220" s="2">
        <v>124.1</v>
      </c>
      <c r="AJ1220" s="3">
        <v>100</v>
      </c>
      <c r="AK1220" t="s">
        <v>4696</v>
      </c>
      <c r="AL1220" t="s">
        <v>4697</v>
      </c>
      <c r="AM1220" t="s">
        <v>845</v>
      </c>
      <c r="BG1220" s="3">
        <v>100</v>
      </c>
      <c r="BH1220" t="s">
        <v>82</v>
      </c>
      <c r="BI1220" t="s">
        <v>13421</v>
      </c>
      <c r="BJ1220" t="s">
        <v>13395</v>
      </c>
      <c r="BK1220" t="s">
        <v>13395</v>
      </c>
      <c r="BL1220" t="s">
        <v>13395</v>
      </c>
      <c r="BM1220" t="s">
        <v>13395</v>
      </c>
      <c r="BN1220" t="s">
        <v>277</v>
      </c>
      <c r="BO1220" s="59" t="s">
        <v>277</v>
      </c>
      <c r="BP1220" t="s">
        <v>10806</v>
      </c>
      <c r="BQ1220" t="s">
        <v>84</v>
      </c>
      <c r="BR1220" s="59" t="s">
        <v>84</v>
      </c>
      <c r="BS1220" t="s">
        <v>85</v>
      </c>
    </row>
    <row r="1221" spans="1:71" ht="12.8" customHeight="1" x14ac:dyDescent="0.2">
      <c r="A1221" s="60">
        <v>93119</v>
      </c>
      <c r="B1221" s="59" t="s">
        <v>12070</v>
      </c>
      <c r="C1221">
        <v>1219</v>
      </c>
      <c r="J1221">
        <v>9</v>
      </c>
      <c r="K1221" t="s">
        <v>156</v>
      </c>
      <c r="L1221">
        <v>3113</v>
      </c>
      <c r="M1221">
        <v>3119</v>
      </c>
      <c r="N1221" t="s">
        <v>111</v>
      </c>
      <c r="O1221" t="s">
        <v>5163</v>
      </c>
      <c r="P1221" t="s">
        <v>5164</v>
      </c>
      <c r="Q1221" t="s">
        <v>5165</v>
      </c>
      <c r="R1221" t="s">
        <v>5166</v>
      </c>
      <c r="S1221" s="2">
        <v>64.2</v>
      </c>
      <c r="T1221" s="2">
        <v>64.2</v>
      </c>
      <c r="U1221" s="2">
        <v>0</v>
      </c>
      <c r="V1221" s="2">
        <v>0</v>
      </c>
      <c r="W1221">
        <v>404</v>
      </c>
      <c r="X1221" s="3">
        <v>9.6999999999999993</v>
      </c>
      <c r="Y1221" s="3">
        <v>6</v>
      </c>
      <c r="Z1221" s="3">
        <v>6.3</v>
      </c>
      <c r="AA1221">
        <v>0</v>
      </c>
      <c r="AB1221" s="3">
        <v>0</v>
      </c>
      <c r="AC1221">
        <v>0</v>
      </c>
      <c r="AD1221" s="3">
        <v>0</v>
      </c>
      <c r="AE1221">
        <v>0</v>
      </c>
      <c r="AF1221" s="3">
        <v>0</v>
      </c>
      <c r="AG1221" s="2">
        <v>64.2</v>
      </c>
      <c r="AH1221" s="3">
        <v>100</v>
      </c>
      <c r="AI1221" s="2">
        <v>64.2</v>
      </c>
      <c r="AJ1221" s="3">
        <v>100</v>
      </c>
      <c r="AK1221" t="s">
        <v>2822</v>
      </c>
      <c r="AL1221" t="s">
        <v>2823</v>
      </c>
      <c r="AM1221" t="s">
        <v>845</v>
      </c>
      <c r="BG1221" s="3">
        <v>100</v>
      </c>
      <c r="BH1221" t="s">
        <v>82</v>
      </c>
      <c r="BI1221" t="s">
        <v>13421</v>
      </c>
      <c r="BJ1221" t="s">
        <v>13395</v>
      </c>
      <c r="BK1221" t="s">
        <v>13395</v>
      </c>
      <c r="BL1221" t="s">
        <v>13395</v>
      </c>
      <c r="BM1221" t="s">
        <v>13395</v>
      </c>
      <c r="BN1221" t="s">
        <v>277</v>
      </c>
      <c r="BO1221" s="59" t="s">
        <v>277</v>
      </c>
      <c r="BP1221" t="s">
        <v>10806</v>
      </c>
      <c r="BQ1221" t="s">
        <v>84</v>
      </c>
      <c r="BR1221" s="59" t="s">
        <v>84</v>
      </c>
      <c r="BS1221" t="s">
        <v>85</v>
      </c>
    </row>
    <row r="1222" spans="1:71" ht="12.8" customHeight="1" x14ac:dyDescent="0.2">
      <c r="A1222" s="60">
        <v>93120</v>
      </c>
      <c r="B1222" s="59" t="s">
        <v>12071</v>
      </c>
      <c r="C1222">
        <v>1220</v>
      </c>
      <c r="J1222">
        <v>9</v>
      </c>
      <c r="K1222" t="s">
        <v>156</v>
      </c>
      <c r="L1222">
        <v>3114</v>
      </c>
      <c r="M1222">
        <v>3120</v>
      </c>
      <c r="N1222" t="s">
        <v>111</v>
      </c>
      <c r="O1222" t="s">
        <v>5167</v>
      </c>
      <c r="P1222" t="s">
        <v>5168</v>
      </c>
      <c r="Q1222" t="s">
        <v>5169</v>
      </c>
      <c r="R1222" t="s">
        <v>5170</v>
      </c>
      <c r="S1222" s="2">
        <v>315</v>
      </c>
      <c r="T1222" s="2">
        <v>315</v>
      </c>
      <c r="U1222" s="2">
        <v>0</v>
      </c>
      <c r="V1222" s="2">
        <v>0</v>
      </c>
      <c r="W1222">
        <v>4193</v>
      </c>
      <c r="X1222" s="3">
        <v>21</v>
      </c>
      <c r="Y1222" s="3">
        <v>12</v>
      </c>
      <c r="Z1222" s="3">
        <v>13.3</v>
      </c>
      <c r="AA1222">
        <v>0</v>
      </c>
      <c r="AB1222" s="3">
        <v>0</v>
      </c>
      <c r="AC1222">
        <v>0</v>
      </c>
      <c r="AD1222" s="3">
        <v>0</v>
      </c>
      <c r="AE1222">
        <v>0</v>
      </c>
      <c r="AF1222" s="3">
        <v>0</v>
      </c>
      <c r="AG1222" s="2">
        <v>315</v>
      </c>
      <c r="AH1222" s="3">
        <v>100</v>
      </c>
      <c r="AI1222" s="2">
        <v>315</v>
      </c>
      <c r="AJ1222" s="3">
        <v>100</v>
      </c>
      <c r="AK1222" t="s">
        <v>2822</v>
      </c>
      <c r="AL1222" t="s">
        <v>2823</v>
      </c>
      <c r="AM1222" t="s">
        <v>1138</v>
      </c>
      <c r="AN1222" t="s">
        <v>845</v>
      </c>
      <c r="BG1222" s="3">
        <v>100</v>
      </c>
      <c r="BH1222" t="s">
        <v>82</v>
      </c>
      <c r="BI1222" t="s">
        <v>13421</v>
      </c>
      <c r="BJ1222" t="s">
        <v>13395</v>
      </c>
      <c r="BK1222" t="s">
        <v>13395</v>
      </c>
      <c r="BL1222" t="s">
        <v>13395</v>
      </c>
      <c r="BM1222" t="s">
        <v>13395</v>
      </c>
      <c r="BN1222" t="s">
        <v>277</v>
      </c>
      <c r="BO1222" s="59" t="s">
        <v>277</v>
      </c>
      <c r="BP1222" t="s">
        <v>10806</v>
      </c>
      <c r="BQ1222" t="s">
        <v>84</v>
      </c>
      <c r="BR1222" s="59" t="s">
        <v>84</v>
      </c>
      <c r="BS1222" t="s">
        <v>85</v>
      </c>
    </row>
    <row r="1223" spans="1:71" ht="12.8" customHeight="1" x14ac:dyDescent="0.2">
      <c r="A1223" s="60">
        <v>93121</v>
      </c>
      <c r="B1223" s="59" t="s">
        <v>12072</v>
      </c>
      <c r="C1223">
        <v>1221</v>
      </c>
      <c r="J1223">
        <v>9</v>
      </c>
      <c r="K1223" t="s">
        <v>156</v>
      </c>
      <c r="L1223">
        <v>3154</v>
      </c>
      <c r="M1223">
        <v>3121</v>
      </c>
      <c r="N1223" t="s">
        <v>111</v>
      </c>
      <c r="O1223" t="s">
        <v>5171</v>
      </c>
      <c r="P1223" t="s">
        <v>5172</v>
      </c>
      <c r="Q1223" t="s">
        <v>5173</v>
      </c>
      <c r="R1223" t="s">
        <v>5174</v>
      </c>
      <c r="S1223" s="2">
        <v>185.4</v>
      </c>
      <c r="T1223" s="2">
        <v>185.4</v>
      </c>
      <c r="U1223" s="2">
        <v>0</v>
      </c>
      <c r="V1223" s="2">
        <v>0</v>
      </c>
      <c r="W1223">
        <v>2102</v>
      </c>
      <c r="X1223" s="3">
        <v>18.399999999999999</v>
      </c>
      <c r="Y1223" s="3">
        <v>8</v>
      </c>
      <c r="Z1223" s="3">
        <v>11.3</v>
      </c>
      <c r="AA1223">
        <v>0</v>
      </c>
      <c r="AB1223" s="3">
        <v>0</v>
      </c>
      <c r="AC1223">
        <v>0</v>
      </c>
      <c r="AD1223" s="3">
        <v>0</v>
      </c>
      <c r="AE1223">
        <v>0</v>
      </c>
      <c r="AF1223" s="3">
        <v>0</v>
      </c>
      <c r="AG1223" s="2">
        <v>185.4</v>
      </c>
      <c r="AH1223" s="3">
        <v>100</v>
      </c>
      <c r="AI1223" s="2">
        <v>185.4</v>
      </c>
      <c r="AJ1223" s="3">
        <v>100</v>
      </c>
      <c r="AK1223" t="s">
        <v>1514</v>
      </c>
      <c r="AL1223" t="s">
        <v>1515</v>
      </c>
      <c r="AM1223" t="s">
        <v>1138</v>
      </c>
      <c r="AN1223" t="s">
        <v>845</v>
      </c>
      <c r="BG1223" s="3">
        <v>100</v>
      </c>
      <c r="BH1223" t="s">
        <v>82</v>
      </c>
      <c r="BI1223" t="s">
        <v>13421</v>
      </c>
      <c r="BJ1223" t="s">
        <v>13395</v>
      </c>
      <c r="BK1223" t="s">
        <v>13395</v>
      </c>
      <c r="BL1223" t="s">
        <v>13395</v>
      </c>
      <c r="BM1223" t="s">
        <v>13395</v>
      </c>
      <c r="BN1223" t="s">
        <v>277</v>
      </c>
      <c r="BO1223" s="59" t="s">
        <v>277</v>
      </c>
      <c r="BP1223" t="s">
        <v>10806</v>
      </c>
      <c r="BQ1223" t="s">
        <v>84</v>
      </c>
      <c r="BR1223" s="59" t="s">
        <v>84</v>
      </c>
      <c r="BS1223" t="s">
        <v>85</v>
      </c>
    </row>
    <row r="1224" spans="1:71" ht="12.8" customHeight="1" x14ac:dyDescent="0.2">
      <c r="A1224" s="60">
        <v>93122</v>
      </c>
      <c r="B1224" s="59" t="s">
        <v>12073</v>
      </c>
      <c r="C1224">
        <v>1222</v>
      </c>
      <c r="J1224">
        <v>9</v>
      </c>
      <c r="K1224" t="s">
        <v>156</v>
      </c>
      <c r="L1224">
        <v>3155</v>
      </c>
      <c r="M1224">
        <v>3122</v>
      </c>
      <c r="N1224" t="s">
        <v>111</v>
      </c>
      <c r="O1224" t="s">
        <v>5175</v>
      </c>
      <c r="P1224" t="s">
        <v>5176</v>
      </c>
      <c r="Q1224" t="s">
        <v>5177</v>
      </c>
      <c r="R1224" t="s">
        <v>5178</v>
      </c>
      <c r="S1224" s="2">
        <v>86.6</v>
      </c>
      <c r="T1224" s="2">
        <v>86.6</v>
      </c>
      <c r="U1224" s="2">
        <v>0</v>
      </c>
      <c r="V1224" s="2">
        <v>0</v>
      </c>
      <c r="W1224">
        <v>1034</v>
      </c>
      <c r="X1224" s="3">
        <v>18</v>
      </c>
      <c r="Y1224" s="3">
        <v>11</v>
      </c>
      <c r="Z1224" s="3">
        <v>11.9</v>
      </c>
      <c r="AA1224">
        <v>0</v>
      </c>
      <c r="AB1224" s="3">
        <v>0</v>
      </c>
      <c r="AC1224">
        <v>0</v>
      </c>
      <c r="AD1224" s="3">
        <v>0</v>
      </c>
      <c r="AE1224">
        <v>0</v>
      </c>
      <c r="AF1224" s="3">
        <v>0</v>
      </c>
      <c r="AG1224" s="2">
        <v>86.6</v>
      </c>
      <c r="AH1224" s="3">
        <v>100</v>
      </c>
      <c r="AI1224" s="2">
        <v>86.6</v>
      </c>
      <c r="AJ1224" s="3">
        <v>100</v>
      </c>
      <c r="AK1224" t="s">
        <v>1514</v>
      </c>
      <c r="AL1224" t="s">
        <v>1515</v>
      </c>
      <c r="AM1224" t="s">
        <v>845</v>
      </c>
      <c r="BG1224" s="3">
        <v>100</v>
      </c>
      <c r="BH1224" t="s">
        <v>82</v>
      </c>
      <c r="BI1224" t="s">
        <v>13421</v>
      </c>
      <c r="BJ1224" t="s">
        <v>13395</v>
      </c>
      <c r="BK1224" t="s">
        <v>13395</v>
      </c>
      <c r="BL1224" t="s">
        <v>13395</v>
      </c>
      <c r="BM1224" t="s">
        <v>13395</v>
      </c>
      <c r="BN1224" t="s">
        <v>277</v>
      </c>
      <c r="BO1224" s="59" t="s">
        <v>277</v>
      </c>
      <c r="BP1224" t="s">
        <v>10806</v>
      </c>
      <c r="BQ1224" t="s">
        <v>84</v>
      </c>
      <c r="BR1224" s="59" t="s">
        <v>84</v>
      </c>
      <c r="BS1224" t="s">
        <v>85</v>
      </c>
    </row>
    <row r="1225" spans="1:71" ht="12.8" customHeight="1" x14ac:dyDescent="0.2">
      <c r="A1225" s="60">
        <v>93123</v>
      </c>
      <c r="B1225" s="59" t="s">
        <v>12074</v>
      </c>
      <c r="C1225">
        <v>1223</v>
      </c>
      <c r="J1225">
        <v>9</v>
      </c>
      <c r="K1225" t="s">
        <v>156</v>
      </c>
      <c r="L1225">
        <v>3156</v>
      </c>
      <c r="M1225">
        <v>3123</v>
      </c>
      <c r="N1225" t="s">
        <v>111</v>
      </c>
      <c r="O1225" t="s">
        <v>5179</v>
      </c>
      <c r="P1225" t="s">
        <v>5180</v>
      </c>
      <c r="Q1225" t="s">
        <v>5181</v>
      </c>
      <c r="R1225" t="s">
        <v>5182</v>
      </c>
      <c r="S1225" s="2">
        <v>546.1</v>
      </c>
      <c r="T1225" s="2">
        <v>509.7</v>
      </c>
      <c r="U1225" s="2">
        <v>36.4</v>
      </c>
      <c r="V1225" s="2">
        <v>0</v>
      </c>
      <c r="W1225">
        <v>3107</v>
      </c>
      <c r="X1225" s="3">
        <v>9</v>
      </c>
      <c r="Y1225" s="3">
        <v>6</v>
      </c>
      <c r="Z1225" s="3">
        <v>6.1</v>
      </c>
      <c r="AA1225">
        <v>0</v>
      </c>
      <c r="AB1225" s="3">
        <v>0</v>
      </c>
      <c r="AC1225">
        <v>0</v>
      </c>
      <c r="AD1225" s="3">
        <v>0</v>
      </c>
      <c r="AE1225">
        <v>0</v>
      </c>
      <c r="AF1225" s="3">
        <v>0</v>
      </c>
      <c r="AG1225" s="2">
        <v>509.7</v>
      </c>
      <c r="AH1225" s="3">
        <v>100</v>
      </c>
      <c r="AI1225" s="2">
        <v>509.7</v>
      </c>
      <c r="AJ1225" s="3">
        <v>100</v>
      </c>
      <c r="AK1225" t="s">
        <v>1514</v>
      </c>
      <c r="AL1225" t="s">
        <v>1515</v>
      </c>
      <c r="AM1225" t="s">
        <v>1138</v>
      </c>
      <c r="AN1225" t="s">
        <v>845</v>
      </c>
      <c r="BG1225" s="3">
        <v>100</v>
      </c>
      <c r="BH1225" t="s">
        <v>82</v>
      </c>
      <c r="BI1225" t="s">
        <v>13421</v>
      </c>
      <c r="BJ1225" t="s">
        <v>13395</v>
      </c>
      <c r="BK1225" t="s">
        <v>13395</v>
      </c>
      <c r="BL1225" t="s">
        <v>13395</v>
      </c>
      <c r="BM1225" t="s">
        <v>13395</v>
      </c>
      <c r="BN1225" t="s">
        <v>277</v>
      </c>
      <c r="BO1225" s="59" t="s">
        <v>277</v>
      </c>
      <c r="BP1225" t="s">
        <v>10806</v>
      </c>
      <c r="BQ1225" t="s">
        <v>84</v>
      </c>
      <c r="BR1225" s="59" t="s">
        <v>84</v>
      </c>
      <c r="BS1225" t="s">
        <v>85</v>
      </c>
    </row>
    <row r="1226" spans="1:71" ht="12.8" customHeight="1" x14ac:dyDescent="0.2">
      <c r="A1226" s="60">
        <v>93124</v>
      </c>
      <c r="B1226" s="59" t="s">
        <v>12075</v>
      </c>
      <c r="C1226">
        <v>1224</v>
      </c>
      <c r="J1226">
        <v>9</v>
      </c>
      <c r="K1226" t="s">
        <v>156</v>
      </c>
      <c r="L1226">
        <v>3029</v>
      </c>
      <c r="M1226">
        <v>3124</v>
      </c>
      <c r="N1226" t="s">
        <v>702</v>
      </c>
      <c r="O1226" t="s">
        <v>5183</v>
      </c>
      <c r="P1226" t="s">
        <v>5184</v>
      </c>
      <c r="Q1226" t="s">
        <v>5185</v>
      </c>
      <c r="R1226" t="s">
        <v>5186</v>
      </c>
      <c r="S1226" s="2">
        <v>199</v>
      </c>
      <c r="T1226" s="2">
        <v>199</v>
      </c>
      <c r="U1226" s="2">
        <v>0</v>
      </c>
      <c r="V1226" s="2">
        <v>0</v>
      </c>
      <c r="W1226">
        <v>1194</v>
      </c>
      <c r="X1226" s="3">
        <v>6</v>
      </c>
      <c r="Y1226" s="3">
        <v>6</v>
      </c>
      <c r="Z1226" s="3">
        <v>6</v>
      </c>
      <c r="AA1226">
        <v>0</v>
      </c>
      <c r="AB1226" s="3">
        <v>0</v>
      </c>
      <c r="AC1226">
        <v>0</v>
      </c>
      <c r="AD1226" s="3">
        <v>0</v>
      </c>
      <c r="AE1226">
        <v>0</v>
      </c>
      <c r="AF1226" s="3">
        <v>0</v>
      </c>
      <c r="AG1226" s="2">
        <v>199</v>
      </c>
      <c r="AH1226" s="3">
        <v>100</v>
      </c>
      <c r="AI1226" s="2">
        <v>199</v>
      </c>
      <c r="AJ1226" s="3">
        <v>100</v>
      </c>
      <c r="AK1226" t="s">
        <v>275</v>
      </c>
      <c r="AL1226" t="s">
        <v>276</v>
      </c>
      <c r="AM1226" t="s">
        <v>1138</v>
      </c>
      <c r="BG1226" s="3">
        <v>100</v>
      </c>
      <c r="BH1226" t="s">
        <v>82</v>
      </c>
      <c r="BI1226" t="s">
        <v>13421</v>
      </c>
      <c r="BJ1226" t="s">
        <v>13395</v>
      </c>
      <c r="BK1226" t="s">
        <v>13395</v>
      </c>
      <c r="BL1226" t="s">
        <v>13395</v>
      </c>
      <c r="BM1226" t="s">
        <v>13395</v>
      </c>
      <c r="BN1226" t="s">
        <v>277</v>
      </c>
      <c r="BO1226" s="59" t="s">
        <v>277</v>
      </c>
      <c r="BP1226" t="s">
        <v>10806</v>
      </c>
      <c r="BQ1226" t="s">
        <v>277</v>
      </c>
      <c r="BR1226" s="59" t="s">
        <v>277</v>
      </c>
      <c r="BS1226" t="s">
        <v>85</v>
      </c>
    </row>
    <row r="1227" spans="1:71" ht="12.8" customHeight="1" x14ac:dyDescent="0.2">
      <c r="A1227" s="60">
        <v>93125</v>
      </c>
      <c r="B1227" s="59" t="s">
        <v>12076</v>
      </c>
      <c r="C1227">
        <v>1225</v>
      </c>
      <c r="J1227">
        <v>9</v>
      </c>
      <c r="K1227" t="s">
        <v>156</v>
      </c>
      <c r="L1227">
        <v>3030</v>
      </c>
      <c r="M1227">
        <v>3125</v>
      </c>
      <c r="N1227" t="s">
        <v>702</v>
      </c>
      <c r="O1227" t="s">
        <v>5187</v>
      </c>
      <c r="P1227" t="s">
        <v>5188</v>
      </c>
      <c r="Q1227" t="s">
        <v>5189</v>
      </c>
      <c r="R1227" t="s">
        <v>5190</v>
      </c>
      <c r="S1227" s="2">
        <v>198</v>
      </c>
      <c r="T1227" s="2">
        <v>198</v>
      </c>
      <c r="U1227" s="2">
        <v>0</v>
      </c>
      <c r="V1227" s="2">
        <v>0</v>
      </c>
      <c r="W1227">
        <v>1883</v>
      </c>
      <c r="X1227" s="3">
        <v>12.6</v>
      </c>
      <c r="Y1227" s="3">
        <v>9</v>
      </c>
      <c r="Z1227" s="3">
        <v>9.5</v>
      </c>
      <c r="AA1227">
        <v>0</v>
      </c>
      <c r="AB1227" s="3">
        <v>0</v>
      </c>
      <c r="AC1227">
        <v>0</v>
      </c>
      <c r="AD1227" s="3">
        <v>0</v>
      </c>
      <c r="AE1227">
        <v>0</v>
      </c>
      <c r="AF1227" s="3">
        <v>0</v>
      </c>
      <c r="AG1227" s="2">
        <v>198</v>
      </c>
      <c r="AH1227" s="3">
        <v>100</v>
      </c>
      <c r="AI1227" s="2">
        <v>198</v>
      </c>
      <c r="AJ1227" s="3">
        <v>100</v>
      </c>
      <c r="AK1227" t="s">
        <v>275</v>
      </c>
      <c r="AL1227" t="s">
        <v>276</v>
      </c>
      <c r="AM1227" t="s">
        <v>1138</v>
      </c>
      <c r="BG1227" s="3">
        <v>100</v>
      </c>
      <c r="BH1227" t="s">
        <v>100</v>
      </c>
      <c r="BI1227" t="s">
        <v>13421</v>
      </c>
      <c r="BJ1227" t="s">
        <v>101</v>
      </c>
      <c r="BK1227" t="s">
        <v>13427</v>
      </c>
      <c r="BL1227" t="s">
        <v>13395</v>
      </c>
      <c r="BM1227" t="s">
        <v>13395</v>
      </c>
      <c r="BN1227" t="s">
        <v>102</v>
      </c>
      <c r="BO1227" s="59" t="s">
        <v>102</v>
      </c>
      <c r="BP1227" t="s">
        <v>10806</v>
      </c>
      <c r="BQ1227" t="s">
        <v>102</v>
      </c>
      <c r="BR1227" s="59" t="s">
        <v>102</v>
      </c>
      <c r="BS1227" t="s">
        <v>85</v>
      </c>
    </row>
    <row r="1228" spans="1:71" ht="12.8" customHeight="1" x14ac:dyDescent="0.2">
      <c r="A1228" s="60">
        <v>93126</v>
      </c>
      <c r="B1228" s="59" t="s">
        <v>12077</v>
      </c>
      <c r="C1228">
        <v>1226</v>
      </c>
      <c r="J1228">
        <v>9</v>
      </c>
      <c r="K1228" t="s">
        <v>156</v>
      </c>
      <c r="L1228">
        <v>3040</v>
      </c>
      <c r="M1228">
        <v>3126</v>
      </c>
      <c r="N1228" t="s">
        <v>702</v>
      </c>
      <c r="O1228" t="s">
        <v>5191</v>
      </c>
      <c r="P1228" t="s">
        <v>5192</v>
      </c>
      <c r="Q1228" t="s">
        <v>5193</v>
      </c>
      <c r="R1228" t="s">
        <v>5194</v>
      </c>
      <c r="S1228" s="2">
        <v>374.4</v>
      </c>
      <c r="T1228" s="2">
        <v>340.6</v>
      </c>
      <c r="U1228" s="2">
        <v>33.799999999999997</v>
      </c>
      <c r="V1228" s="2">
        <v>0</v>
      </c>
      <c r="W1228">
        <v>2428</v>
      </c>
      <c r="X1228" s="3">
        <v>10.9</v>
      </c>
      <c r="Y1228" s="3">
        <v>5.8</v>
      </c>
      <c r="Z1228" s="3">
        <v>7.3</v>
      </c>
      <c r="AA1228">
        <v>0</v>
      </c>
      <c r="AB1228" s="3">
        <v>0</v>
      </c>
      <c r="AC1228">
        <v>0</v>
      </c>
      <c r="AD1228" s="3">
        <v>0</v>
      </c>
      <c r="AE1228">
        <v>0</v>
      </c>
      <c r="AF1228" s="3">
        <v>0</v>
      </c>
      <c r="AG1228" s="2">
        <v>340.6</v>
      </c>
      <c r="AH1228" s="3">
        <v>100</v>
      </c>
      <c r="AI1228" s="2">
        <v>340.6</v>
      </c>
      <c r="AJ1228" s="3">
        <v>100</v>
      </c>
      <c r="AK1228" t="s">
        <v>74</v>
      </c>
      <c r="AL1228" t="s">
        <v>75</v>
      </c>
      <c r="AM1228" t="s">
        <v>1138</v>
      </c>
      <c r="BG1228" s="3">
        <v>100</v>
      </c>
      <c r="BH1228" t="s">
        <v>82</v>
      </c>
      <c r="BI1228" t="s">
        <v>13421</v>
      </c>
      <c r="BJ1228" t="s">
        <v>13395</v>
      </c>
      <c r="BK1228" t="s">
        <v>13395</v>
      </c>
      <c r="BL1228" t="s">
        <v>13395</v>
      </c>
      <c r="BM1228" t="s">
        <v>13395</v>
      </c>
      <c r="BN1228" t="s">
        <v>102</v>
      </c>
      <c r="BO1228" s="59" t="s">
        <v>102</v>
      </c>
      <c r="BP1228" t="s">
        <v>10806</v>
      </c>
      <c r="BQ1228" t="s">
        <v>110</v>
      </c>
      <c r="BR1228" s="59" t="s">
        <v>110</v>
      </c>
      <c r="BS1228" t="s">
        <v>85</v>
      </c>
    </row>
    <row r="1229" spans="1:71" ht="12.8" customHeight="1" x14ac:dyDescent="0.2">
      <c r="A1229" s="60">
        <v>93127</v>
      </c>
      <c r="B1229" s="59" t="s">
        <v>12078</v>
      </c>
      <c r="C1229">
        <v>1227</v>
      </c>
      <c r="J1229">
        <v>9</v>
      </c>
      <c r="K1229" t="s">
        <v>156</v>
      </c>
      <c r="L1229">
        <v>3047</v>
      </c>
      <c r="M1229">
        <v>3127</v>
      </c>
      <c r="N1229" t="s">
        <v>702</v>
      </c>
      <c r="O1229" t="s">
        <v>5195</v>
      </c>
      <c r="P1229" t="s">
        <v>5196</v>
      </c>
      <c r="Q1229" t="s">
        <v>5197</v>
      </c>
      <c r="R1229" t="s">
        <v>5198</v>
      </c>
      <c r="S1229" s="2">
        <v>445.1</v>
      </c>
      <c r="T1229" s="2">
        <v>445.1</v>
      </c>
      <c r="U1229" s="2">
        <v>0</v>
      </c>
      <c r="V1229" s="2">
        <v>0</v>
      </c>
      <c r="W1229">
        <v>4794</v>
      </c>
      <c r="X1229" s="3">
        <v>17</v>
      </c>
      <c r="Y1229" s="3">
        <v>10</v>
      </c>
      <c r="Z1229" s="3">
        <v>10.8</v>
      </c>
      <c r="AA1229">
        <v>0</v>
      </c>
      <c r="AB1229" s="3">
        <v>0</v>
      </c>
      <c r="AC1229">
        <v>0</v>
      </c>
      <c r="AD1229" s="3">
        <v>0</v>
      </c>
      <c r="AE1229">
        <v>0</v>
      </c>
      <c r="AF1229" s="3">
        <v>0</v>
      </c>
      <c r="AG1229" s="2">
        <v>445.1</v>
      </c>
      <c r="AH1229" s="3">
        <v>100</v>
      </c>
      <c r="AI1229" s="2">
        <v>445.1</v>
      </c>
      <c r="AJ1229" s="3">
        <v>100</v>
      </c>
      <c r="AK1229" t="s">
        <v>74</v>
      </c>
      <c r="AL1229" t="s">
        <v>75</v>
      </c>
      <c r="AM1229" t="s">
        <v>1139</v>
      </c>
      <c r="BG1229" s="3">
        <v>100</v>
      </c>
      <c r="BH1229" t="s">
        <v>100</v>
      </c>
      <c r="BI1229" t="s">
        <v>13421</v>
      </c>
      <c r="BJ1229" t="s">
        <v>101</v>
      </c>
      <c r="BK1229" t="s">
        <v>13427</v>
      </c>
      <c r="BL1229" t="s">
        <v>82</v>
      </c>
      <c r="BM1229" t="s">
        <v>13432</v>
      </c>
      <c r="BN1229" t="s">
        <v>277</v>
      </c>
      <c r="BO1229" s="59" t="s">
        <v>277</v>
      </c>
      <c r="BP1229" t="s">
        <v>10806</v>
      </c>
      <c r="BQ1229" t="s">
        <v>110</v>
      </c>
      <c r="BR1229" s="59" t="s">
        <v>110</v>
      </c>
      <c r="BS1229" t="s">
        <v>85</v>
      </c>
    </row>
    <row r="1230" spans="1:71" ht="12.8" customHeight="1" x14ac:dyDescent="0.2">
      <c r="A1230" s="60">
        <v>93128</v>
      </c>
      <c r="B1230" s="59" t="s">
        <v>12079</v>
      </c>
      <c r="C1230">
        <v>1228</v>
      </c>
      <c r="J1230">
        <v>9</v>
      </c>
      <c r="K1230" t="s">
        <v>156</v>
      </c>
      <c r="L1230">
        <v>3031</v>
      </c>
      <c r="M1230">
        <v>3128</v>
      </c>
      <c r="N1230" t="s">
        <v>702</v>
      </c>
      <c r="O1230" t="s">
        <v>5199</v>
      </c>
      <c r="P1230" t="s">
        <v>5200</v>
      </c>
      <c r="Q1230" t="s">
        <v>5201</v>
      </c>
      <c r="R1230" t="s">
        <v>5202</v>
      </c>
      <c r="S1230" s="2">
        <v>86.6</v>
      </c>
      <c r="T1230" s="2">
        <v>86.6</v>
      </c>
      <c r="U1230" s="2">
        <v>0</v>
      </c>
      <c r="V1230" s="2">
        <v>0</v>
      </c>
      <c r="W1230">
        <v>531</v>
      </c>
      <c r="X1230" s="3">
        <v>10.5</v>
      </c>
      <c r="Y1230" s="3">
        <v>5.6</v>
      </c>
      <c r="Z1230" s="3">
        <v>6.1</v>
      </c>
      <c r="AA1230">
        <v>0</v>
      </c>
      <c r="AB1230" s="3">
        <v>0</v>
      </c>
      <c r="AC1230">
        <v>0</v>
      </c>
      <c r="AD1230" s="3">
        <v>0</v>
      </c>
      <c r="AE1230">
        <v>0</v>
      </c>
      <c r="AF1230" s="3">
        <v>0</v>
      </c>
      <c r="AG1230" s="2">
        <v>86.6</v>
      </c>
      <c r="AH1230" s="3">
        <v>100</v>
      </c>
      <c r="AI1230" s="2">
        <v>86.6</v>
      </c>
      <c r="AJ1230" s="3">
        <v>100</v>
      </c>
      <c r="AK1230" t="s">
        <v>74</v>
      </c>
      <c r="AL1230" t="s">
        <v>75</v>
      </c>
      <c r="AM1230" t="s">
        <v>1139</v>
      </c>
      <c r="BG1230" s="3">
        <v>100</v>
      </c>
      <c r="BH1230" t="s">
        <v>82</v>
      </c>
      <c r="BI1230" t="s">
        <v>13421</v>
      </c>
      <c r="BJ1230" t="s">
        <v>13395</v>
      </c>
      <c r="BK1230" t="s">
        <v>13395</v>
      </c>
      <c r="BL1230" t="s">
        <v>13395</v>
      </c>
      <c r="BM1230" t="s">
        <v>13395</v>
      </c>
      <c r="BN1230" t="s">
        <v>102</v>
      </c>
      <c r="BO1230" s="59" t="s">
        <v>102</v>
      </c>
      <c r="BP1230" t="s">
        <v>10806</v>
      </c>
      <c r="BQ1230" t="s">
        <v>110</v>
      </c>
      <c r="BR1230" s="59" t="s">
        <v>110</v>
      </c>
      <c r="BS1230" t="s">
        <v>85</v>
      </c>
    </row>
    <row r="1231" spans="1:71" ht="12.8" customHeight="1" x14ac:dyDescent="0.2">
      <c r="A1231" s="60">
        <v>93129</v>
      </c>
      <c r="B1231" s="59" t="s">
        <v>12080</v>
      </c>
      <c r="C1231">
        <v>1229</v>
      </c>
      <c r="J1231">
        <v>9</v>
      </c>
      <c r="K1231" t="s">
        <v>156</v>
      </c>
      <c r="L1231">
        <v>3032</v>
      </c>
      <c r="M1231">
        <v>3129</v>
      </c>
      <c r="N1231" t="s">
        <v>702</v>
      </c>
      <c r="O1231" t="s">
        <v>5203</v>
      </c>
      <c r="P1231" t="s">
        <v>5204</v>
      </c>
      <c r="Q1231" t="s">
        <v>5205</v>
      </c>
      <c r="R1231" t="s">
        <v>5206</v>
      </c>
      <c r="S1231" s="2">
        <v>39.799999999999997</v>
      </c>
      <c r="T1231" s="2">
        <v>39.799999999999997</v>
      </c>
      <c r="U1231" s="2">
        <v>0</v>
      </c>
      <c r="V1231" s="2">
        <v>0</v>
      </c>
      <c r="W1231">
        <v>177</v>
      </c>
      <c r="X1231" s="3">
        <v>7.4</v>
      </c>
      <c r="Y1231" s="3">
        <v>3.8</v>
      </c>
      <c r="Z1231" s="3">
        <v>4.4000000000000004</v>
      </c>
      <c r="AA1231">
        <v>0</v>
      </c>
      <c r="AB1231" s="3">
        <v>0</v>
      </c>
      <c r="AC1231">
        <v>0</v>
      </c>
      <c r="AD1231" s="3">
        <v>0</v>
      </c>
      <c r="AE1231">
        <v>0</v>
      </c>
      <c r="AF1231" s="3">
        <v>0</v>
      </c>
      <c r="AG1231" s="2">
        <v>0</v>
      </c>
      <c r="AH1231" s="3">
        <v>0</v>
      </c>
      <c r="AI1231" s="2">
        <v>39.799999999999997</v>
      </c>
      <c r="AJ1231" s="3">
        <v>100</v>
      </c>
      <c r="AK1231" t="s">
        <v>74</v>
      </c>
      <c r="AL1231" t="s">
        <v>75</v>
      </c>
      <c r="AM1231" t="s">
        <v>1138</v>
      </c>
      <c r="BG1231" s="3">
        <v>100</v>
      </c>
      <c r="BH1231" t="s">
        <v>82</v>
      </c>
      <c r="BI1231" t="s">
        <v>13421</v>
      </c>
      <c r="BJ1231" t="s">
        <v>13395</v>
      </c>
      <c r="BK1231" t="s">
        <v>13395</v>
      </c>
      <c r="BL1231" t="s">
        <v>13395</v>
      </c>
      <c r="BM1231" t="s">
        <v>13395</v>
      </c>
      <c r="BN1231" t="s">
        <v>102</v>
      </c>
      <c r="BO1231" s="59" t="s">
        <v>102</v>
      </c>
      <c r="BP1231" t="s">
        <v>10806</v>
      </c>
      <c r="BQ1231" t="s">
        <v>110</v>
      </c>
      <c r="BR1231" s="59" t="s">
        <v>110</v>
      </c>
      <c r="BS1231" t="s">
        <v>85</v>
      </c>
    </row>
    <row r="1232" spans="1:71" ht="12.8" customHeight="1" x14ac:dyDescent="0.2">
      <c r="A1232" s="60">
        <v>93130</v>
      </c>
      <c r="B1232" s="59" t="s">
        <v>12081</v>
      </c>
      <c r="C1232">
        <v>1230</v>
      </c>
      <c r="J1232">
        <v>9</v>
      </c>
      <c r="K1232" t="s">
        <v>156</v>
      </c>
      <c r="L1232">
        <v>3041</v>
      </c>
      <c r="M1232">
        <v>3130</v>
      </c>
      <c r="N1232" t="s">
        <v>702</v>
      </c>
      <c r="O1232" t="s">
        <v>5207</v>
      </c>
      <c r="P1232" t="s">
        <v>5208</v>
      </c>
      <c r="Q1232" t="s">
        <v>5209</v>
      </c>
      <c r="R1232" t="s">
        <v>5210</v>
      </c>
      <c r="S1232" s="2">
        <v>91.6</v>
      </c>
      <c r="T1232" s="2">
        <v>91.6</v>
      </c>
      <c r="U1232" s="2">
        <v>0</v>
      </c>
      <c r="V1232" s="2">
        <v>0</v>
      </c>
      <c r="W1232">
        <v>495</v>
      </c>
      <c r="X1232" s="3">
        <v>9</v>
      </c>
      <c r="Y1232" s="3">
        <v>5</v>
      </c>
      <c r="Z1232" s="3">
        <v>5.4</v>
      </c>
      <c r="AA1232">
        <v>0</v>
      </c>
      <c r="AB1232" s="3">
        <v>0</v>
      </c>
      <c r="AC1232">
        <v>0</v>
      </c>
      <c r="AD1232" s="3">
        <v>0</v>
      </c>
      <c r="AE1232">
        <v>0</v>
      </c>
      <c r="AF1232" s="3">
        <v>0</v>
      </c>
      <c r="AG1232" s="2">
        <v>91.6</v>
      </c>
      <c r="AH1232" s="3">
        <v>100</v>
      </c>
      <c r="AI1232" s="2">
        <v>91.6</v>
      </c>
      <c r="AJ1232" s="3">
        <v>100</v>
      </c>
      <c r="AK1232" t="s">
        <v>74</v>
      </c>
      <c r="AL1232" t="s">
        <v>75</v>
      </c>
      <c r="AM1232" t="s">
        <v>1138</v>
      </c>
      <c r="BG1232" s="3">
        <v>100</v>
      </c>
      <c r="BH1232" t="s">
        <v>82</v>
      </c>
      <c r="BI1232" t="s">
        <v>13421</v>
      </c>
      <c r="BJ1232" t="s">
        <v>13395</v>
      </c>
      <c r="BK1232" t="s">
        <v>13395</v>
      </c>
      <c r="BL1232" t="s">
        <v>13395</v>
      </c>
      <c r="BM1232" t="s">
        <v>13395</v>
      </c>
      <c r="BN1232" t="s">
        <v>102</v>
      </c>
      <c r="BO1232" s="59" t="s">
        <v>102</v>
      </c>
      <c r="BP1232" t="s">
        <v>10806</v>
      </c>
      <c r="BQ1232" t="s">
        <v>110</v>
      </c>
      <c r="BR1232" s="59" t="s">
        <v>110</v>
      </c>
      <c r="BS1232" t="s">
        <v>85</v>
      </c>
    </row>
    <row r="1233" spans="1:71" ht="12.8" customHeight="1" x14ac:dyDescent="0.2">
      <c r="A1233" s="60">
        <v>93131</v>
      </c>
      <c r="B1233" s="59" t="s">
        <v>12082</v>
      </c>
      <c r="C1233">
        <v>1231</v>
      </c>
      <c r="J1233">
        <v>9</v>
      </c>
      <c r="K1233" t="s">
        <v>156</v>
      </c>
      <c r="L1233">
        <v>3042</v>
      </c>
      <c r="M1233">
        <v>3131</v>
      </c>
      <c r="N1233" t="s">
        <v>702</v>
      </c>
      <c r="O1233" t="s">
        <v>5211</v>
      </c>
      <c r="P1233" t="s">
        <v>5212</v>
      </c>
      <c r="Q1233" t="s">
        <v>5213</v>
      </c>
      <c r="R1233" t="s">
        <v>5214</v>
      </c>
      <c r="S1233" s="2">
        <v>99.9</v>
      </c>
      <c r="T1233" s="2">
        <v>99.9</v>
      </c>
      <c r="U1233" s="2">
        <v>0</v>
      </c>
      <c r="V1233" s="2">
        <v>0</v>
      </c>
      <c r="W1233">
        <v>592</v>
      </c>
      <c r="X1233" s="3">
        <v>9</v>
      </c>
      <c r="Y1233" s="3">
        <v>5.5</v>
      </c>
      <c r="Z1233" s="3">
        <v>5.9</v>
      </c>
      <c r="AA1233">
        <v>0</v>
      </c>
      <c r="AB1233" s="3">
        <v>0</v>
      </c>
      <c r="AC1233">
        <v>0</v>
      </c>
      <c r="AD1233" s="3">
        <v>0</v>
      </c>
      <c r="AE1233">
        <v>0</v>
      </c>
      <c r="AF1233" s="3">
        <v>0</v>
      </c>
      <c r="AG1233" s="2">
        <v>99.9</v>
      </c>
      <c r="AH1233" s="3">
        <v>100</v>
      </c>
      <c r="AI1233" s="2">
        <v>99.9</v>
      </c>
      <c r="AJ1233" s="3">
        <v>100</v>
      </c>
      <c r="AK1233" t="s">
        <v>74</v>
      </c>
      <c r="AL1233" t="s">
        <v>75</v>
      </c>
      <c r="AM1233" t="s">
        <v>1138</v>
      </c>
      <c r="BG1233" s="3">
        <v>100</v>
      </c>
      <c r="BH1233" t="s">
        <v>82</v>
      </c>
      <c r="BI1233" t="s">
        <v>13421</v>
      </c>
      <c r="BJ1233" t="s">
        <v>13395</v>
      </c>
      <c r="BK1233" t="s">
        <v>13395</v>
      </c>
      <c r="BL1233" t="s">
        <v>13395</v>
      </c>
      <c r="BM1233" t="s">
        <v>13395</v>
      </c>
      <c r="BN1233" t="s">
        <v>102</v>
      </c>
      <c r="BO1233" s="59" t="s">
        <v>102</v>
      </c>
      <c r="BP1233" t="s">
        <v>10806</v>
      </c>
      <c r="BQ1233" t="s">
        <v>110</v>
      </c>
      <c r="BR1233" s="59" t="s">
        <v>110</v>
      </c>
      <c r="BS1233" t="s">
        <v>85</v>
      </c>
    </row>
    <row r="1234" spans="1:71" ht="12.8" customHeight="1" x14ac:dyDescent="0.2">
      <c r="A1234" s="60">
        <v>93132</v>
      </c>
      <c r="B1234" s="59" t="s">
        <v>12083</v>
      </c>
      <c r="C1234">
        <v>1232</v>
      </c>
      <c r="J1234">
        <v>9</v>
      </c>
      <c r="K1234" t="s">
        <v>156</v>
      </c>
      <c r="L1234">
        <v>3045</v>
      </c>
      <c r="M1234">
        <v>3132</v>
      </c>
      <c r="N1234" t="s">
        <v>702</v>
      </c>
      <c r="O1234" t="s">
        <v>5215</v>
      </c>
      <c r="P1234" t="s">
        <v>5216</v>
      </c>
      <c r="Q1234" t="s">
        <v>5217</v>
      </c>
      <c r="R1234" t="s">
        <v>5218</v>
      </c>
      <c r="S1234" s="2">
        <v>108.9</v>
      </c>
      <c r="T1234" s="2">
        <v>108.9</v>
      </c>
      <c r="U1234" s="2">
        <v>0</v>
      </c>
      <c r="V1234" s="2">
        <v>0</v>
      </c>
      <c r="W1234">
        <v>612</v>
      </c>
      <c r="X1234" s="3">
        <v>9.9</v>
      </c>
      <c r="Y1234" s="3">
        <v>5</v>
      </c>
      <c r="Z1234" s="3">
        <v>5.6</v>
      </c>
      <c r="AA1234">
        <v>0</v>
      </c>
      <c r="AB1234" s="3">
        <v>0</v>
      </c>
      <c r="AC1234">
        <v>0</v>
      </c>
      <c r="AD1234" s="3">
        <v>0</v>
      </c>
      <c r="AE1234">
        <v>0</v>
      </c>
      <c r="AF1234" s="3">
        <v>0</v>
      </c>
      <c r="AG1234" s="2">
        <v>108.9</v>
      </c>
      <c r="AH1234" s="3">
        <v>100</v>
      </c>
      <c r="AI1234" s="2">
        <v>108.9</v>
      </c>
      <c r="AJ1234" s="3">
        <v>100</v>
      </c>
      <c r="AK1234" t="s">
        <v>74</v>
      </c>
      <c r="AL1234" t="s">
        <v>75</v>
      </c>
      <c r="AM1234" t="s">
        <v>1139</v>
      </c>
      <c r="AN1234" t="s">
        <v>1138</v>
      </c>
      <c r="BG1234" s="3">
        <v>100</v>
      </c>
      <c r="BH1234" t="s">
        <v>82</v>
      </c>
      <c r="BI1234" t="s">
        <v>13421</v>
      </c>
      <c r="BJ1234" t="s">
        <v>13395</v>
      </c>
      <c r="BK1234" t="s">
        <v>13395</v>
      </c>
      <c r="BL1234" t="s">
        <v>13395</v>
      </c>
      <c r="BM1234" t="s">
        <v>13395</v>
      </c>
      <c r="BN1234" t="s">
        <v>102</v>
      </c>
      <c r="BO1234" s="59" t="s">
        <v>102</v>
      </c>
      <c r="BP1234" t="s">
        <v>10806</v>
      </c>
      <c r="BQ1234" t="s">
        <v>110</v>
      </c>
      <c r="BR1234" s="59" t="s">
        <v>110</v>
      </c>
      <c r="BS1234" t="s">
        <v>85</v>
      </c>
    </row>
    <row r="1235" spans="1:71" ht="12.8" customHeight="1" x14ac:dyDescent="0.2">
      <c r="A1235" s="60">
        <v>93133</v>
      </c>
      <c r="B1235" s="59" t="s">
        <v>12084</v>
      </c>
      <c r="C1235">
        <v>1233</v>
      </c>
      <c r="J1235">
        <v>9</v>
      </c>
      <c r="K1235" t="s">
        <v>156</v>
      </c>
      <c r="L1235">
        <v>3046</v>
      </c>
      <c r="M1235">
        <v>3133</v>
      </c>
      <c r="N1235" t="s">
        <v>702</v>
      </c>
      <c r="O1235" t="s">
        <v>5219</v>
      </c>
      <c r="P1235" t="s">
        <v>5220</v>
      </c>
      <c r="Q1235" t="s">
        <v>5221</v>
      </c>
      <c r="R1235" t="s">
        <v>5222</v>
      </c>
      <c r="S1235" s="2">
        <v>117.3</v>
      </c>
      <c r="T1235" s="2">
        <v>117.3</v>
      </c>
      <c r="U1235" s="2">
        <v>0</v>
      </c>
      <c r="V1235" s="2">
        <v>0</v>
      </c>
      <c r="W1235">
        <v>728</v>
      </c>
      <c r="X1235" s="3">
        <v>9.9</v>
      </c>
      <c r="Y1235" s="3">
        <v>6</v>
      </c>
      <c r="Z1235" s="3">
        <v>6.2</v>
      </c>
      <c r="AA1235">
        <v>0</v>
      </c>
      <c r="AB1235" s="3">
        <v>0</v>
      </c>
      <c r="AC1235">
        <v>0</v>
      </c>
      <c r="AD1235" s="3">
        <v>0</v>
      </c>
      <c r="AE1235">
        <v>0</v>
      </c>
      <c r="AF1235" s="3">
        <v>0</v>
      </c>
      <c r="AG1235" s="2">
        <v>117.3</v>
      </c>
      <c r="AH1235" s="3">
        <v>100</v>
      </c>
      <c r="AI1235" s="2">
        <v>117.3</v>
      </c>
      <c r="AJ1235" s="3">
        <v>100</v>
      </c>
      <c r="AK1235" t="s">
        <v>74</v>
      </c>
      <c r="AL1235" t="s">
        <v>75</v>
      </c>
      <c r="AM1235" t="s">
        <v>1139</v>
      </c>
      <c r="BG1235" s="3">
        <v>100</v>
      </c>
      <c r="BH1235" t="s">
        <v>82</v>
      </c>
      <c r="BI1235" t="s">
        <v>13421</v>
      </c>
      <c r="BJ1235" t="s">
        <v>13395</v>
      </c>
      <c r="BK1235" t="s">
        <v>13395</v>
      </c>
      <c r="BL1235" t="s">
        <v>13395</v>
      </c>
      <c r="BM1235" t="s">
        <v>13395</v>
      </c>
      <c r="BN1235" t="s">
        <v>102</v>
      </c>
      <c r="BO1235" s="59" t="s">
        <v>102</v>
      </c>
      <c r="BP1235" t="s">
        <v>10806</v>
      </c>
      <c r="BQ1235" t="s">
        <v>110</v>
      </c>
      <c r="BR1235" s="59" t="s">
        <v>110</v>
      </c>
      <c r="BS1235" t="s">
        <v>85</v>
      </c>
    </row>
    <row r="1236" spans="1:71" ht="12.8" customHeight="1" x14ac:dyDescent="0.2">
      <c r="A1236" s="60">
        <v>93134</v>
      </c>
      <c r="B1236" s="59" t="s">
        <v>12085</v>
      </c>
      <c r="C1236">
        <v>1234</v>
      </c>
      <c r="J1236">
        <v>9</v>
      </c>
      <c r="K1236" t="s">
        <v>156</v>
      </c>
      <c r="L1236">
        <v>3048</v>
      </c>
      <c r="M1236">
        <v>3134</v>
      </c>
      <c r="N1236" t="s">
        <v>702</v>
      </c>
      <c r="O1236" t="s">
        <v>5223</v>
      </c>
      <c r="P1236" t="s">
        <v>5224</v>
      </c>
      <c r="Q1236" t="s">
        <v>5225</v>
      </c>
      <c r="R1236" t="s">
        <v>5226</v>
      </c>
      <c r="S1236" s="2">
        <v>135.6</v>
      </c>
      <c r="T1236" s="2">
        <v>135.6</v>
      </c>
      <c r="U1236" s="2">
        <v>0</v>
      </c>
      <c r="V1236" s="2">
        <v>0</v>
      </c>
      <c r="W1236">
        <v>789</v>
      </c>
      <c r="X1236" s="3">
        <v>9.4</v>
      </c>
      <c r="Y1236" s="3">
        <v>5.6</v>
      </c>
      <c r="Z1236" s="3">
        <v>5.8</v>
      </c>
      <c r="AA1236">
        <v>0</v>
      </c>
      <c r="AB1236" s="3">
        <v>0</v>
      </c>
      <c r="AC1236">
        <v>0</v>
      </c>
      <c r="AD1236" s="3">
        <v>0</v>
      </c>
      <c r="AE1236">
        <v>0</v>
      </c>
      <c r="AF1236" s="3">
        <v>0</v>
      </c>
      <c r="AG1236" s="2">
        <v>135.6</v>
      </c>
      <c r="AH1236" s="3">
        <v>100</v>
      </c>
      <c r="AI1236" s="2">
        <v>135.6</v>
      </c>
      <c r="AJ1236" s="3">
        <v>100</v>
      </c>
      <c r="AK1236" t="s">
        <v>74</v>
      </c>
      <c r="AL1236" t="s">
        <v>75</v>
      </c>
      <c r="AM1236" t="s">
        <v>1139</v>
      </c>
      <c r="BG1236" s="3">
        <v>100</v>
      </c>
      <c r="BH1236" t="s">
        <v>82</v>
      </c>
      <c r="BI1236" t="s">
        <v>13421</v>
      </c>
      <c r="BJ1236" t="s">
        <v>13395</v>
      </c>
      <c r="BK1236" t="s">
        <v>13395</v>
      </c>
      <c r="BL1236" t="s">
        <v>13395</v>
      </c>
      <c r="BM1236" t="s">
        <v>13395</v>
      </c>
      <c r="BN1236" t="s">
        <v>102</v>
      </c>
      <c r="BO1236" s="59" t="s">
        <v>102</v>
      </c>
      <c r="BP1236" t="s">
        <v>10806</v>
      </c>
      <c r="BQ1236" t="s">
        <v>110</v>
      </c>
      <c r="BR1236" s="59" t="s">
        <v>110</v>
      </c>
      <c r="BS1236" t="s">
        <v>85</v>
      </c>
    </row>
    <row r="1237" spans="1:71" ht="12.8" customHeight="1" x14ac:dyDescent="0.2">
      <c r="A1237" s="60">
        <v>93135</v>
      </c>
      <c r="B1237" s="59" t="s">
        <v>12086</v>
      </c>
      <c r="C1237">
        <v>1235</v>
      </c>
      <c r="J1237">
        <v>9</v>
      </c>
      <c r="K1237" t="s">
        <v>156</v>
      </c>
      <c r="L1237">
        <v>3049</v>
      </c>
      <c r="M1237">
        <v>3135</v>
      </c>
      <c r="N1237" t="s">
        <v>702</v>
      </c>
      <c r="O1237" t="s">
        <v>5227</v>
      </c>
      <c r="P1237" t="s">
        <v>5228</v>
      </c>
      <c r="Q1237" t="s">
        <v>5229</v>
      </c>
      <c r="R1237" t="s">
        <v>5230</v>
      </c>
      <c r="S1237" s="2">
        <v>143.30000000000001</v>
      </c>
      <c r="T1237" s="2">
        <v>143.30000000000001</v>
      </c>
      <c r="U1237" s="2">
        <v>0</v>
      </c>
      <c r="V1237" s="2">
        <v>0</v>
      </c>
      <c r="W1237">
        <v>854</v>
      </c>
      <c r="X1237" s="3">
        <v>9.5</v>
      </c>
      <c r="Y1237" s="3">
        <v>5.5</v>
      </c>
      <c r="Z1237" s="3">
        <v>6</v>
      </c>
      <c r="AA1237">
        <v>0</v>
      </c>
      <c r="AB1237" s="3">
        <v>0</v>
      </c>
      <c r="AC1237">
        <v>0</v>
      </c>
      <c r="AD1237" s="3">
        <v>0</v>
      </c>
      <c r="AE1237">
        <v>0</v>
      </c>
      <c r="AF1237" s="3">
        <v>0</v>
      </c>
      <c r="AG1237" s="2">
        <v>143.30000000000001</v>
      </c>
      <c r="AH1237" s="3">
        <v>100</v>
      </c>
      <c r="AI1237" s="2">
        <v>143.30000000000001</v>
      </c>
      <c r="AJ1237" s="3">
        <v>100</v>
      </c>
      <c r="AK1237" t="s">
        <v>74</v>
      </c>
      <c r="AL1237" t="s">
        <v>75</v>
      </c>
      <c r="AM1237" t="s">
        <v>1139</v>
      </c>
      <c r="BG1237" s="3">
        <v>100</v>
      </c>
      <c r="BH1237" t="s">
        <v>82</v>
      </c>
      <c r="BI1237" t="s">
        <v>13421</v>
      </c>
      <c r="BJ1237" t="s">
        <v>13395</v>
      </c>
      <c r="BK1237" t="s">
        <v>13395</v>
      </c>
      <c r="BL1237" t="s">
        <v>13395</v>
      </c>
      <c r="BM1237" t="s">
        <v>13395</v>
      </c>
      <c r="BN1237" t="s">
        <v>102</v>
      </c>
      <c r="BO1237" s="59" t="s">
        <v>102</v>
      </c>
      <c r="BP1237" t="s">
        <v>10806</v>
      </c>
      <c r="BQ1237" t="s">
        <v>110</v>
      </c>
      <c r="BR1237" s="59" t="s">
        <v>110</v>
      </c>
      <c r="BS1237" t="s">
        <v>85</v>
      </c>
    </row>
    <row r="1238" spans="1:71" ht="12.8" customHeight="1" x14ac:dyDescent="0.2">
      <c r="A1238" s="60">
        <v>93136</v>
      </c>
      <c r="B1238" s="59" t="s">
        <v>12087</v>
      </c>
      <c r="C1238">
        <v>1236</v>
      </c>
      <c r="J1238">
        <v>9</v>
      </c>
      <c r="K1238" t="s">
        <v>156</v>
      </c>
      <c r="L1238">
        <v>3051</v>
      </c>
      <c r="M1238">
        <v>3136</v>
      </c>
      <c r="N1238" t="s">
        <v>702</v>
      </c>
      <c r="O1238" t="s">
        <v>5231</v>
      </c>
      <c r="P1238" t="s">
        <v>5232</v>
      </c>
      <c r="Q1238" t="s">
        <v>5233</v>
      </c>
      <c r="R1238" t="s">
        <v>5234</v>
      </c>
      <c r="S1238" s="2">
        <v>635.6</v>
      </c>
      <c r="T1238" s="2">
        <v>619.1</v>
      </c>
      <c r="U1238" s="2">
        <v>16.5</v>
      </c>
      <c r="V1238" s="2">
        <v>0</v>
      </c>
      <c r="W1238">
        <v>3557</v>
      </c>
      <c r="X1238" s="3">
        <v>13</v>
      </c>
      <c r="Y1238" s="3">
        <v>4.8</v>
      </c>
      <c r="Z1238" s="3">
        <v>5.9</v>
      </c>
      <c r="AA1238">
        <v>1</v>
      </c>
      <c r="AB1238" s="3">
        <v>4.5</v>
      </c>
      <c r="AC1238">
        <v>0</v>
      </c>
      <c r="AD1238" s="3">
        <v>0</v>
      </c>
      <c r="AE1238">
        <v>1</v>
      </c>
      <c r="AF1238" s="3">
        <v>0</v>
      </c>
      <c r="AG1238" s="2">
        <v>619.1</v>
      </c>
      <c r="AH1238" s="3">
        <v>100</v>
      </c>
      <c r="AI1238" s="2">
        <v>619.1</v>
      </c>
      <c r="AJ1238" s="3">
        <v>100</v>
      </c>
      <c r="AK1238" t="s">
        <v>4083</v>
      </c>
      <c r="AL1238" t="s">
        <v>4084</v>
      </c>
      <c r="AM1238" t="s">
        <v>1138</v>
      </c>
      <c r="AN1238" t="s">
        <v>1139</v>
      </c>
      <c r="BG1238" s="3">
        <v>100</v>
      </c>
      <c r="BH1238" t="s">
        <v>82</v>
      </c>
      <c r="BI1238" t="s">
        <v>13421</v>
      </c>
      <c r="BJ1238" t="s">
        <v>13395</v>
      </c>
      <c r="BK1238" t="s">
        <v>13395</v>
      </c>
      <c r="BL1238" t="s">
        <v>13395</v>
      </c>
      <c r="BM1238" t="s">
        <v>13395</v>
      </c>
      <c r="BN1238" t="s">
        <v>102</v>
      </c>
      <c r="BO1238" s="59" t="s">
        <v>102</v>
      </c>
      <c r="BP1238" t="s">
        <v>10806</v>
      </c>
      <c r="BQ1238" t="s">
        <v>110</v>
      </c>
      <c r="BR1238" s="59" t="s">
        <v>110</v>
      </c>
      <c r="BS1238" t="s">
        <v>85</v>
      </c>
    </row>
    <row r="1239" spans="1:71" ht="12.8" customHeight="1" x14ac:dyDescent="0.2">
      <c r="A1239" s="60">
        <v>93137</v>
      </c>
      <c r="B1239" s="59" t="s">
        <v>12088</v>
      </c>
      <c r="C1239">
        <v>1237</v>
      </c>
      <c r="J1239">
        <v>9</v>
      </c>
      <c r="K1239" t="s">
        <v>156</v>
      </c>
      <c r="L1239">
        <v>3052</v>
      </c>
      <c r="M1239">
        <v>3137</v>
      </c>
      <c r="N1239" t="s">
        <v>702</v>
      </c>
      <c r="O1239" t="s">
        <v>5235</v>
      </c>
      <c r="P1239" t="s">
        <v>5236</v>
      </c>
      <c r="Q1239" t="s">
        <v>5237</v>
      </c>
      <c r="R1239" t="s">
        <v>5238</v>
      </c>
      <c r="S1239" s="2">
        <v>203.3</v>
      </c>
      <c r="T1239" s="2">
        <v>203.3</v>
      </c>
      <c r="U1239" s="2">
        <v>0</v>
      </c>
      <c r="V1239" s="2">
        <v>0</v>
      </c>
      <c r="W1239">
        <v>1202</v>
      </c>
      <c r="X1239" s="3">
        <v>9</v>
      </c>
      <c r="Y1239" s="3">
        <v>5.5</v>
      </c>
      <c r="Z1239" s="3">
        <v>5.9</v>
      </c>
      <c r="AA1239">
        <v>0</v>
      </c>
      <c r="AB1239" s="3">
        <v>0</v>
      </c>
      <c r="AC1239">
        <v>0</v>
      </c>
      <c r="AD1239" s="3">
        <v>0</v>
      </c>
      <c r="AE1239">
        <v>0</v>
      </c>
      <c r="AF1239" s="3">
        <v>0</v>
      </c>
      <c r="AG1239" s="2">
        <v>203.3</v>
      </c>
      <c r="AH1239" s="3">
        <v>100</v>
      </c>
      <c r="AI1239" s="2">
        <v>203.3</v>
      </c>
      <c r="AJ1239" s="3">
        <v>100</v>
      </c>
      <c r="AK1239" t="s">
        <v>4083</v>
      </c>
      <c r="AL1239" t="s">
        <v>4084</v>
      </c>
      <c r="AM1239" t="s">
        <v>1139</v>
      </c>
      <c r="BG1239" s="3">
        <v>100</v>
      </c>
      <c r="BH1239" t="s">
        <v>82</v>
      </c>
      <c r="BI1239" t="s">
        <v>13421</v>
      </c>
      <c r="BJ1239" t="s">
        <v>13395</v>
      </c>
      <c r="BK1239" t="s">
        <v>13395</v>
      </c>
      <c r="BL1239" t="s">
        <v>13395</v>
      </c>
      <c r="BM1239" t="s">
        <v>13395</v>
      </c>
      <c r="BN1239" t="s">
        <v>102</v>
      </c>
      <c r="BO1239" s="59" t="s">
        <v>102</v>
      </c>
      <c r="BP1239" t="s">
        <v>10806</v>
      </c>
      <c r="BQ1239" t="s">
        <v>110</v>
      </c>
      <c r="BR1239" s="59" t="s">
        <v>110</v>
      </c>
      <c r="BS1239" t="s">
        <v>85</v>
      </c>
    </row>
    <row r="1240" spans="1:71" ht="12.8" customHeight="1" x14ac:dyDescent="0.2">
      <c r="A1240" s="60">
        <v>93138</v>
      </c>
      <c r="B1240" s="59" t="s">
        <v>12089</v>
      </c>
      <c r="C1240">
        <v>1238</v>
      </c>
      <c r="J1240">
        <v>9</v>
      </c>
      <c r="K1240" t="s">
        <v>156</v>
      </c>
      <c r="L1240">
        <v>3115</v>
      </c>
      <c r="M1240">
        <v>3138</v>
      </c>
      <c r="N1240" t="s">
        <v>702</v>
      </c>
      <c r="O1240" t="s">
        <v>5239</v>
      </c>
      <c r="P1240" t="s">
        <v>5240</v>
      </c>
      <c r="Q1240" t="s">
        <v>5241</v>
      </c>
      <c r="R1240" t="s">
        <v>5238</v>
      </c>
      <c r="S1240" s="2">
        <v>472.3</v>
      </c>
      <c r="T1240" s="2">
        <v>455.6</v>
      </c>
      <c r="U1240" s="2">
        <v>16.7</v>
      </c>
      <c r="V1240" s="2">
        <v>0</v>
      </c>
      <c r="W1240">
        <v>4117</v>
      </c>
      <c r="X1240" s="3">
        <v>15.2</v>
      </c>
      <c r="Y1240" s="3">
        <v>8</v>
      </c>
      <c r="Z1240" s="3">
        <v>9.1999999999999993</v>
      </c>
      <c r="AA1240">
        <v>1</v>
      </c>
      <c r="AB1240" s="3">
        <v>4.5</v>
      </c>
      <c r="AC1240">
        <v>0</v>
      </c>
      <c r="AD1240" s="3">
        <v>0</v>
      </c>
      <c r="AE1240">
        <v>1</v>
      </c>
      <c r="AF1240" s="3">
        <v>0</v>
      </c>
      <c r="AG1240" s="2">
        <v>455.6</v>
      </c>
      <c r="AH1240" s="3">
        <v>100</v>
      </c>
      <c r="AI1240" s="2">
        <v>455.6</v>
      </c>
      <c r="AJ1240" s="3">
        <v>100</v>
      </c>
      <c r="AK1240" t="s">
        <v>4083</v>
      </c>
      <c r="AL1240" t="s">
        <v>4084</v>
      </c>
      <c r="AM1240" t="s">
        <v>1139</v>
      </c>
      <c r="AN1240" t="s">
        <v>1138</v>
      </c>
      <c r="BG1240" s="3">
        <v>100</v>
      </c>
      <c r="BH1240" t="s">
        <v>82</v>
      </c>
      <c r="BI1240" t="s">
        <v>13421</v>
      </c>
      <c r="BJ1240" t="s">
        <v>13395</v>
      </c>
      <c r="BK1240" t="s">
        <v>13395</v>
      </c>
      <c r="BL1240" t="s">
        <v>13395</v>
      </c>
      <c r="BM1240" t="s">
        <v>13395</v>
      </c>
      <c r="BN1240" t="s">
        <v>277</v>
      </c>
      <c r="BO1240" s="59" t="s">
        <v>277</v>
      </c>
      <c r="BP1240" t="s">
        <v>10806</v>
      </c>
      <c r="BQ1240" t="s">
        <v>84</v>
      </c>
      <c r="BR1240" s="59" t="s">
        <v>84</v>
      </c>
      <c r="BS1240" t="s">
        <v>85</v>
      </c>
    </row>
    <row r="1241" spans="1:71" ht="12.8" customHeight="1" x14ac:dyDescent="0.2">
      <c r="A1241" s="60">
        <v>93139</v>
      </c>
      <c r="B1241" s="59" t="s">
        <v>12090</v>
      </c>
      <c r="C1241">
        <v>1239</v>
      </c>
      <c r="J1241">
        <v>9</v>
      </c>
      <c r="K1241" t="s">
        <v>156</v>
      </c>
      <c r="L1241">
        <v>3127</v>
      </c>
      <c r="M1241">
        <v>3139</v>
      </c>
      <c r="N1241" t="s">
        <v>702</v>
      </c>
      <c r="O1241" t="s">
        <v>5242</v>
      </c>
      <c r="P1241" t="s">
        <v>5243</v>
      </c>
      <c r="Q1241" t="s">
        <v>5244</v>
      </c>
      <c r="R1241" t="s">
        <v>5244</v>
      </c>
      <c r="S1241" s="2">
        <v>47</v>
      </c>
      <c r="T1241" s="2">
        <v>47</v>
      </c>
      <c r="U1241" s="2">
        <v>0</v>
      </c>
      <c r="V1241" s="2">
        <v>0</v>
      </c>
      <c r="W1241">
        <v>308</v>
      </c>
      <c r="X1241" s="3">
        <v>9.5</v>
      </c>
      <c r="Y1241" s="3">
        <v>6</v>
      </c>
      <c r="Z1241" s="3">
        <v>6.6</v>
      </c>
      <c r="AA1241">
        <v>0</v>
      </c>
      <c r="AB1241" s="3">
        <v>0</v>
      </c>
      <c r="AC1241">
        <v>0</v>
      </c>
      <c r="AD1241" s="3">
        <v>0</v>
      </c>
      <c r="AE1241">
        <v>0</v>
      </c>
      <c r="AF1241" s="3">
        <v>0</v>
      </c>
      <c r="AG1241" s="2">
        <v>47</v>
      </c>
      <c r="AH1241" s="3">
        <v>100</v>
      </c>
      <c r="AI1241" s="2">
        <v>47</v>
      </c>
      <c r="AJ1241" s="3">
        <v>100</v>
      </c>
      <c r="AK1241" t="s">
        <v>4083</v>
      </c>
      <c r="AL1241" t="s">
        <v>4084</v>
      </c>
      <c r="AM1241" t="s">
        <v>1139</v>
      </c>
      <c r="BG1241" s="3">
        <v>100</v>
      </c>
      <c r="BH1241" t="s">
        <v>82</v>
      </c>
      <c r="BI1241" t="s">
        <v>13421</v>
      </c>
      <c r="BJ1241" t="s">
        <v>13395</v>
      </c>
      <c r="BK1241" t="s">
        <v>13395</v>
      </c>
      <c r="BL1241" t="s">
        <v>13395</v>
      </c>
      <c r="BM1241" t="s">
        <v>13395</v>
      </c>
      <c r="BN1241" t="s">
        <v>277</v>
      </c>
      <c r="BO1241" s="59" t="s">
        <v>277</v>
      </c>
      <c r="BP1241" t="s">
        <v>10806</v>
      </c>
      <c r="BQ1241" t="s">
        <v>84</v>
      </c>
      <c r="BR1241" s="59" t="s">
        <v>84</v>
      </c>
      <c r="BS1241" t="s">
        <v>85</v>
      </c>
    </row>
    <row r="1242" spans="1:71" ht="12.8" customHeight="1" x14ac:dyDescent="0.2">
      <c r="A1242" s="60">
        <v>93140</v>
      </c>
      <c r="B1242" s="59" t="s">
        <v>12091</v>
      </c>
      <c r="C1242">
        <v>1240</v>
      </c>
      <c r="J1242">
        <v>9</v>
      </c>
      <c r="K1242" t="s">
        <v>156</v>
      </c>
      <c r="L1242">
        <v>3033</v>
      </c>
      <c r="M1242">
        <v>3140</v>
      </c>
      <c r="N1242" t="s">
        <v>702</v>
      </c>
      <c r="O1242" t="s">
        <v>5245</v>
      </c>
      <c r="P1242" t="s">
        <v>5246</v>
      </c>
      <c r="Q1242" t="s">
        <v>5247</v>
      </c>
      <c r="R1242" t="s">
        <v>5248</v>
      </c>
      <c r="S1242" s="2">
        <v>722.6</v>
      </c>
      <c r="T1242" s="2">
        <v>705.7</v>
      </c>
      <c r="U1242" s="2">
        <v>16.899999999999999</v>
      </c>
      <c r="V1242" s="2">
        <v>0</v>
      </c>
      <c r="W1242">
        <v>3982</v>
      </c>
      <c r="X1242" s="3">
        <v>13.5</v>
      </c>
      <c r="Y1242" s="3">
        <v>5</v>
      </c>
      <c r="Z1242" s="3">
        <v>5.8</v>
      </c>
      <c r="AA1242">
        <v>0</v>
      </c>
      <c r="AB1242" s="3">
        <v>0</v>
      </c>
      <c r="AC1242">
        <v>0</v>
      </c>
      <c r="AD1242" s="3">
        <v>0</v>
      </c>
      <c r="AE1242">
        <v>0</v>
      </c>
      <c r="AF1242" s="3">
        <v>0</v>
      </c>
      <c r="AG1242" s="2">
        <v>705.7</v>
      </c>
      <c r="AH1242" s="3">
        <v>100</v>
      </c>
      <c r="AI1242" s="2">
        <v>705.7</v>
      </c>
      <c r="AJ1242" s="3">
        <v>100</v>
      </c>
      <c r="AK1242" t="s">
        <v>74</v>
      </c>
      <c r="AL1242" t="s">
        <v>75</v>
      </c>
      <c r="AM1242" t="s">
        <v>1138</v>
      </c>
      <c r="AN1242" t="s">
        <v>1139</v>
      </c>
      <c r="BG1242" s="3">
        <v>100</v>
      </c>
      <c r="BH1242" t="s">
        <v>100</v>
      </c>
      <c r="BI1242" t="s">
        <v>13421</v>
      </c>
      <c r="BJ1242" t="s">
        <v>101</v>
      </c>
      <c r="BK1242" t="s">
        <v>13427</v>
      </c>
      <c r="BL1242" t="s">
        <v>82</v>
      </c>
      <c r="BM1242" t="s">
        <v>13432</v>
      </c>
      <c r="BN1242" t="s">
        <v>13415</v>
      </c>
      <c r="BP1242" t="s">
        <v>13415</v>
      </c>
      <c r="BQ1242" t="s">
        <v>110</v>
      </c>
      <c r="BR1242" s="59" t="s">
        <v>110</v>
      </c>
      <c r="BS1242" t="s">
        <v>85</v>
      </c>
    </row>
    <row r="1243" spans="1:71" ht="12.8" customHeight="1" x14ac:dyDescent="0.2">
      <c r="A1243" s="60">
        <v>93141</v>
      </c>
      <c r="B1243" s="59" t="s">
        <v>12092</v>
      </c>
      <c r="C1243">
        <v>1241</v>
      </c>
      <c r="J1243">
        <v>9</v>
      </c>
      <c r="K1243" t="s">
        <v>156</v>
      </c>
      <c r="L1243">
        <v>3034</v>
      </c>
      <c r="M1243">
        <v>3141</v>
      </c>
      <c r="N1243" t="s">
        <v>702</v>
      </c>
      <c r="O1243" t="s">
        <v>5249</v>
      </c>
      <c r="P1243" t="s">
        <v>5250</v>
      </c>
      <c r="Q1243" t="s">
        <v>5251</v>
      </c>
      <c r="R1243" t="s">
        <v>5252</v>
      </c>
      <c r="S1243" s="2">
        <v>453.8</v>
      </c>
      <c r="T1243" s="2">
        <v>438</v>
      </c>
      <c r="U1243" s="2">
        <v>15.8</v>
      </c>
      <c r="V1243" s="2">
        <v>0</v>
      </c>
      <c r="W1243">
        <v>2419</v>
      </c>
      <c r="X1243" s="3">
        <v>13</v>
      </c>
      <c r="Y1243" s="3">
        <v>4.9000000000000004</v>
      </c>
      <c r="Z1243" s="3">
        <v>5.7</v>
      </c>
      <c r="AA1243">
        <v>0</v>
      </c>
      <c r="AB1243" s="3">
        <v>0</v>
      </c>
      <c r="AC1243">
        <v>0</v>
      </c>
      <c r="AD1243" s="3">
        <v>0</v>
      </c>
      <c r="AE1243">
        <v>0</v>
      </c>
      <c r="AF1243" s="3">
        <v>0</v>
      </c>
      <c r="AG1243" s="2">
        <v>438</v>
      </c>
      <c r="AH1243" s="3">
        <v>100</v>
      </c>
      <c r="AI1243" s="2">
        <v>438</v>
      </c>
      <c r="AJ1243" s="3">
        <v>100</v>
      </c>
      <c r="AK1243" t="s">
        <v>74</v>
      </c>
      <c r="AL1243" t="s">
        <v>75</v>
      </c>
      <c r="AM1243" t="s">
        <v>1138</v>
      </c>
      <c r="BG1243" s="3">
        <v>100</v>
      </c>
      <c r="BH1243" t="s">
        <v>100</v>
      </c>
      <c r="BI1243" t="s">
        <v>13421</v>
      </c>
      <c r="BJ1243" t="s">
        <v>101</v>
      </c>
      <c r="BK1243" t="s">
        <v>13427</v>
      </c>
      <c r="BL1243" t="s">
        <v>82</v>
      </c>
      <c r="BM1243" t="s">
        <v>13432</v>
      </c>
      <c r="BN1243" t="s">
        <v>13415</v>
      </c>
      <c r="BP1243" t="s">
        <v>13415</v>
      </c>
      <c r="BQ1243" t="s">
        <v>110</v>
      </c>
      <c r="BR1243" s="59" t="s">
        <v>110</v>
      </c>
      <c r="BS1243" t="s">
        <v>85</v>
      </c>
    </row>
    <row r="1244" spans="1:71" ht="12.8" customHeight="1" x14ac:dyDescent="0.2">
      <c r="A1244" s="60">
        <v>93142</v>
      </c>
      <c r="B1244" s="59" t="s">
        <v>12093</v>
      </c>
      <c r="C1244">
        <v>1242</v>
      </c>
      <c r="J1244">
        <v>9</v>
      </c>
      <c r="K1244" t="s">
        <v>156</v>
      </c>
      <c r="L1244">
        <v>3035</v>
      </c>
      <c r="M1244">
        <v>3142</v>
      </c>
      <c r="N1244" t="s">
        <v>702</v>
      </c>
      <c r="O1244" t="s">
        <v>5253</v>
      </c>
      <c r="P1244" t="s">
        <v>5254</v>
      </c>
      <c r="Q1244" t="s">
        <v>5255</v>
      </c>
      <c r="R1244" t="s">
        <v>5256</v>
      </c>
      <c r="S1244" s="2">
        <v>270.89999999999998</v>
      </c>
      <c r="T1244" s="2">
        <v>270.89999999999998</v>
      </c>
      <c r="U1244" s="2">
        <v>0</v>
      </c>
      <c r="V1244" s="2">
        <v>0</v>
      </c>
      <c r="W1244">
        <v>2855</v>
      </c>
      <c r="X1244" s="3">
        <v>18.8</v>
      </c>
      <c r="Y1244" s="3">
        <v>9</v>
      </c>
      <c r="Z1244" s="3">
        <v>10.5</v>
      </c>
      <c r="AA1244">
        <v>1</v>
      </c>
      <c r="AB1244" s="3">
        <v>4</v>
      </c>
      <c r="AC1244">
        <v>0</v>
      </c>
      <c r="AD1244" s="3">
        <v>0</v>
      </c>
      <c r="AE1244">
        <v>1</v>
      </c>
      <c r="AF1244" s="3">
        <v>0</v>
      </c>
      <c r="AG1244" s="2">
        <v>270.89999999999998</v>
      </c>
      <c r="AH1244" s="3">
        <v>100</v>
      </c>
      <c r="AI1244" s="2">
        <v>270.89999999999998</v>
      </c>
      <c r="AJ1244" s="3">
        <v>100</v>
      </c>
      <c r="AK1244" t="s">
        <v>74</v>
      </c>
      <c r="AL1244" t="s">
        <v>75</v>
      </c>
      <c r="AM1244" t="s">
        <v>1138</v>
      </c>
      <c r="AN1244" t="s">
        <v>1139</v>
      </c>
      <c r="BG1244" s="3">
        <v>100</v>
      </c>
      <c r="BH1244" t="s">
        <v>100</v>
      </c>
      <c r="BI1244" t="s">
        <v>13421</v>
      </c>
      <c r="BJ1244" t="s">
        <v>101</v>
      </c>
      <c r="BK1244" t="s">
        <v>13427</v>
      </c>
      <c r="BL1244" t="s">
        <v>82</v>
      </c>
      <c r="BM1244" t="s">
        <v>13432</v>
      </c>
      <c r="BN1244" t="s">
        <v>13415</v>
      </c>
      <c r="BP1244" t="s">
        <v>13415</v>
      </c>
      <c r="BQ1244" t="s">
        <v>110</v>
      </c>
      <c r="BR1244" s="59" t="s">
        <v>110</v>
      </c>
      <c r="BS1244" t="s">
        <v>85</v>
      </c>
    </row>
    <row r="1245" spans="1:71" ht="12.8" customHeight="1" x14ac:dyDescent="0.2">
      <c r="A1245" s="60">
        <v>93143</v>
      </c>
      <c r="B1245" s="59" t="s">
        <v>12094</v>
      </c>
      <c r="C1245">
        <v>1243</v>
      </c>
      <c r="J1245">
        <v>9</v>
      </c>
      <c r="K1245" t="s">
        <v>156</v>
      </c>
      <c r="L1245">
        <v>3036</v>
      </c>
      <c r="M1245">
        <v>3143</v>
      </c>
      <c r="N1245" t="s">
        <v>702</v>
      </c>
      <c r="O1245" t="s">
        <v>5257</v>
      </c>
      <c r="P1245" t="s">
        <v>5258</v>
      </c>
      <c r="Q1245" t="s">
        <v>5259</v>
      </c>
      <c r="R1245" t="s">
        <v>5260</v>
      </c>
      <c r="S1245" s="2">
        <v>364.3</v>
      </c>
      <c r="T1245" s="2">
        <v>347.2</v>
      </c>
      <c r="U1245" s="2">
        <v>17.100000000000001</v>
      </c>
      <c r="V1245" s="2">
        <v>0</v>
      </c>
      <c r="W1245">
        <v>1975</v>
      </c>
      <c r="X1245" s="3">
        <v>12.8</v>
      </c>
      <c r="Y1245" s="3">
        <v>5</v>
      </c>
      <c r="Z1245" s="3">
        <v>5.9</v>
      </c>
      <c r="AA1245">
        <v>0</v>
      </c>
      <c r="AB1245" s="3">
        <v>0</v>
      </c>
      <c r="AC1245">
        <v>0</v>
      </c>
      <c r="AD1245" s="3">
        <v>0</v>
      </c>
      <c r="AE1245">
        <v>0</v>
      </c>
      <c r="AF1245" s="3">
        <v>0</v>
      </c>
      <c r="AG1245" s="2">
        <v>347.2</v>
      </c>
      <c r="AH1245" s="3">
        <v>100</v>
      </c>
      <c r="AI1245" s="2">
        <v>347.2</v>
      </c>
      <c r="AJ1245" s="3">
        <v>100</v>
      </c>
      <c r="AK1245" t="s">
        <v>74</v>
      </c>
      <c r="AL1245" t="s">
        <v>75</v>
      </c>
      <c r="AM1245" t="s">
        <v>1138</v>
      </c>
      <c r="AN1245" t="s">
        <v>1139</v>
      </c>
      <c r="BG1245" s="3">
        <v>100</v>
      </c>
      <c r="BH1245" t="s">
        <v>100</v>
      </c>
      <c r="BI1245" t="s">
        <v>13421</v>
      </c>
      <c r="BJ1245" t="s">
        <v>101</v>
      </c>
      <c r="BK1245" t="s">
        <v>13427</v>
      </c>
      <c r="BL1245" t="s">
        <v>82</v>
      </c>
      <c r="BM1245" t="s">
        <v>13432</v>
      </c>
      <c r="BN1245" t="s">
        <v>13415</v>
      </c>
      <c r="BP1245" t="s">
        <v>13415</v>
      </c>
      <c r="BQ1245" t="s">
        <v>110</v>
      </c>
      <c r="BR1245" s="59" t="s">
        <v>110</v>
      </c>
      <c r="BS1245" t="s">
        <v>85</v>
      </c>
    </row>
    <row r="1246" spans="1:71" ht="12.8" customHeight="1" x14ac:dyDescent="0.2">
      <c r="A1246" s="60">
        <v>93144</v>
      </c>
      <c r="B1246" s="59" t="s">
        <v>12095</v>
      </c>
      <c r="C1246">
        <v>1244</v>
      </c>
      <c r="J1246">
        <v>9</v>
      </c>
      <c r="K1246" t="s">
        <v>156</v>
      </c>
      <c r="L1246">
        <v>3037</v>
      </c>
      <c r="M1246">
        <v>3144</v>
      </c>
      <c r="N1246" t="s">
        <v>702</v>
      </c>
      <c r="O1246" t="s">
        <v>5261</v>
      </c>
      <c r="P1246" t="s">
        <v>5262</v>
      </c>
      <c r="Q1246" t="s">
        <v>5263</v>
      </c>
      <c r="R1246" t="s">
        <v>5264</v>
      </c>
      <c r="S1246" s="2">
        <v>514.6</v>
      </c>
      <c r="T1246" s="2">
        <v>514.6</v>
      </c>
      <c r="U1246" s="2">
        <v>0</v>
      </c>
      <c r="V1246" s="2">
        <v>0</v>
      </c>
      <c r="W1246">
        <v>3419</v>
      </c>
      <c r="X1246" s="3">
        <v>10.5</v>
      </c>
      <c r="Y1246" s="3">
        <v>5.5</v>
      </c>
      <c r="Z1246" s="3">
        <v>6.6</v>
      </c>
      <c r="AA1246">
        <v>1</v>
      </c>
      <c r="AB1246" s="3">
        <v>3.9000000000000301</v>
      </c>
      <c r="AC1246">
        <v>0</v>
      </c>
      <c r="AD1246" s="3">
        <v>0</v>
      </c>
      <c r="AE1246">
        <v>0</v>
      </c>
      <c r="AF1246" s="3">
        <v>0</v>
      </c>
      <c r="AG1246" s="2">
        <v>514.6</v>
      </c>
      <c r="AH1246" s="3">
        <v>100</v>
      </c>
      <c r="AI1246" s="2">
        <v>514.6</v>
      </c>
      <c r="AJ1246" s="3">
        <v>100</v>
      </c>
      <c r="AK1246" t="s">
        <v>74</v>
      </c>
      <c r="AL1246" t="s">
        <v>75</v>
      </c>
      <c r="AM1246" t="s">
        <v>1138</v>
      </c>
      <c r="AN1246" t="s">
        <v>1139</v>
      </c>
      <c r="BG1246" s="3">
        <v>100</v>
      </c>
      <c r="BH1246" t="s">
        <v>100</v>
      </c>
      <c r="BI1246" t="s">
        <v>13421</v>
      </c>
      <c r="BJ1246" t="s">
        <v>101</v>
      </c>
      <c r="BK1246" t="s">
        <v>13427</v>
      </c>
      <c r="BL1246" t="s">
        <v>82</v>
      </c>
      <c r="BM1246" t="s">
        <v>13432</v>
      </c>
      <c r="BN1246" t="s">
        <v>13415</v>
      </c>
      <c r="BP1246" t="s">
        <v>13415</v>
      </c>
      <c r="BQ1246" t="s">
        <v>110</v>
      </c>
      <c r="BR1246" s="59" t="s">
        <v>110</v>
      </c>
      <c r="BS1246" t="s">
        <v>85</v>
      </c>
    </row>
    <row r="1247" spans="1:71" ht="12.8" customHeight="1" x14ac:dyDescent="0.2">
      <c r="A1247" s="60">
        <v>93145</v>
      </c>
      <c r="B1247" s="59" t="s">
        <v>12096</v>
      </c>
      <c r="C1247">
        <v>1245</v>
      </c>
      <c r="J1247">
        <v>9</v>
      </c>
      <c r="K1247" t="s">
        <v>156</v>
      </c>
      <c r="L1247">
        <v>3039</v>
      </c>
      <c r="M1247">
        <v>3145</v>
      </c>
      <c r="N1247" t="s">
        <v>702</v>
      </c>
      <c r="O1247" t="s">
        <v>5265</v>
      </c>
      <c r="P1247" t="s">
        <v>5266</v>
      </c>
      <c r="Q1247" t="s">
        <v>5267</v>
      </c>
      <c r="R1247" t="s">
        <v>5268</v>
      </c>
      <c r="S1247" s="2">
        <v>282.10000000000002</v>
      </c>
      <c r="T1247" s="2">
        <v>263.39999999999998</v>
      </c>
      <c r="U1247" s="2">
        <v>18.7</v>
      </c>
      <c r="V1247" s="2">
        <v>0</v>
      </c>
      <c r="W1247">
        <v>1384</v>
      </c>
      <c r="X1247" s="3">
        <v>13</v>
      </c>
      <c r="Y1247" s="3">
        <v>5</v>
      </c>
      <c r="Z1247" s="3">
        <v>5.7</v>
      </c>
      <c r="AA1247">
        <v>0</v>
      </c>
      <c r="AB1247" s="3">
        <v>0</v>
      </c>
      <c r="AC1247">
        <v>0</v>
      </c>
      <c r="AD1247" s="3">
        <v>0</v>
      </c>
      <c r="AE1247">
        <v>0</v>
      </c>
      <c r="AF1247" s="3">
        <v>0</v>
      </c>
      <c r="AG1247" s="2">
        <v>263.39999999999998</v>
      </c>
      <c r="AH1247" s="3">
        <v>100</v>
      </c>
      <c r="AI1247" s="2">
        <v>263.39999999999998</v>
      </c>
      <c r="AJ1247" s="3">
        <v>100</v>
      </c>
      <c r="AK1247" t="s">
        <v>74</v>
      </c>
      <c r="AL1247" t="s">
        <v>75</v>
      </c>
      <c r="AM1247" t="s">
        <v>1138</v>
      </c>
      <c r="BG1247" s="3">
        <v>100</v>
      </c>
      <c r="BH1247" t="s">
        <v>100</v>
      </c>
      <c r="BI1247" t="s">
        <v>13421</v>
      </c>
      <c r="BJ1247" t="s">
        <v>101</v>
      </c>
      <c r="BK1247" t="s">
        <v>13427</v>
      </c>
      <c r="BL1247" t="s">
        <v>82</v>
      </c>
      <c r="BM1247" t="s">
        <v>13432</v>
      </c>
      <c r="BN1247" t="s">
        <v>13415</v>
      </c>
      <c r="BP1247" t="s">
        <v>13415</v>
      </c>
      <c r="BQ1247" t="s">
        <v>110</v>
      </c>
      <c r="BR1247" s="59" t="s">
        <v>110</v>
      </c>
      <c r="BS1247" t="s">
        <v>85</v>
      </c>
    </row>
    <row r="1248" spans="1:71" ht="12.8" customHeight="1" x14ac:dyDescent="0.2">
      <c r="A1248" s="60">
        <v>93146</v>
      </c>
      <c r="B1248" s="59" t="s">
        <v>12097</v>
      </c>
      <c r="C1248">
        <v>1246</v>
      </c>
      <c r="J1248">
        <v>9</v>
      </c>
      <c r="K1248" t="s">
        <v>156</v>
      </c>
      <c r="L1248">
        <v>3043</v>
      </c>
      <c r="M1248">
        <v>3146</v>
      </c>
      <c r="N1248" t="s">
        <v>702</v>
      </c>
      <c r="O1248" t="s">
        <v>5269</v>
      </c>
      <c r="P1248" t="s">
        <v>5270</v>
      </c>
      <c r="Q1248" t="s">
        <v>5271</v>
      </c>
      <c r="R1248" t="s">
        <v>5272</v>
      </c>
      <c r="S1248" s="2">
        <v>82</v>
      </c>
      <c r="T1248" s="2">
        <v>78.3</v>
      </c>
      <c r="U1248" s="2">
        <v>3.7</v>
      </c>
      <c r="V1248" s="2">
        <v>0</v>
      </c>
      <c r="W1248">
        <v>483</v>
      </c>
      <c r="X1248" s="3">
        <v>13.4</v>
      </c>
      <c r="Y1248" s="3">
        <v>5</v>
      </c>
      <c r="Z1248" s="3">
        <v>6.3</v>
      </c>
      <c r="AA1248">
        <v>0</v>
      </c>
      <c r="AB1248" s="3">
        <v>0</v>
      </c>
      <c r="AC1248">
        <v>0</v>
      </c>
      <c r="AD1248" s="3">
        <v>0</v>
      </c>
      <c r="AE1248">
        <v>0</v>
      </c>
      <c r="AF1248" s="3">
        <v>0</v>
      </c>
      <c r="AG1248" s="2">
        <v>78.3</v>
      </c>
      <c r="AH1248" s="3">
        <v>100</v>
      </c>
      <c r="AI1248" s="2">
        <v>78.3</v>
      </c>
      <c r="AJ1248" s="3">
        <v>100</v>
      </c>
      <c r="AK1248" t="s">
        <v>74</v>
      </c>
      <c r="AL1248" t="s">
        <v>75</v>
      </c>
      <c r="AM1248" t="s">
        <v>1138</v>
      </c>
      <c r="BG1248" s="3">
        <v>100</v>
      </c>
      <c r="BH1248" t="s">
        <v>100</v>
      </c>
      <c r="BI1248" t="s">
        <v>13421</v>
      </c>
      <c r="BJ1248" t="s">
        <v>101</v>
      </c>
      <c r="BK1248" t="s">
        <v>13427</v>
      </c>
      <c r="BL1248" t="s">
        <v>82</v>
      </c>
      <c r="BM1248" t="s">
        <v>13432</v>
      </c>
      <c r="BN1248" t="s">
        <v>13415</v>
      </c>
      <c r="BP1248" t="s">
        <v>13415</v>
      </c>
      <c r="BQ1248" t="s">
        <v>110</v>
      </c>
      <c r="BR1248" s="59" t="s">
        <v>110</v>
      </c>
      <c r="BS1248" t="s">
        <v>85</v>
      </c>
    </row>
    <row r="1249" spans="1:71" ht="12.8" customHeight="1" x14ac:dyDescent="0.2">
      <c r="A1249" s="60">
        <v>93147</v>
      </c>
      <c r="B1249" s="59" t="s">
        <v>12098</v>
      </c>
      <c r="C1249">
        <v>1247</v>
      </c>
      <c r="J1249">
        <v>9</v>
      </c>
      <c r="K1249" t="s">
        <v>156</v>
      </c>
      <c r="L1249">
        <v>3044</v>
      </c>
      <c r="M1249">
        <v>3147</v>
      </c>
      <c r="N1249" t="s">
        <v>702</v>
      </c>
      <c r="O1249" t="s">
        <v>5273</v>
      </c>
      <c r="P1249" t="s">
        <v>5274</v>
      </c>
      <c r="Q1249" t="s">
        <v>5275</v>
      </c>
      <c r="R1249" t="s">
        <v>5276</v>
      </c>
      <c r="S1249" s="2">
        <v>89.3</v>
      </c>
      <c r="T1249" s="2">
        <v>83.2</v>
      </c>
      <c r="U1249" s="2">
        <v>6.1</v>
      </c>
      <c r="V1249" s="2">
        <v>0</v>
      </c>
      <c r="W1249">
        <v>525</v>
      </c>
      <c r="X1249" s="3">
        <v>13</v>
      </c>
      <c r="Y1249" s="3">
        <v>4.9000000000000004</v>
      </c>
      <c r="Z1249" s="3">
        <v>6.8</v>
      </c>
      <c r="AA1249">
        <v>0</v>
      </c>
      <c r="AB1249" s="3">
        <v>0</v>
      </c>
      <c r="AC1249">
        <v>0</v>
      </c>
      <c r="AD1249" s="3">
        <v>0</v>
      </c>
      <c r="AE1249">
        <v>0</v>
      </c>
      <c r="AF1249" s="3">
        <v>0</v>
      </c>
      <c r="AG1249" s="2">
        <v>83.2</v>
      </c>
      <c r="AH1249" s="3">
        <v>100</v>
      </c>
      <c r="AI1249" s="2">
        <v>83.2</v>
      </c>
      <c r="AJ1249" s="3">
        <v>100</v>
      </c>
      <c r="AK1249" t="s">
        <v>74</v>
      </c>
      <c r="AL1249" t="s">
        <v>75</v>
      </c>
      <c r="AM1249" t="s">
        <v>1138</v>
      </c>
      <c r="BG1249" s="3">
        <v>100</v>
      </c>
      <c r="BH1249" t="s">
        <v>100</v>
      </c>
      <c r="BI1249" t="s">
        <v>13421</v>
      </c>
      <c r="BJ1249" t="s">
        <v>101</v>
      </c>
      <c r="BK1249" t="s">
        <v>13427</v>
      </c>
      <c r="BL1249" t="s">
        <v>82</v>
      </c>
      <c r="BM1249" t="s">
        <v>13432</v>
      </c>
      <c r="BN1249" t="s">
        <v>13415</v>
      </c>
      <c r="BP1249" t="s">
        <v>13415</v>
      </c>
      <c r="BQ1249" t="s">
        <v>110</v>
      </c>
      <c r="BR1249" s="59" t="s">
        <v>110</v>
      </c>
      <c r="BS1249" t="s">
        <v>85</v>
      </c>
    </row>
    <row r="1250" spans="1:71" ht="12.8" customHeight="1" x14ac:dyDescent="0.2">
      <c r="A1250" s="60">
        <v>93148</v>
      </c>
      <c r="B1250" s="59" t="s">
        <v>12099</v>
      </c>
      <c r="C1250">
        <v>1248</v>
      </c>
      <c r="J1250">
        <v>9</v>
      </c>
      <c r="K1250" t="s">
        <v>156</v>
      </c>
      <c r="L1250">
        <v>3050</v>
      </c>
      <c r="M1250">
        <v>3148</v>
      </c>
      <c r="N1250" t="s">
        <v>702</v>
      </c>
      <c r="O1250" t="s">
        <v>5277</v>
      </c>
      <c r="P1250" t="s">
        <v>5278</v>
      </c>
      <c r="Q1250" t="s">
        <v>5279</v>
      </c>
      <c r="R1250" t="s">
        <v>5280</v>
      </c>
      <c r="S1250" s="2">
        <v>40.9</v>
      </c>
      <c r="T1250" s="2">
        <v>40.9</v>
      </c>
      <c r="U1250" s="2">
        <v>0</v>
      </c>
      <c r="V1250" s="2">
        <v>0</v>
      </c>
      <c r="W1250">
        <v>242</v>
      </c>
      <c r="X1250" s="3">
        <v>9</v>
      </c>
      <c r="Y1250" s="3">
        <v>5</v>
      </c>
      <c r="Z1250" s="3">
        <v>5.9</v>
      </c>
      <c r="AA1250">
        <v>0</v>
      </c>
      <c r="AB1250" s="3">
        <v>0</v>
      </c>
      <c r="AC1250">
        <v>0</v>
      </c>
      <c r="AD1250" s="3">
        <v>0</v>
      </c>
      <c r="AE1250">
        <v>0</v>
      </c>
      <c r="AF1250" s="3">
        <v>0</v>
      </c>
      <c r="AG1250" s="2">
        <v>40.9</v>
      </c>
      <c r="AH1250" s="3">
        <v>100</v>
      </c>
      <c r="AI1250" s="2">
        <v>40.9</v>
      </c>
      <c r="AJ1250" s="3">
        <v>100</v>
      </c>
      <c r="AK1250" t="s">
        <v>74</v>
      </c>
      <c r="AL1250" t="s">
        <v>75</v>
      </c>
      <c r="AM1250" t="s">
        <v>1139</v>
      </c>
      <c r="BG1250" s="3">
        <v>100</v>
      </c>
      <c r="BH1250" t="s">
        <v>100</v>
      </c>
      <c r="BI1250" t="s">
        <v>13421</v>
      </c>
      <c r="BJ1250" t="s">
        <v>101</v>
      </c>
      <c r="BK1250" t="s">
        <v>13427</v>
      </c>
      <c r="BL1250" t="s">
        <v>82</v>
      </c>
      <c r="BM1250" t="s">
        <v>13432</v>
      </c>
      <c r="BN1250" t="s">
        <v>13415</v>
      </c>
      <c r="BP1250" t="s">
        <v>13415</v>
      </c>
      <c r="BQ1250" t="s">
        <v>110</v>
      </c>
      <c r="BR1250" s="59" t="s">
        <v>110</v>
      </c>
      <c r="BS1250" t="s">
        <v>85</v>
      </c>
    </row>
    <row r="1251" spans="1:71" ht="12.8" customHeight="1" x14ac:dyDescent="0.2">
      <c r="A1251" s="60">
        <v>93149</v>
      </c>
      <c r="B1251" s="59" t="s">
        <v>12100</v>
      </c>
      <c r="C1251">
        <v>1249</v>
      </c>
      <c r="J1251">
        <v>9</v>
      </c>
      <c r="K1251" t="s">
        <v>156</v>
      </c>
      <c r="L1251">
        <v>3138</v>
      </c>
      <c r="M1251">
        <v>3149</v>
      </c>
      <c r="N1251" t="s">
        <v>702</v>
      </c>
      <c r="O1251" t="s">
        <v>5281</v>
      </c>
      <c r="P1251" t="s">
        <v>5282</v>
      </c>
      <c r="Q1251" t="s">
        <v>5283</v>
      </c>
      <c r="R1251" t="s">
        <v>5284</v>
      </c>
      <c r="S1251" s="2">
        <v>102.5</v>
      </c>
      <c r="T1251" s="2">
        <v>102.5</v>
      </c>
      <c r="U1251" s="2">
        <v>0</v>
      </c>
      <c r="V1251" s="2">
        <v>0</v>
      </c>
      <c r="W1251">
        <v>615</v>
      </c>
      <c r="X1251" s="3">
        <v>6</v>
      </c>
      <c r="Y1251" s="3">
        <v>6</v>
      </c>
      <c r="Z1251" s="3">
        <v>6</v>
      </c>
      <c r="AA1251">
        <v>0</v>
      </c>
      <c r="AB1251" s="3">
        <v>0</v>
      </c>
      <c r="AC1251">
        <v>0</v>
      </c>
      <c r="AD1251" s="3">
        <v>0</v>
      </c>
      <c r="AE1251">
        <v>0</v>
      </c>
      <c r="AF1251" s="3">
        <v>0</v>
      </c>
      <c r="AG1251" s="2">
        <v>102.5</v>
      </c>
      <c r="AH1251" s="3">
        <v>100</v>
      </c>
      <c r="AI1251" s="2">
        <v>102.5</v>
      </c>
      <c r="AJ1251" s="3">
        <v>100</v>
      </c>
      <c r="AK1251" t="s">
        <v>803</v>
      </c>
      <c r="AL1251" t="s">
        <v>804</v>
      </c>
      <c r="AM1251" t="s">
        <v>1138</v>
      </c>
      <c r="BG1251" s="3">
        <v>100</v>
      </c>
      <c r="BH1251" t="s">
        <v>100</v>
      </c>
      <c r="BI1251" t="s">
        <v>13421</v>
      </c>
      <c r="BJ1251" t="s">
        <v>101</v>
      </c>
      <c r="BK1251" t="s">
        <v>13427</v>
      </c>
      <c r="BL1251" t="s">
        <v>13395</v>
      </c>
      <c r="BM1251" t="s">
        <v>13395</v>
      </c>
      <c r="BN1251" t="s">
        <v>129</v>
      </c>
      <c r="BO1251" s="59" t="s">
        <v>129</v>
      </c>
      <c r="BP1251" t="s">
        <v>10806</v>
      </c>
      <c r="BQ1251" t="s">
        <v>129</v>
      </c>
      <c r="BR1251" s="59" t="s">
        <v>129</v>
      </c>
      <c r="BS1251" t="s">
        <v>85</v>
      </c>
    </row>
    <row r="1252" spans="1:71" ht="12.8" customHeight="1" x14ac:dyDescent="0.2">
      <c r="A1252" s="60">
        <v>93150</v>
      </c>
      <c r="B1252" s="59" t="s">
        <v>12101</v>
      </c>
      <c r="C1252">
        <v>1250</v>
      </c>
      <c r="J1252">
        <v>9</v>
      </c>
      <c r="K1252" t="s">
        <v>156</v>
      </c>
      <c r="L1252">
        <v>3139</v>
      </c>
      <c r="M1252">
        <v>3150</v>
      </c>
      <c r="N1252" t="s">
        <v>702</v>
      </c>
      <c r="O1252" t="s">
        <v>5285</v>
      </c>
      <c r="P1252" t="s">
        <v>5286</v>
      </c>
      <c r="Q1252" t="s">
        <v>5287</v>
      </c>
      <c r="R1252" t="s">
        <v>5288</v>
      </c>
      <c r="S1252" s="2">
        <v>102.4</v>
      </c>
      <c r="T1252" s="2">
        <v>102.4</v>
      </c>
      <c r="U1252" s="2">
        <v>0</v>
      </c>
      <c r="V1252" s="2">
        <v>0</v>
      </c>
      <c r="W1252">
        <v>648</v>
      </c>
      <c r="X1252" s="3">
        <v>9.6</v>
      </c>
      <c r="Y1252" s="3">
        <v>6</v>
      </c>
      <c r="Z1252" s="3">
        <v>6.3</v>
      </c>
      <c r="AA1252">
        <v>0</v>
      </c>
      <c r="AB1252" s="3">
        <v>0</v>
      </c>
      <c r="AC1252">
        <v>0</v>
      </c>
      <c r="AD1252" s="3">
        <v>0</v>
      </c>
      <c r="AE1252">
        <v>0</v>
      </c>
      <c r="AF1252" s="3">
        <v>0</v>
      </c>
      <c r="AG1252" s="2">
        <v>102.4</v>
      </c>
      <c r="AH1252" s="3">
        <v>100</v>
      </c>
      <c r="AI1252" s="2">
        <v>102.4</v>
      </c>
      <c r="AJ1252" s="3">
        <v>100</v>
      </c>
      <c r="AK1252" t="s">
        <v>803</v>
      </c>
      <c r="AL1252" t="s">
        <v>804</v>
      </c>
      <c r="AM1252" t="s">
        <v>1138</v>
      </c>
      <c r="BG1252" s="3">
        <v>100</v>
      </c>
      <c r="BH1252" t="s">
        <v>100</v>
      </c>
      <c r="BI1252" t="s">
        <v>13421</v>
      </c>
      <c r="BJ1252" t="s">
        <v>101</v>
      </c>
      <c r="BK1252" t="s">
        <v>13427</v>
      </c>
      <c r="BL1252" t="s">
        <v>13395</v>
      </c>
      <c r="BM1252" t="s">
        <v>13395</v>
      </c>
      <c r="BN1252" t="s">
        <v>129</v>
      </c>
      <c r="BO1252" s="59" t="s">
        <v>129</v>
      </c>
      <c r="BP1252" t="s">
        <v>10806</v>
      </c>
      <c r="BQ1252" t="s">
        <v>129</v>
      </c>
      <c r="BR1252" s="59" t="s">
        <v>129</v>
      </c>
      <c r="BS1252" t="s">
        <v>85</v>
      </c>
    </row>
    <row r="1253" spans="1:71" ht="12.8" customHeight="1" x14ac:dyDescent="0.2">
      <c r="A1253" s="60">
        <v>93151</v>
      </c>
      <c r="B1253" s="59" t="s">
        <v>12102</v>
      </c>
      <c r="C1253">
        <v>1251</v>
      </c>
      <c r="J1253">
        <v>9</v>
      </c>
      <c r="K1253" t="s">
        <v>156</v>
      </c>
      <c r="L1253">
        <v>3140</v>
      </c>
      <c r="M1253">
        <v>3151</v>
      </c>
      <c r="N1253" t="s">
        <v>702</v>
      </c>
      <c r="O1253" t="s">
        <v>5289</v>
      </c>
      <c r="P1253" t="s">
        <v>5290</v>
      </c>
      <c r="Q1253" t="s">
        <v>5291</v>
      </c>
      <c r="R1253" t="s">
        <v>5292</v>
      </c>
      <c r="S1253" s="2">
        <v>97.1</v>
      </c>
      <c r="T1253" s="2">
        <v>97.1</v>
      </c>
      <c r="U1253" s="2">
        <v>0</v>
      </c>
      <c r="V1253" s="2">
        <v>0</v>
      </c>
      <c r="W1253">
        <v>607</v>
      </c>
      <c r="X1253" s="3">
        <v>9</v>
      </c>
      <c r="Y1253" s="3">
        <v>6</v>
      </c>
      <c r="Z1253" s="3">
        <v>6.3</v>
      </c>
      <c r="AA1253">
        <v>0</v>
      </c>
      <c r="AB1253" s="3">
        <v>0</v>
      </c>
      <c r="AC1253">
        <v>0</v>
      </c>
      <c r="AD1253" s="3">
        <v>0</v>
      </c>
      <c r="AE1253">
        <v>0</v>
      </c>
      <c r="AF1253" s="3">
        <v>0</v>
      </c>
      <c r="AG1253" s="2">
        <v>97.1</v>
      </c>
      <c r="AH1253" s="3">
        <v>100</v>
      </c>
      <c r="AI1253" s="2">
        <v>97.1</v>
      </c>
      <c r="AJ1253" s="3">
        <v>100</v>
      </c>
      <c r="AK1253" t="s">
        <v>803</v>
      </c>
      <c r="AL1253" t="s">
        <v>804</v>
      </c>
      <c r="AM1253" t="s">
        <v>1138</v>
      </c>
      <c r="BG1253" s="3">
        <v>100</v>
      </c>
      <c r="BH1253" t="s">
        <v>100</v>
      </c>
      <c r="BI1253" t="s">
        <v>13421</v>
      </c>
      <c r="BJ1253" t="s">
        <v>101</v>
      </c>
      <c r="BK1253" t="s">
        <v>13427</v>
      </c>
      <c r="BL1253" t="s">
        <v>13395</v>
      </c>
      <c r="BM1253" t="s">
        <v>13395</v>
      </c>
      <c r="BN1253" t="s">
        <v>129</v>
      </c>
      <c r="BO1253" s="59" t="s">
        <v>129</v>
      </c>
      <c r="BP1253" t="s">
        <v>10806</v>
      </c>
      <c r="BQ1253" t="s">
        <v>129</v>
      </c>
      <c r="BR1253" s="59" t="s">
        <v>129</v>
      </c>
      <c r="BS1253" t="s">
        <v>85</v>
      </c>
    </row>
    <row r="1254" spans="1:71" ht="12.8" customHeight="1" x14ac:dyDescent="0.2">
      <c r="A1254" s="60">
        <v>93152</v>
      </c>
      <c r="B1254" s="59" t="s">
        <v>12103</v>
      </c>
      <c r="C1254">
        <v>1252</v>
      </c>
      <c r="J1254">
        <v>9</v>
      </c>
      <c r="K1254" t="s">
        <v>156</v>
      </c>
      <c r="L1254">
        <v>3141</v>
      </c>
      <c r="M1254">
        <v>3152</v>
      </c>
      <c r="N1254" t="s">
        <v>702</v>
      </c>
      <c r="O1254" t="s">
        <v>5293</v>
      </c>
      <c r="P1254" t="s">
        <v>5294</v>
      </c>
      <c r="Q1254" t="s">
        <v>5295</v>
      </c>
      <c r="R1254" t="s">
        <v>5296</v>
      </c>
      <c r="S1254" s="2">
        <v>357.3</v>
      </c>
      <c r="T1254" s="2">
        <v>357.3</v>
      </c>
      <c r="U1254" s="2">
        <v>0</v>
      </c>
      <c r="V1254" s="2">
        <v>0</v>
      </c>
      <c r="W1254">
        <v>3385</v>
      </c>
      <c r="X1254" s="3">
        <v>16.5</v>
      </c>
      <c r="Y1254" s="3">
        <v>9</v>
      </c>
      <c r="Z1254" s="3">
        <v>9.5</v>
      </c>
      <c r="AA1254">
        <v>0</v>
      </c>
      <c r="AB1254" s="3">
        <v>0</v>
      </c>
      <c r="AC1254">
        <v>0</v>
      </c>
      <c r="AD1254" s="3">
        <v>0</v>
      </c>
      <c r="AE1254">
        <v>0</v>
      </c>
      <c r="AF1254" s="3">
        <v>0</v>
      </c>
      <c r="AG1254" s="2">
        <v>357.3</v>
      </c>
      <c r="AH1254" s="3">
        <v>100</v>
      </c>
      <c r="AI1254" s="2">
        <v>357.3</v>
      </c>
      <c r="AJ1254" s="3">
        <v>100</v>
      </c>
      <c r="AK1254" t="s">
        <v>803</v>
      </c>
      <c r="AL1254" t="s">
        <v>804</v>
      </c>
      <c r="AM1254" t="s">
        <v>1138</v>
      </c>
      <c r="BG1254" s="3">
        <v>100</v>
      </c>
      <c r="BH1254" t="s">
        <v>100</v>
      </c>
      <c r="BI1254" t="s">
        <v>13421</v>
      </c>
      <c r="BJ1254" t="s">
        <v>101</v>
      </c>
      <c r="BK1254" t="s">
        <v>13427</v>
      </c>
      <c r="BL1254" t="s">
        <v>13395</v>
      </c>
      <c r="BM1254" t="s">
        <v>13395</v>
      </c>
      <c r="BN1254" t="s">
        <v>129</v>
      </c>
      <c r="BO1254" s="59" t="s">
        <v>129</v>
      </c>
      <c r="BP1254" t="s">
        <v>10806</v>
      </c>
      <c r="BQ1254" t="s">
        <v>129</v>
      </c>
      <c r="BR1254" s="59" t="s">
        <v>129</v>
      </c>
      <c r="BS1254" t="s">
        <v>85</v>
      </c>
    </row>
    <row r="1255" spans="1:71" ht="12.8" customHeight="1" x14ac:dyDescent="0.2">
      <c r="A1255" s="60">
        <v>93153</v>
      </c>
      <c r="B1255" s="59" t="s">
        <v>12104</v>
      </c>
      <c r="C1255">
        <v>1253</v>
      </c>
      <c r="J1255">
        <v>9</v>
      </c>
      <c r="K1255" t="s">
        <v>156</v>
      </c>
      <c r="L1255">
        <v>3142</v>
      </c>
      <c r="M1255">
        <v>3153</v>
      </c>
      <c r="N1255" t="s">
        <v>702</v>
      </c>
      <c r="O1255" t="s">
        <v>5297</v>
      </c>
      <c r="P1255" t="s">
        <v>5298</v>
      </c>
      <c r="Q1255" t="s">
        <v>5299</v>
      </c>
      <c r="R1255" t="s">
        <v>5300</v>
      </c>
      <c r="S1255" s="2">
        <v>64.2</v>
      </c>
      <c r="T1255" s="2">
        <v>64.2</v>
      </c>
      <c r="U1255" s="2">
        <v>0</v>
      </c>
      <c r="V1255" s="2">
        <v>0</v>
      </c>
      <c r="W1255">
        <v>419</v>
      </c>
      <c r="X1255" s="3">
        <v>9.5</v>
      </c>
      <c r="Y1255" s="3">
        <v>6</v>
      </c>
      <c r="Z1255" s="3">
        <v>6.5</v>
      </c>
      <c r="AA1255">
        <v>0</v>
      </c>
      <c r="AB1255" s="3">
        <v>0</v>
      </c>
      <c r="AC1255">
        <v>0</v>
      </c>
      <c r="AD1255" s="3">
        <v>0</v>
      </c>
      <c r="AE1255">
        <v>0</v>
      </c>
      <c r="AF1255" s="3">
        <v>0</v>
      </c>
      <c r="AG1255" s="2">
        <v>64.2</v>
      </c>
      <c r="AH1255" s="3">
        <v>100</v>
      </c>
      <c r="AI1255" s="2">
        <v>64.2</v>
      </c>
      <c r="AJ1255" s="3">
        <v>100</v>
      </c>
      <c r="AK1255" t="s">
        <v>803</v>
      </c>
      <c r="AL1255" t="s">
        <v>804</v>
      </c>
      <c r="AM1255" t="s">
        <v>1138</v>
      </c>
      <c r="BG1255" s="3">
        <v>100</v>
      </c>
      <c r="BH1255" t="s">
        <v>100</v>
      </c>
      <c r="BI1255" t="s">
        <v>13421</v>
      </c>
      <c r="BJ1255" t="s">
        <v>101</v>
      </c>
      <c r="BK1255" t="s">
        <v>13427</v>
      </c>
      <c r="BL1255" t="s">
        <v>13395</v>
      </c>
      <c r="BM1255" t="s">
        <v>13395</v>
      </c>
      <c r="BN1255" t="s">
        <v>129</v>
      </c>
      <c r="BO1255" s="59" t="s">
        <v>129</v>
      </c>
      <c r="BP1255" t="s">
        <v>10806</v>
      </c>
      <c r="BQ1255" t="s">
        <v>129</v>
      </c>
      <c r="BR1255" s="59" t="s">
        <v>129</v>
      </c>
      <c r="BS1255" t="s">
        <v>85</v>
      </c>
    </row>
    <row r="1256" spans="1:71" ht="12.8" customHeight="1" x14ac:dyDescent="0.2">
      <c r="A1256" s="60">
        <v>93154</v>
      </c>
      <c r="B1256" s="59" t="s">
        <v>12105</v>
      </c>
      <c r="C1256">
        <v>1254</v>
      </c>
      <c r="J1256">
        <v>9</v>
      </c>
      <c r="K1256" t="s">
        <v>156</v>
      </c>
      <c r="L1256">
        <v>3143</v>
      </c>
      <c r="M1256">
        <v>3154</v>
      </c>
      <c r="N1256" t="s">
        <v>702</v>
      </c>
      <c r="O1256" t="s">
        <v>5301</v>
      </c>
      <c r="P1256" t="s">
        <v>5302</v>
      </c>
      <c r="Q1256" t="s">
        <v>5303</v>
      </c>
      <c r="R1256" t="s">
        <v>5304</v>
      </c>
      <c r="S1256" s="2">
        <v>90</v>
      </c>
      <c r="T1256" s="2">
        <v>90</v>
      </c>
      <c r="U1256" s="2">
        <v>0</v>
      </c>
      <c r="V1256" s="2">
        <v>0</v>
      </c>
      <c r="W1256">
        <v>575</v>
      </c>
      <c r="X1256" s="3">
        <v>9.5</v>
      </c>
      <c r="Y1256" s="3">
        <v>6</v>
      </c>
      <c r="Z1256" s="3">
        <v>6.4</v>
      </c>
      <c r="AA1256">
        <v>0</v>
      </c>
      <c r="AB1256" s="3">
        <v>0</v>
      </c>
      <c r="AC1256">
        <v>0</v>
      </c>
      <c r="AD1256" s="3">
        <v>0</v>
      </c>
      <c r="AE1256">
        <v>0</v>
      </c>
      <c r="AF1256" s="3">
        <v>0</v>
      </c>
      <c r="AG1256" s="2">
        <v>90</v>
      </c>
      <c r="AH1256" s="3">
        <v>100</v>
      </c>
      <c r="AI1256" s="2">
        <v>90</v>
      </c>
      <c r="AJ1256" s="3">
        <v>100</v>
      </c>
      <c r="AK1256" t="s">
        <v>803</v>
      </c>
      <c r="AL1256" t="s">
        <v>804</v>
      </c>
      <c r="AM1256" t="s">
        <v>1138</v>
      </c>
      <c r="AN1256" t="s">
        <v>1139</v>
      </c>
      <c r="BG1256" s="3">
        <v>100</v>
      </c>
      <c r="BH1256" t="s">
        <v>100</v>
      </c>
      <c r="BI1256" t="s">
        <v>13421</v>
      </c>
      <c r="BJ1256" t="s">
        <v>101</v>
      </c>
      <c r="BK1256" t="s">
        <v>13427</v>
      </c>
      <c r="BL1256" t="s">
        <v>13395</v>
      </c>
      <c r="BM1256" t="s">
        <v>13395</v>
      </c>
      <c r="BN1256" t="s">
        <v>129</v>
      </c>
      <c r="BO1256" s="59" t="s">
        <v>129</v>
      </c>
      <c r="BP1256" t="s">
        <v>10806</v>
      </c>
      <c r="BQ1256" t="s">
        <v>129</v>
      </c>
      <c r="BR1256" s="59" t="s">
        <v>129</v>
      </c>
      <c r="BS1256" t="s">
        <v>85</v>
      </c>
    </row>
    <row r="1257" spans="1:71" ht="12.8" customHeight="1" x14ac:dyDescent="0.2">
      <c r="A1257" s="60">
        <v>93155</v>
      </c>
      <c r="B1257" s="59" t="s">
        <v>12106</v>
      </c>
      <c r="C1257">
        <v>1255</v>
      </c>
      <c r="J1257">
        <v>9</v>
      </c>
      <c r="K1257" t="s">
        <v>156</v>
      </c>
      <c r="L1257">
        <v>3144</v>
      </c>
      <c r="M1257">
        <v>3155</v>
      </c>
      <c r="N1257" t="s">
        <v>702</v>
      </c>
      <c r="O1257" t="s">
        <v>5305</v>
      </c>
      <c r="P1257" t="s">
        <v>5306</v>
      </c>
      <c r="Q1257" t="s">
        <v>5307</v>
      </c>
      <c r="R1257" t="s">
        <v>5308</v>
      </c>
      <c r="S1257" s="2">
        <v>147.19999999999999</v>
      </c>
      <c r="T1257" s="2">
        <v>147.19999999999999</v>
      </c>
      <c r="U1257" s="2">
        <v>0</v>
      </c>
      <c r="V1257" s="2">
        <v>0</v>
      </c>
      <c r="W1257">
        <v>994</v>
      </c>
      <c r="X1257" s="3">
        <v>10</v>
      </c>
      <c r="Y1257" s="3">
        <v>6</v>
      </c>
      <c r="Z1257" s="3">
        <v>6.8</v>
      </c>
      <c r="AA1257">
        <v>0</v>
      </c>
      <c r="AB1257" s="3">
        <v>0</v>
      </c>
      <c r="AC1257">
        <v>0</v>
      </c>
      <c r="AD1257" s="3">
        <v>0</v>
      </c>
      <c r="AE1257">
        <v>0</v>
      </c>
      <c r="AF1257" s="3">
        <v>0</v>
      </c>
      <c r="AG1257" s="2">
        <v>147.19999999999999</v>
      </c>
      <c r="AH1257" s="3">
        <v>100</v>
      </c>
      <c r="AI1257" s="2">
        <v>147.19999999999999</v>
      </c>
      <c r="AJ1257" s="3">
        <v>100</v>
      </c>
      <c r="AK1257" t="s">
        <v>803</v>
      </c>
      <c r="AL1257" t="s">
        <v>804</v>
      </c>
      <c r="AM1257" t="s">
        <v>1138</v>
      </c>
      <c r="BG1257" s="3">
        <v>100</v>
      </c>
      <c r="BH1257" t="s">
        <v>100</v>
      </c>
      <c r="BI1257" t="s">
        <v>13421</v>
      </c>
      <c r="BJ1257" t="s">
        <v>101</v>
      </c>
      <c r="BK1257" t="s">
        <v>13427</v>
      </c>
      <c r="BL1257" t="s">
        <v>13395</v>
      </c>
      <c r="BM1257" t="s">
        <v>13395</v>
      </c>
      <c r="BN1257" t="s">
        <v>129</v>
      </c>
      <c r="BO1257" s="59" t="s">
        <v>129</v>
      </c>
      <c r="BP1257" t="s">
        <v>10806</v>
      </c>
      <c r="BQ1257" t="s">
        <v>129</v>
      </c>
      <c r="BR1257" s="59" t="s">
        <v>129</v>
      </c>
      <c r="BS1257" t="s">
        <v>85</v>
      </c>
    </row>
    <row r="1258" spans="1:71" ht="12.8" customHeight="1" x14ac:dyDescent="0.2">
      <c r="A1258" s="60">
        <v>93156</v>
      </c>
      <c r="B1258" s="59" t="s">
        <v>12107</v>
      </c>
      <c r="C1258">
        <v>1256</v>
      </c>
      <c r="J1258">
        <v>9</v>
      </c>
      <c r="K1258" t="s">
        <v>156</v>
      </c>
      <c r="L1258">
        <v>3145</v>
      </c>
      <c r="M1258">
        <v>3156</v>
      </c>
      <c r="N1258" t="s">
        <v>702</v>
      </c>
      <c r="O1258" t="s">
        <v>5309</v>
      </c>
      <c r="P1258" t="s">
        <v>5310</v>
      </c>
      <c r="Q1258" t="s">
        <v>5311</v>
      </c>
      <c r="R1258" t="s">
        <v>5312</v>
      </c>
      <c r="S1258" s="2">
        <v>147.19999999999999</v>
      </c>
      <c r="T1258" s="2">
        <v>147.19999999999999</v>
      </c>
      <c r="U1258" s="2">
        <v>0</v>
      </c>
      <c r="V1258" s="2">
        <v>0</v>
      </c>
      <c r="W1258">
        <v>987</v>
      </c>
      <c r="X1258" s="3">
        <v>9.5</v>
      </c>
      <c r="Y1258" s="3">
        <v>6</v>
      </c>
      <c r="Z1258" s="3">
        <v>6.7</v>
      </c>
      <c r="AA1258">
        <v>0</v>
      </c>
      <c r="AB1258" s="3">
        <v>0</v>
      </c>
      <c r="AC1258">
        <v>0</v>
      </c>
      <c r="AD1258" s="3">
        <v>0</v>
      </c>
      <c r="AE1258">
        <v>0</v>
      </c>
      <c r="AF1258" s="3">
        <v>0</v>
      </c>
      <c r="AG1258" s="2">
        <v>147.19999999999999</v>
      </c>
      <c r="AH1258" s="3">
        <v>100</v>
      </c>
      <c r="AI1258" s="2">
        <v>147.19999999999999</v>
      </c>
      <c r="AJ1258" s="3">
        <v>100</v>
      </c>
      <c r="AK1258" t="s">
        <v>803</v>
      </c>
      <c r="AL1258" t="s">
        <v>804</v>
      </c>
      <c r="AM1258" t="s">
        <v>1138</v>
      </c>
      <c r="BG1258" s="3">
        <v>100</v>
      </c>
      <c r="BH1258" t="s">
        <v>100</v>
      </c>
      <c r="BI1258" t="s">
        <v>13421</v>
      </c>
      <c r="BJ1258" t="s">
        <v>101</v>
      </c>
      <c r="BK1258" t="s">
        <v>13427</v>
      </c>
      <c r="BL1258" t="s">
        <v>13395</v>
      </c>
      <c r="BM1258" t="s">
        <v>13395</v>
      </c>
      <c r="BN1258" t="s">
        <v>129</v>
      </c>
      <c r="BO1258" s="59" t="s">
        <v>129</v>
      </c>
      <c r="BP1258" t="s">
        <v>10806</v>
      </c>
      <c r="BQ1258" t="s">
        <v>129</v>
      </c>
      <c r="BR1258" s="59" t="s">
        <v>129</v>
      </c>
      <c r="BS1258" t="s">
        <v>85</v>
      </c>
    </row>
    <row r="1259" spans="1:71" ht="12.8" customHeight="1" x14ac:dyDescent="0.2">
      <c r="A1259" s="60">
        <v>93157</v>
      </c>
      <c r="B1259" s="59" t="s">
        <v>12108</v>
      </c>
      <c r="C1259">
        <v>1257</v>
      </c>
      <c r="J1259">
        <v>9</v>
      </c>
      <c r="K1259" t="s">
        <v>156</v>
      </c>
      <c r="L1259">
        <v>3146</v>
      </c>
      <c r="M1259">
        <v>3157</v>
      </c>
      <c r="N1259" t="s">
        <v>702</v>
      </c>
      <c r="O1259" t="s">
        <v>5313</v>
      </c>
      <c r="P1259" t="s">
        <v>5314</v>
      </c>
      <c r="Q1259" t="s">
        <v>5315</v>
      </c>
      <c r="R1259" t="s">
        <v>5316</v>
      </c>
      <c r="S1259" s="2">
        <v>108.1</v>
      </c>
      <c r="T1259" s="2">
        <v>108.1</v>
      </c>
      <c r="U1259" s="2">
        <v>0</v>
      </c>
      <c r="V1259" s="2">
        <v>0</v>
      </c>
      <c r="W1259">
        <v>659</v>
      </c>
      <c r="X1259" s="3">
        <v>8.5</v>
      </c>
      <c r="Y1259" s="3">
        <v>6</v>
      </c>
      <c r="Z1259" s="3">
        <v>6.1</v>
      </c>
      <c r="AA1259">
        <v>0</v>
      </c>
      <c r="AB1259" s="3">
        <v>0</v>
      </c>
      <c r="AC1259">
        <v>0</v>
      </c>
      <c r="AD1259" s="3">
        <v>0</v>
      </c>
      <c r="AE1259">
        <v>0</v>
      </c>
      <c r="AF1259" s="3">
        <v>0</v>
      </c>
      <c r="AG1259" s="2">
        <v>108.1</v>
      </c>
      <c r="AH1259" s="3">
        <v>100</v>
      </c>
      <c r="AI1259" s="2">
        <v>108.1</v>
      </c>
      <c r="AJ1259" s="3">
        <v>100</v>
      </c>
      <c r="AK1259" t="s">
        <v>803</v>
      </c>
      <c r="AL1259" t="s">
        <v>804</v>
      </c>
      <c r="AM1259" t="s">
        <v>1138</v>
      </c>
      <c r="BG1259" s="3">
        <v>100</v>
      </c>
      <c r="BH1259" t="s">
        <v>100</v>
      </c>
      <c r="BI1259" t="s">
        <v>13421</v>
      </c>
      <c r="BJ1259" t="s">
        <v>101</v>
      </c>
      <c r="BK1259" t="s">
        <v>13427</v>
      </c>
      <c r="BL1259" t="s">
        <v>13395</v>
      </c>
      <c r="BM1259" t="s">
        <v>13395</v>
      </c>
      <c r="BN1259" t="s">
        <v>129</v>
      </c>
      <c r="BO1259" s="59" t="s">
        <v>129</v>
      </c>
      <c r="BP1259" t="s">
        <v>10806</v>
      </c>
      <c r="BQ1259" t="s">
        <v>129</v>
      </c>
      <c r="BR1259" s="59" t="s">
        <v>129</v>
      </c>
      <c r="BS1259" t="s">
        <v>85</v>
      </c>
    </row>
    <row r="1260" spans="1:71" ht="12.8" customHeight="1" x14ac:dyDescent="0.2">
      <c r="A1260" s="60">
        <v>93158</v>
      </c>
      <c r="B1260" s="59" t="s">
        <v>12109</v>
      </c>
      <c r="C1260">
        <v>1258</v>
      </c>
      <c r="J1260">
        <v>9</v>
      </c>
      <c r="K1260" t="s">
        <v>156</v>
      </c>
      <c r="L1260">
        <v>3147</v>
      </c>
      <c r="M1260">
        <v>3158</v>
      </c>
      <c r="N1260" t="s">
        <v>702</v>
      </c>
      <c r="O1260" t="s">
        <v>5317</v>
      </c>
      <c r="P1260" t="s">
        <v>5318</v>
      </c>
      <c r="Q1260" t="s">
        <v>5319</v>
      </c>
      <c r="R1260" t="s">
        <v>5320</v>
      </c>
      <c r="S1260" s="2">
        <v>147</v>
      </c>
      <c r="T1260" s="2">
        <v>147</v>
      </c>
      <c r="U1260" s="2">
        <v>0</v>
      </c>
      <c r="V1260" s="2">
        <v>0</v>
      </c>
      <c r="W1260">
        <v>925</v>
      </c>
      <c r="X1260" s="3">
        <v>9.5</v>
      </c>
      <c r="Y1260" s="3">
        <v>6</v>
      </c>
      <c r="Z1260" s="3">
        <v>6.3</v>
      </c>
      <c r="AA1260">
        <v>0</v>
      </c>
      <c r="AB1260" s="3">
        <v>0</v>
      </c>
      <c r="AC1260">
        <v>0</v>
      </c>
      <c r="AD1260" s="3">
        <v>0</v>
      </c>
      <c r="AE1260">
        <v>0</v>
      </c>
      <c r="AF1260" s="3">
        <v>0</v>
      </c>
      <c r="AG1260" s="2">
        <v>147</v>
      </c>
      <c r="AH1260" s="3">
        <v>100</v>
      </c>
      <c r="AI1260" s="2">
        <v>147</v>
      </c>
      <c r="AJ1260" s="3">
        <v>100</v>
      </c>
      <c r="AK1260" t="s">
        <v>803</v>
      </c>
      <c r="AL1260" t="s">
        <v>804</v>
      </c>
      <c r="AM1260" t="s">
        <v>1138</v>
      </c>
      <c r="BG1260" s="3">
        <v>100</v>
      </c>
      <c r="BH1260" t="s">
        <v>100</v>
      </c>
      <c r="BI1260" t="s">
        <v>13421</v>
      </c>
      <c r="BJ1260" t="s">
        <v>101</v>
      </c>
      <c r="BK1260" t="s">
        <v>13427</v>
      </c>
      <c r="BL1260" t="s">
        <v>13395</v>
      </c>
      <c r="BM1260" t="s">
        <v>13395</v>
      </c>
      <c r="BN1260" t="s">
        <v>129</v>
      </c>
      <c r="BO1260" s="59" t="s">
        <v>129</v>
      </c>
      <c r="BP1260" t="s">
        <v>10806</v>
      </c>
      <c r="BQ1260" t="s">
        <v>129</v>
      </c>
      <c r="BR1260" s="59" t="s">
        <v>129</v>
      </c>
      <c r="BS1260" t="s">
        <v>85</v>
      </c>
    </row>
    <row r="1261" spans="1:71" ht="12.8" customHeight="1" x14ac:dyDescent="0.2">
      <c r="A1261" s="60">
        <v>93159</v>
      </c>
      <c r="B1261" s="59" t="s">
        <v>12110</v>
      </c>
      <c r="C1261">
        <v>1259</v>
      </c>
      <c r="J1261">
        <v>9</v>
      </c>
      <c r="K1261" t="s">
        <v>156</v>
      </c>
      <c r="L1261">
        <v>3149</v>
      </c>
      <c r="M1261">
        <v>3159</v>
      </c>
      <c r="N1261" t="s">
        <v>702</v>
      </c>
      <c r="O1261" t="s">
        <v>5321</v>
      </c>
      <c r="P1261" t="s">
        <v>5322</v>
      </c>
      <c r="Q1261" t="s">
        <v>5323</v>
      </c>
      <c r="R1261" t="s">
        <v>5324</v>
      </c>
      <c r="S1261" s="2">
        <v>57.3</v>
      </c>
      <c r="T1261" s="2">
        <v>57.3</v>
      </c>
      <c r="U1261" s="2">
        <v>0</v>
      </c>
      <c r="V1261" s="2">
        <v>0</v>
      </c>
      <c r="W1261">
        <v>376</v>
      </c>
      <c r="X1261" s="3">
        <v>10</v>
      </c>
      <c r="Y1261" s="3">
        <v>6</v>
      </c>
      <c r="Z1261" s="3">
        <v>6.6</v>
      </c>
      <c r="AA1261">
        <v>0</v>
      </c>
      <c r="AB1261" s="3">
        <v>0</v>
      </c>
      <c r="AC1261">
        <v>0</v>
      </c>
      <c r="AD1261" s="3">
        <v>0</v>
      </c>
      <c r="AE1261">
        <v>0</v>
      </c>
      <c r="AF1261" s="3">
        <v>0</v>
      </c>
      <c r="AG1261" s="2">
        <v>57.3</v>
      </c>
      <c r="AH1261" s="3">
        <v>100</v>
      </c>
      <c r="AI1261" s="2">
        <v>57.3</v>
      </c>
      <c r="AJ1261" s="3">
        <v>100</v>
      </c>
      <c r="AK1261" t="s">
        <v>611</v>
      </c>
      <c r="AL1261" t="s">
        <v>612</v>
      </c>
      <c r="AM1261" t="s">
        <v>4671</v>
      </c>
      <c r="BG1261" s="3">
        <v>100</v>
      </c>
      <c r="BH1261" t="s">
        <v>100</v>
      </c>
      <c r="BI1261" t="s">
        <v>13421</v>
      </c>
      <c r="BJ1261" t="s">
        <v>101</v>
      </c>
      <c r="BK1261" t="s">
        <v>13427</v>
      </c>
      <c r="BL1261" t="s">
        <v>13395</v>
      </c>
      <c r="BM1261" t="s">
        <v>13395</v>
      </c>
      <c r="BN1261" t="s">
        <v>129</v>
      </c>
      <c r="BO1261" s="59" t="s">
        <v>129</v>
      </c>
      <c r="BP1261" t="s">
        <v>10806</v>
      </c>
      <c r="BQ1261" t="s">
        <v>129</v>
      </c>
      <c r="BR1261" s="59" t="s">
        <v>129</v>
      </c>
      <c r="BS1261" t="s">
        <v>85</v>
      </c>
    </row>
    <row r="1262" spans="1:71" ht="12.8" customHeight="1" x14ac:dyDescent="0.2">
      <c r="A1262" s="60">
        <v>93160</v>
      </c>
      <c r="B1262" s="59" t="s">
        <v>12111</v>
      </c>
      <c r="C1262">
        <v>1260</v>
      </c>
      <c r="J1262">
        <v>9</v>
      </c>
      <c r="K1262" t="s">
        <v>156</v>
      </c>
      <c r="L1262">
        <v>3150</v>
      </c>
      <c r="M1262">
        <v>3160</v>
      </c>
      <c r="N1262" t="s">
        <v>702</v>
      </c>
      <c r="O1262" t="s">
        <v>5325</v>
      </c>
      <c r="P1262" t="s">
        <v>5326</v>
      </c>
      <c r="Q1262" t="s">
        <v>5327</v>
      </c>
      <c r="R1262" t="s">
        <v>5327</v>
      </c>
      <c r="S1262" s="2">
        <v>17.2</v>
      </c>
      <c r="T1262" s="2">
        <v>17.2</v>
      </c>
      <c r="U1262" s="2">
        <v>0</v>
      </c>
      <c r="V1262" s="2">
        <v>0</v>
      </c>
      <c r="W1262">
        <v>140</v>
      </c>
      <c r="X1262" s="3">
        <v>12.5</v>
      </c>
      <c r="Y1262" s="3">
        <v>6</v>
      </c>
      <c r="Z1262" s="3">
        <v>8.1</v>
      </c>
      <c r="AA1262">
        <v>0</v>
      </c>
      <c r="AB1262" s="3">
        <v>0</v>
      </c>
      <c r="AC1262">
        <v>0</v>
      </c>
      <c r="AD1262" s="3">
        <v>0</v>
      </c>
      <c r="AE1262">
        <v>0</v>
      </c>
      <c r="AF1262" s="3">
        <v>0</v>
      </c>
      <c r="AG1262" s="2">
        <v>17.2</v>
      </c>
      <c r="AH1262" s="3">
        <v>100</v>
      </c>
      <c r="AI1262" s="2">
        <v>17.2</v>
      </c>
      <c r="AJ1262" s="3">
        <v>100</v>
      </c>
      <c r="AK1262" t="s">
        <v>611</v>
      </c>
      <c r="AL1262" t="s">
        <v>612</v>
      </c>
      <c r="AM1262" t="s">
        <v>4671</v>
      </c>
      <c r="BG1262" s="3">
        <v>100</v>
      </c>
      <c r="BH1262" t="s">
        <v>100</v>
      </c>
      <c r="BI1262" t="s">
        <v>13421</v>
      </c>
      <c r="BJ1262" t="s">
        <v>101</v>
      </c>
      <c r="BK1262" t="s">
        <v>13427</v>
      </c>
      <c r="BL1262" t="s">
        <v>13395</v>
      </c>
      <c r="BM1262" t="s">
        <v>13395</v>
      </c>
      <c r="BN1262" t="s">
        <v>129</v>
      </c>
      <c r="BO1262" s="59" t="s">
        <v>129</v>
      </c>
      <c r="BP1262" t="s">
        <v>10806</v>
      </c>
      <c r="BQ1262" t="s">
        <v>129</v>
      </c>
      <c r="BR1262" s="59" t="s">
        <v>129</v>
      </c>
      <c r="BS1262" t="s">
        <v>85</v>
      </c>
    </row>
    <row r="1263" spans="1:71" ht="12.8" customHeight="1" x14ac:dyDescent="0.2">
      <c r="A1263" s="60">
        <v>93161</v>
      </c>
      <c r="B1263" s="59" t="s">
        <v>12112</v>
      </c>
      <c r="C1263">
        <v>1261</v>
      </c>
      <c r="J1263">
        <v>9</v>
      </c>
      <c r="K1263" t="s">
        <v>156</v>
      </c>
      <c r="L1263">
        <v>3116</v>
      </c>
      <c r="M1263">
        <v>3161</v>
      </c>
      <c r="N1263" t="s">
        <v>702</v>
      </c>
      <c r="O1263" t="s">
        <v>5328</v>
      </c>
      <c r="P1263" t="s">
        <v>5329</v>
      </c>
      <c r="Q1263" t="s">
        <v>5330</v>
      </c>
      <c r="R1263" t="s">
        <v>5331</v>
      </c>
      <c r="S1263" s="2">
        <v>111.2</v>
      </c>
      <c r="T1263" s="2">
        <v>111.2</v>
      </c>
      <c r="U1263" s="2">
        <v>0</v>
      </c>
      <c r="V1263" s="2">
        <v>0</v>
      </c>
      <c r="W1263">
        <v>808</v>
      </c>
      <c r="X1263" s="3">
        <v>8.6</v>
      </c>
      <c r="Y1263" s="3">
        <v>6.8</v>
      </c>
      <c r="Z1263" s="3">
        <v>7.3</v>
      </c>
      <c r="AA1263">
        <v>0</v>
      </c>
      <c r="AB1263" s="3">
        <v>0</v>
      </c>
      <c r="AC1263">
        <v>0</v>
      </c>
      <c r="AD1263" s="3">
        <v>0</v>
      </c>
      <c r="AE1263">
        <v>0</v>
      </c>
      <c r="AF1263" s="3">
        <v>0</v>
      </c>
      <c r="AG1263" s="2">
        <v>111.2</v>
      </c>
      <c r="AH1263" s="3">
        <v>100</v>
      </c>
      <c r="AI1263" s="2">
        <v>111.2</v>
      </c>
      <c r="AJ1263" s="3">
        <v>100</v>
      </c>
      <c r="AK1263" t="s">
        <v>4963</v>
      </c>
      <c r="AL1263" t="s">
        <v>5332</v>
      </c>
      <c r="AM1263" t="s">
        <v>4671</v>
      </c>
      <c r="BG1263" s="3">
        <v>100</v>
      </c>
      <c r="BH1263" t="s">
        <v>82</v>
      </c>
      <c r="BI1263" t="s">
        <v>13421</v>
      </c>
      <c r="BJ1263" t="s">
        <v>13395</v>
      </c>
      <c r="BK1263" t="s">
        <v>13395</v>
      </c>
      <c r="BL1263" t="s">
        <v>13395</v>
      </c>
      <c r="BM1263" t="s">
        <v>13395</v>
      </c>
      <c r="BN1263" t="s">
        <v>277</v>
      </c>
      <c r="BO1263" s="59" t="s">
        <v>277</v>
      </c>
      <c r="BP1263" t="s">
        <v>10806</v>
      </c>
      <c r="BQ1263" t="s">
        <v>84</v>
      </c>
      <c r="BR1263" s="59" t="s">
        <v>84</v>
      </c>
      <c r="BS1263" t="s">
        <v>85</v>
      </c>
    </row>
    <row r="1264" spans="1:71" ht="12.8" customHeight="1" x14ac:dyDescent="0.2">
      <c r="A1264" s="60">
        <v>93162</v>
      </c>
      <c r="B1264" s="59" t="s">
        <v>12113</v>
      </c>
      <c r="C1264">
        <v>1262</v>
      </c>
      <c r="J1264">
        <v>9</v>
      </c>
      <c r="K1264" t="s">
        <v>156</v>
      </c>
      <c r="L1264">
        <v>3076</v>
      </c>
      <c r="M1264">
        <v>3162</v>
      </c>
      <c r="N1264" t="s">
        <v>702</v>
      </c>
      <c r="O1264" t="s">
        <v>5333</v>
      </c>
      <c r="P1264" t="s">
        <v>5334</v>
      </c>
      <c r="Q1264" t="s">
        <v>5335</v>
      </c>
      <c r="R1264" t="s">
        <v>5336</v>
      </c>
      <c r="S1264" s="2">
        <v>895.8</v>
      </c>
      <c r="T1264" s="2">
        <v>880.3</v>
      </c>
      <c r="U1264" s="2">
        <v>15.5</v>
      </c>
      <c r="V1264" s="2">
        <v>0</v>
      </c>
      <c r="W1264">
        <v>3316</v>
      </c>
      <c r="X1264" s="3">
        <v>10.7</v>
      </c>
      <c r="Y1264" s="3">
        <v>3.5</v>
      </c>
      <c r="Z1264" s="3">
        <v>3.8</v>
      </c>
      <c r="AA1264">
        <v>0</v>
      </c>
      <c r="AB1264" s="3">
        <v>0</v>
      </c>
      <c r="AC1264">
        <v>0</v>
      </c>
      <c r="AD1264" s="3">
        <v>0</v>
      </c>
      <c r="AE1264">
        <v>0</v>
      </c>
      <c r="AF1264" s="3">
        <v>0</v>
      </c>
      <c r="AG1264" s="2">
        <v>0</v>
      </c>
      <c r="AH1264" s="3">
        <v>0</v>
      </c>
      <c r="AI1264" s="2">
        <v>96.6</v>
      </c>
      <c r="AJ1264" s="3">
        <v>11</v>
      </c>
      <c r="AK1264" t="s">
        <v>74</v>
      </c>
      <c r="AL1264" t="s">
        <v>75</v>
      </c>
      <c r="AM1264" t="s">
        <v>4957</v>
      </c>
      <c r="AN1264" t="s">
        <v>5337</v>
      </c>
      <c r="AO1264" t="s">
        <v>4641</v>
      </c>
      <c r="BG1264" s="3">
        <v>11</v>
      </c>
      <c r="BH1264" t="s">
        <v>82</v>
      </c>
      <c r="BI1264" t="s">
        <v>13421</v>
      </c>
      <c r="BJ1264" t="s">
        <v>13395</v>
      </c>
      <c r="BK1264" t="s">
        <v>13395</v>
      </c>
      <c r="BL1264" t="s">
        <v>13395</v>
      </c>
      <c r="BM1264" t="s">
        <v>13395</v>
      </c>
      <c r="BN1264" t="s">
        <v>83</v>
      </c>
      <c r="BO1264" s="59" t="s">
        <v>83</v>
      </c>
      <c r="BP1264" t="s">
        <v>10806</v>
      </c>
      <c r="BQ1264" t="s">
        <v>84</v>
      </c>
      <c r="BR1264" s="59" t="s">
        <v>84</v>
      </c>
      <c r="BS1264" t="s">
        <v>85</v>
      </c>
    </row>
    <row r="1265" spans="1:71" ht="12.8" customHeight="1" x14ac:dyDescent="0.2">
      <c r="A1265" s="60">
        <v>93163</v>
      </c>
      <c r="B1265" s="59" t="s">
        <v>12114</v>
      </c>
      <c r="C1265">
        <v>1263</v>
      </c>
      <c r="J1265">
        <v>9</v>
      </c>
      <c r="K1265" t="s">
        <v>156</v>
      </c>
      <c r="L1265">
        <v>3008</v>
      </c>
      <c r="M1265">
        <v>3163</v>
      </c>
      <c r="N1265" t="s">
        <v>4366</v>
      </c>
      <c r="O1265" t="s">
        <v>5338</v>
      </c>
      <c r="P1265" t="s">
        <v>5339</v>
      </c>
      <c r="Q1265" t="s">
        <v>5340</v>
      </c>
      <c r="R1265" t="s">
        <v>5341</v>
      </c>
      <c r="S1265" s="2">
        <v>439.7</v>
      </c>
      <c r="T1265" s="2">
        <v>433.3</v>
      </c>
      <c r="U1265" s="2">
        <v>6.4</v>
      </c>
      <c r="V1265" s="2">
        <v>0</v>
      </c>
      <c r="W1265">
        <v>2132</v>
      </c>
      <c r="X1265" s="3">
        <v>13</v>
      </c>
      <c r="Y1265" s="3">
        <v>3.8</v>
      </c>
      <c r="Z1265" s="3">
        <v>5</v>
      </c>
      <c r="AA1265">
        <v>1</v>
      </c>
      <c r="AB1265" s="3">
        <v>2.4000000000000301</v>
      </c>
      <c r="AC1265">
        <v>0</v>
      </c>
      <c r="AD1265" s="3">
        <v>0</v>
      </c>
      <c r="AE1265">
        <v>1</v>
      </c>
      <c r="AF1265" s="3">
        <v>0</v>
      </c>
      <c r="AG1265" s="2">
        <v>77.5</v>
      </c>
      <c r="AH1265" s="3">
        <v>17.899999999999999</v>
      </c>
      <c r="AI1265" s="2">
        <v>433.3</v>
      </c>
      <c r="AJ1265" s="3">
        <v>100</v>
      </c>
      <c r="AK1265" t="s">
        <v>74</v>
      </c>
      <c r="AL1265" t="s">
        <v>75</v>
      </c>
      <c r="AM1265" t="s">
        <v>3180</v>
      </c>
      <c r="AN1265" t="s">
        <v>4661</v>
      </c>
      <c r="BG1265" s="3">
        <v>100</v>
      </c>
      <c r="BH1265" t="s">
        <v>100</v>
      </c>
      <c r="BI1265" t="s">
        <v>13421</v>
      </c>
      <c r="BJ1265" t="s">
        <v>101</v>
      </c>
      <c r="BK1265" t="s">
        <v>13427</v>
      </c>
      <c r="BL1265" t="s">
        <v>82</v>
      </c>
      <c r="BM1265" t="s">
        <v>13432</v>
      </c>
      <c r="BN1265" t="s">
        <v>13395</v>
      </c>
      <c r="BP1265" t="s">
        <v>13395</v>
      </c>
      <c r="BQ1265" t="s">
        <v>110</v>
      </c>
      <c r="BR1265" s="59" t="s">
        <v>110</v>
      </c>
      <c r="BS1265" t="s">
        <v>85</v>
      </c>
    </row>
    <row r="1266" spans="1:71" ht="12.8" customHeight="1" x14ac:dyDescent="0.2">
      <c r="A1266" s="60">
        <v>93164</v>
      </c>
      <c r="B1266" s="59" t="s">
        <v>12115</v>
      </c>
      <c r="C1266">
        <v>1264</v>
      </c>
      <c r="J1266">
        <v>9</v>
      </c>
      <c r="K1266" t="s">
        <v>156</v>
      </c>
      <c r="L1266">
        <v>3009</v>
      </c>
      <c r="M1266">
        <v>3164</v>
      </c>
      <c r="N1266" t="s">
        <v>4366</v>
      </c>
      <c r="O1266" t="s">
        <v>5342</v>
      </c>
      <c r="P1266" t="s">
        <v>5343</v>
      </c>
      <c r="Q1266" t="s">
        <v>5344</v>
      </c>
      <c r="R1266" t="s">
        <v>5345</v>
      </c>
      <c r="S1266" s="2">
        <v>546.9</v>
      </c>
      <c r="T1266" s="2">
        <v>546.9</v>
      </c>
      <c r="U1266" s="2">
        <v>0</v>
      </c>
      <c r="V1266" s="2">
        <v>0</v>
      </c>
      <c r="W1266">
        <v>3707</v>
      </c>
      <c r="X1266" s="3">
        <v>10</v>
      </c>
      <c r="Y1266" s="3">
        <v>5.4</v>
      </c>
      <c r="Z1266" s="3">
        <v>6.8</v>
      </c>
      <c r="AA1266">
        <v>0</v>
      </c>
      <c r="AB1266" s="3">
        <v>0</v>
      </c>
      <c r="AC1266">
        <v>0</v>
      </c>
      <c r="AD1266" s="3">
        <v>0</v>
      </c>
      <c r="AE1266">
        <v>0</v>
      </c>
      <c r="AF1266" s="3">
        <v>0</v>
      </c>
      <c r="AG1266" s="2">
        <v>237.5</v>
      </c>
      <c r="AH1266" s="3">
        <v>43.4</v>
      </c>
      <c r="AI1266" s="2">
        <v>546.9</v>
      </c>
      <c r="AJ1266" s="3">
        <v>100</v>
      </c>
      <c r="AK1266" t="s">
        <v>74</v>
      </c>
      <c r="AL1266" t="s">
        <v>75</v>
      </c>
      <c r="AM1266" t="s">
        <v>3180</v>
      </c>
      <c r="AN1266" t="s">
        <v>4661</v>
      </c>
      <c r="BG1266" s="3">
        <v>100</v>
      </c>
      <c r="BH1266" t="s">
        <v>100</v>
      </c>
      <c r="BI1266" t="s">
        <v>13421</v>
      </c>
      <c r="BJ1266" t="s">
        <v>101</v>
      </c>
      <c r="BK1266" t="s">
        <v>13427</v>
      </c>
      <c r="BL1266" t="s">
        <v>82</v>
      </c>
      <c r="BM1266" t="s">
        <v>13432</v>
      </c>
      <c r="BN1266" t="s">
        <v>13395</v>
      </c>
      <c r="BP1266" t="s">
        <v>13395</v>
      </c>
      <c r="BQ1266" t="s">
        <v>110</v>
      </c>
      <c r="BR1266" s="59" t="s">
        <v>110</v>
      </c>
      <c r="BS1266" t="s">
        <v>85</v>
      </c>
    </row>
    <row r="1267" spans="1:71" ht="12.8" customHeight="1" x14ac:dyDescent="0.2">
      <c r="A1267" s="60">
        <v>93165</v>
      </c>
      <c r="B1267" s="59" t="s">
        <v>12116</v>
      </c>
      <c r="C1267">
        <v>1265</v>
      </c>
      <c r="J1267">
        <v>9</v>
      </c>
      <c r="K1267" t="s">
        <v>156</v>
      </c>
      <c r="L1267">
        <v>3083</v>
      </c>
      <c r="M1267">
        <v>3165</v>
      </c>
      <c r="N1267" t="s">
        <v>4366</v>
      </c>
      <c r="O1267" t="s">
        <v>10815</v>
      </c>
      <c r="P1267" t="s">
        <v>5346</v>
      </c>
      <c r="Q1267" t="s">
        <v>5347</v>
      </c>
      <c r="R1267" t="s">
        <v>5348</v>
      </c>
      <c r="S1267" s="2">
        <v>583</v>
      </c>
      <c r="T1267" s="2">
        <v>583</v>
      </c>
      <c r="U1267" s="2">
        <v>0</v>
      </c>
      <c r="V1267" s="2">
        <v>0</v>
      </c>
      <c r="W1267">
        <v>5176</v>
      </c>
      <c r="X1267" s="3">
        <v>12</v>
      </c>
      <c r="Y1267" s="3">
        <v>8.8000000000000007</v>
      </c>
      <c r="Z1267" s="3">
        <v>8.9</v>
      </c>
      <c r="AA1267">
        <v>0</v>
      </c>
      <c r="AB1267" s="3">
        <v>0</v>
      </c>
      <c r="AC1267">
        <v>0</v>
      </c>
      <c r="AD1267" s="3">
        <v>0</v>
      </c>
      <c r="AE1267">
        <v>0</v>
      </c>
      <c r="AF1267" s="3">
        <v>0</v>
      </c>
      <c r="AG1267" s="2">
        <v>583</v>
      </c>
      <c r="AH1267" s="3">
        <v>100</v>
      </c>
      <c r="AI1267" s="2">
        <v>583</v>
      </c>
      <c r="AJ1267" s="3">
        <v>100</v>
      </c>
      <c r="AK1267" t="s">
        <v>1476</v>
      </c>
      <c r="AL1267" t="s">
        <v>1477</v>
      </c>
      <c r="AM1267" t="s">
        <v>3180</v>
      </c>
      <c r="AN1267" t="s">
        <v>4661</v>
      </c>
      <c r="BG1267" s="3">
        <v>100</v>
      </c>
      <c r="BH1267" t="s">
        <v>100</v>
      </c>
      <c r="BI1267" t="s">
        <v>13421</v>
      </c>
      <c r="BJ1267" t="s">
        <v>101</v>
      </c>
      <c r="BK1267" t="s">
        <v>13427</v>
      </c>
      <c r="BL1267" t="s">
        <v>82</v>
      </c>
      <c r="BM1267" t="s">
        <v>13432</v>
      </c>
      <c r="BN1267" t="s">
        <v>13395</v>
      </c>
      <c r="BP1267" t="s">
        <v>13395</v>
      </c>
      <c r="BQ1267" t="s">
        <v>110</v>
      </c>
      <c r="BR1267" s="59" t="s">
        <v>110</v>
      </c>
      <c r="BS1267" t="s">
        <v>85</v>
      </c>
    </row>
    <row r="1268" spans="1:71" ht="12.8" customHeight="1" x14ac:dyDescent="0.2">
      <c r="A1268" s="60">
        <v>93166</v>
      </c>
      <c r="B1268" s="59" t="s">
        <v>12117</v>
      </c>
      <c r="C1268">
        <v>1266</v>
      </c>
      <c r="J1268">
        <v>9</v>
      </c>
      <c r="K1268" t="s">
        <v>156</v>
      </c>
      <c r="L1268">
        <v>3011</v>
      </c>
      <c r="M1268">
        <v>3166</v>
      </c>
      <c r="N1268" t="s">
        <v>4366</v>
      </c>
      <c r="O1268" t="s">
        <v>5349</v>
      </c>
      <c r="P1268" t="s">
        <v>5350</v>
      </c>
      <c r="Q1268" t="s">
        <v>5351</v>
      </c>
      <c r="R1268" t="s">
        <v>5344</v>
      </c>
      <c r="S1268" s="2">
        <v>84.4</v>
      </c>
      <c r="T1268" s="2">
        <v>84.4</v>
      </c>
      <c r="U1268" s="2">
        <v>0</v>
      </c>
      <c r="V1268" s="2">
        <v>0</v>
      </c>
      <c r="W1268">
        <v>453</v>
      </c>
      <c r="X1268" s="3">
        <v>8</v>
      </c>
      <c r="Y1268" s="3">
        <v>5</v>
      </c>
      <c r="Z1268" s="3">
        <v>5.4</v>
      </c>
      <c r="AA1268">
        <v>0</v>
      </c>
      <c r="AB1268" s="3">
        <v>0</v>
      </c>
      <c r="AC1268">
        <v>0</v>
      </c>
      <c r="AD1268" s="3">
        <v>0</v>
      </c>
      <c r="AE1268">
        <v>0</v>
      </c>
      <c r="AF1268" s="3">
        <v>0</v>
      </c>
      <c r="AG1268" s="2">
        <v>84.4</v>
      </c>
      <c r="AH1268" s="3">
        <v>100</v>
      </c>
      <c r="AI1268" s="2">
        <v>84.4</v>
      </c>
      <c r="AJ1268" s="3">
        <v>100</v>
      </c>
      <c r="AK1268" t="s">
        <v>74</v>
      </c>
      <c r="AL1268" t="s">
        <v>75</v>
      </c>
      <c r="AM1268" t="s">
        <v>3180</v>
      </c>
      <c r="BG1268" s="3">
        <v>100</v>
      </c>
      <c r="BH1268" t="s">
        <v>100</v>
      </c>
      <c r="BI1268" t="s">
        <v>13421</v>
      </c>
      <c r="BJ1268" t="s">
        <v>101</v>
      </c>
      <c r="BK1268" t="s">
        <v>13427</v>
      </c>
      <c r="BL1268" t="s">
        <v>82</v>
      </c>
      <c r="BM1268" t="s">
        <v>13432</v>
      </c>
      <c r="BN1268" t="s">
        <v>13395</v>
      </c>
      <c r="BP1268" t="s">
        <v>13395</v>
      </c>
      <c r="BQ1268" t="s">
        <v>110</v>
      </c>
      <c r="BR1268" s="59" t="s">
        <v>110</v>
      </c>
      <c r="BS1268" t="s">
        <v>85</v>
      </c>
    </row>
    <row r="1269" spans="1:71" ht="12.8" customHeight="1" x14ac:dyDescent="0.2">
      <c r="A1269" s="60">
        <v>93167</v>
      </c>
      <c r="B1269" s="59" t="s">
        <v>12118</v>
      </c>
      <c r="C1269">
        <v>1267</v>
      </c>
      <c r="J1269">
        <v>9</v>
      </c>
      <c r="K1269" t="s">
        <v>156</v>
      </c>
      <c r="L1269">
        <v>3012</v>
      </c>
      <c r="M1269">
        <v>3167</v>
      </c>
      <c r="N1269" t="s">
        <v>4366</v>
      </c>
      <c r="O1269" t="s">
        <v>5352</v>
      </c>
      <c r="P1269" t="s">
        <v>5353</v>
      </c>
      <c r="Q1269" t="s">
        <v>5354</v>
      </c>
      <c r="R1269" t="s">
        <v>5355</v>
      </c>
      <c r="S1269" s="2">
        <v>69.400000000000006</v>
      </c>
      <c r="T1269" s="2">
        <v>69.400000000000006</v>
      </c>
      <c r="U1269" s="2">
        <v>0</v>
      </c>
      <c r="V1269" s="2">
        <v>0</v>
      </c>
      <c r="W1269">
        <v>433</v>
      </c>
      <c r="X1269" s="3">
        <v>9.5</v>
      </c>
      <c r="Y1269" s="3">
        <v>6</v>
      </c>
      <c r="Z1269" s="3">
        <v>6.2</v>
      </c>
      <c r="AA1269">
        <v>0</v>
      </c>
      <c r="AB1269" s="3">
        <v>0</v>
      </c>
      <c r="AC1269">
        <v>0</v>
      </c>
      <c r="AD1269" s="3">
        <v>0</v>
      </c>
      <c r="AE1269">
        <v>0</v>
      </c>
      <c r="AF1269" s="3">
        <v>0</v>
      </c>
      <c r="AG1269" s="2">
        <v>69.400000000000006</v>
      </c>
      <c r="AH1269" s="3">
        <v>100</v>
      </c>
      <c r="AI1269" s="2">
        <v>69.400000000000006</v>
      </c>
      <c r="AJ1269" s="3">
        <v>100</v>
      </c>
      <c r="AK1269" t="s">
        <v>74</v>
      </c>
      <c r="AL1269" t="s">
        <v>75</v>
      </c>
      <c r="AM1269" t="s">
        <v>3180</v>
      </c>
      <c r="BG1269" s="3">
        <v>100</v>
      </c>
      <c r="BH1269" t="s">
        <v>100</v>
      </c>
      <c r="BI1269" t="s">
        <v>13421</v>
      </c>
      <c r="BJ1269" t="s">
        <v>101</v>
      </c>
      <c r="BK1269" t="s">
        <v>13427</v>
      </c>
      <c r="BL1269" t="s">
        <v>82</v>
      </c>
      <c r="BM1269" t="s">
        <v>13432</v>
      </c>
      <c r="BN1269" t="s">
        <v>13395</v>
      </c>
      <c r="BP1269" t="s">
        <v>13395</v>
      </c>
      <c r="BQ1269" t="s">
        <v>110</v>
      </c>
      <c r="BR1269" s="59" t="s">
        <v>110</v>
      </c>
      <c r="BS1269" t="s">
        <v>85</v>
      </c>
    </row>
    <row r="1270" spans="1:71" ht="12.8" customHeight="1" x14ac:dyDescent="0.2">
      <c r="A1270" s="60">
        <v>93168</v>
      </c>
      <c r="B1270" s="59" t="s">
        <v>12119</v>
      </c>
      <c r="C1270">
        <v>1268</v>
      </c>
      <c r="J1270">
        <v>9</v>
      </c>
      <c r="K1270" t="s">
        <v>156</v>
      </c>
      <c r="L1270">
        <v>3013</v>
      </c>
      <c r="M1270">
        <v>3168</v>
      </c>
      <c r="N1270" t="s">
        <v>4366</v>
      </c>
      <c r="O1270" t="s">
        <v>5356</v>
      </c>
      <c r="P1270" t="s">
        <v>5357</v>
      </c>
      <c r="Q1270" t="s">
        <v>5358</v>
      </c>
      <c r="R1270" t="s">
        <v>5359</v>
      </c>
      <c r="S1270" s="2">
        <v>174.8</v>
      </c>
      <c r="T1270" s="2">
        <v>162.4</v>
      </c>
      <c r="U1270" s="2">
        <v>12.4</v>
      </c>
      <c r="V1270" s="2">
        <v>0</v>
      </c>
      <c r="W1270">
        <v>1077</v>
      </c>
      <c r="X1270" s="3">
        <v>14</v>
      </c>
      <c r="Y1270" s="3">
        <v>3.3</v>
      </c>
      <c r="Z1270" s="3">
        <v>7</v>
      </c>
      <c r="AA1270">
        <v>1</v>
      </c>
      <c r="AB1270" s="3">
        <v>2.4000000000000101</v>
      </c>
      <c r="AC1270">
        <v>0</v>
      </c>
      <c r="AD1270" s="3">
        <v>0</v>
      </c>
      <c r="AE1270">
        <v>1</v>
      </c>
      <c r="AF1270" s="3">
        <v>0</v>
      </c>
      <c r="AG1270" s="2">
        <v>110.6</v>
      </c>
      <c r="AH1270" s="3">
        <v>68.099999999999994</v>
      </c>
      <c r="AI1270" s="2">
        <v>162.4</v>
      </c>
      <c r="AJ1270" s="3">
        <v>100</v>
      </c>
      <c r="AK1270" t="s">
        <v>74</v>
      </c>
      <c r="AL1270" t="s">
        <v>75</v>
      </c>
      <c r="AM1270" t="s">
        <v>4661</v>
      </c>
      <c r="BG1270" s="3">
        <v>100</v>
      </c>
      <c r="BH1270" t="s">
        <v>100</v>
      </c>
      <c r="BI1270" t="s">
        <v>13421</v>
      </c>
      <c r="BJ1270" t="s">
        <v>101</v>
      </c>
      <c r="BK1270" t="s">
        <v>13427</v>
      </c>
      <c r="BL1270" t="s">
        <v>82</v>
      </c>
      <c r="BM1270" t="s">
        <v>13432</v>
      </c>
      <c r="BN1270" t="s">
        <v>13395</v>
      </c>
      <c r="BP1270" t="s">
        <v>13395</v>
      </c>
      <c r="BQ1270" t="s">
        <v>110</v>
      </c>
      <c r="BR1270" s="59" t="s">
        <v>110</v>
      </c>
      <c r="BS1270" t="s">
        <v>85</v>
      </c>
    </row>
    <row r="1271" spans="1:71" ht="12.8" customHeight="1" x14ac:dyDescent="0.2">
      <c r="A1271" s="60">
        <v>93169</v>
      </c>
      <c r="B1271" s="59" t="s">
        <v>12120</v>
      </c>
      <c r="C1271">
        <v>1269</v>
      </c>
      <c r="J1271">
        <v>9</v>
      </c>
      <c r="K1271" t="s">
        <v>156</v>
      </c>
      <c r="L1271">
        <v>3084</v>
      </c>
      <c r="M1271">
        <v>3169</v>
      </c>
      <c r="N1271" t="s">
        <v>4366</v>
      </c>
      <c r="O1271" t="s">
        <v>10816</v>
      </c>
      <c r="P1271" t="s">
        <v>5360</v>
      </c>
      <c r="Q1271" t="s">
        <v>10817</v>
      </c>
      <c r="R1271" t="s">
        <v>10818</v>
      </c>
      <c r="S1271" s="2">
        <v>165</v>
      </c>
      <c r="T1271" s="2">
        <v>165</v>
      </c>
      <c r="U1271" s="2">
        <v>0</v>
      </c>
      <c r="V1271" s="2">
        <v>0</v>
      </c>
      <c r="W1271">
        <v>1395</v>
      </c>
      <c r="X1271" s="3">
        <v>10.8</v>
      </c>
      <c r="Y1271" s="3">
        <v>7.7</v>
      </c>
      <c r="Z1271" s="3">
        <v>8.5</v>
      </c>
      <c r="AA1271">
        <v>1</v>
      </c>
      <c r="AB1271" s="3">
        <v>6.4000000000000101</v>
      </c>
      <c r="AC1271">
        <v>0</v>
      </c>
      <c r="AD1271" s="3">
        <v>0</v>
      </c>
      <c r="AE1271">
        <v>1</v>
      </c>
      <c r="AF1271" s="3">
        <v>0</v>
      </c>
      <c r="AG1271" s="2">
        <v>165</v>
      </c>
      <c r="AH1271" s="3">
        <v>100</v>
      </c>
      <c r="AI1271" s="2">
        <v>165</v>
      </c>
      <c r="AJ1271" s="3">
        <v>100</v>
      </c>
      <c r="AK1271" t="s">
        <v>10769</v>
      </c>
      <c r="AL1271" t="s">
        <v>10769</v>
      </c>
      <c r="AM1271" t="s">
        <v>3180</v>
      </c>
      <c r="BG1271" s="3">
        <v>100</v>
      </c>
      <c r="BH1271" t="s">
        <v>100</v>
      </c>
      <c r="BI1271" t="s">
        <v>13421</v>
      </c>
      <c r="BJ1271" t="s">
        <v>101</v>
      </c>
      <c r="BK1271" t="s">
        <v>13427</v>
      </c>
      <c r="BL1271" t="s">
        <v>82</v>
      </c>
      <c r="BM1271" t="s">
        <v>13432</v>
      </c>
      <c r="BN1271" t="s">
        <v>13395</v>
      </c>
      <c r="BP1271" t="s">
        <v>13395</v>
      </c>
      <c r="BQ1271" t="s">
        <v>110</v>
      </c>
      <c r="BR1271" s="59" t="s">
        <v>110</v>
      </c>
      <c r="BS1271" t="s">
        <v>85</v>
      </c>
    </row>
    <row r="1272" spans="1:71" ht="12.8" customHeight="1" x14ac:dyDescent="0.2">
      <c r="A1272" s="60">
        <v>93170</v>
      </c>
      <c r="B1272" s="59" t="s">
        <v>12121</v>
      </c>
      <c r="C1272">
        <v>1270</v>
      </c>
      <c r="J1272">
        <v>9</v>
      </c>
      <c r="K1272" t="s">
        <v>156</v>
      </c>
      <c r="L1272">
        <v>3128</v>
      </c>
      <c r="M1272">
        <v>3170</v>
      </c>
      <c r="N1272" t="s">
        <v>4366</v>
      </c>
      <c r="O1272" t="s">
        <v>5361</v>
      </c>
      <c r="P1272" t="s">
        <v>5362</v>
      </c>
      <c r="Q1272" t="s">
        <v>5363</v>
      </c>
      <c r="R1272" t="s">
        <v>5364</v>
      </c>
      <c r="S1272" s="2">
        <v>108</v>
      </c>
      <c r="T1272" s="2">
        <v>108</v>
      </c>
      <c r="U1272" s="2">
        <v>0</v>
      </c>
      <c r="V1272" s="2">
        <v>0</v>
      </c>
      <c r="W1272">
        <v>1211</v>
      </c>
      <c r="X1272" s="3">
        <v>14.6</v>
      </c>
      <c r="Y1272" s="3">
        <v>10.5</v>
      </c>
      <c r="Z1272" s="3">
        <v>11.2</v>
      </c>
      <c r="AA1272">
        <v>0</v>
      </c>
      <c r="AB1272" s="3">
        <v>0</v>
      </c>
      <c r="AC1272">
        <v>0</v>
      </c>
      <c r="AD1272" s="3">
        <v>0</v>
      </c>
      <c r="AE1272">
        <v>0</v>
      </c>
      <c r="AF1272" s="3">
        <v>0</v>
      </c>
      <c r="AG1272" s="2">
        <v>108</v>
      </c>
      <c r="AH1272" s="3">
        <v>100</v>
      </c>
      <c r="AI1272" s="2">
        <v>108</v>
      </c>
      <c r="AJ1272" s="3">
        <v>100</v>
      </c>
      <c r="AK1272" t="s">
        <v>4593</v>
      </c>
      <c r="AL1272" t="s">
        <v>4594</v>
      </c>
      <c r="AM1272" t="s">
        <v>4661</v>
      </c>
      <c r="BG1272" s="3">
        <v>100</v>
      </c>
      <c r="BH1272" t="s">
        <v>82</v>
      </c>
      <c r="BI1272" t="s">
        <v>13421</v>
      </c>
      <c r="BJ1272" t="s">
        <v>13395</v>
      </c>
      <c r="BK1272" t="s">
        <v>13395</v>
      </c>
      <c r="BL1272" t="s">
        <v>13395</v>
      </c>
      <c r="BM1272" t="s">
        <v>13395</v>
      </c>
      <c r="BN1272" t="s">
        <v>277</v>
      </c>
      <c r="BO1272" s="59" t="s">
        <v>277</v>
      </c>
      <c r="BP1272" t="s">
        <v>10806</v>
      </c>
      <c r="BQ1272" t="s">
        <v>277</v>
      </c>
      <c r="BR1272" s="59" t="s">
        <v>277</v>
      </c>
      <c r="BS1272" t="s">
        <v>85</v>
      </c>
    </row>
    <row r="1273" spans="1:71" ht="12.8" customHeight="1" x14ac:dyDescent="0.2">
      <c r="A1273" s="60">
        <v>93171</v>
      </c>
      <c r="B1273" s="59" t="s">
        <v>12122</v>
      </c>
      <c r="C1273">
        <v>1271</v>
      </c>
      <c r="J1273">
        <v>9</v>
      </c>
      <c r="K1273" t="s">
        <v>156</v>
      </c>
      <c r="L1273">
        <v>3126</v>
      </c>
      <c r="M1273">
        <v>3171</v>
      </c>
      <c r="N1273" t="s">
        <v>4366</v>
      </c>
      <c r="O1273" t="s">
        <v>5365</v>
      </c>
      <c r="P1273" t="s">
        <v>5366</v>
      </c>
      <c r="Q1273" t="s">
        <v>5367</v>
      </c>
      <c r="R1273" t="s">
        <v>5368</v>
      </c>
      <c r="S1273" s="2">
        <v>528.9</v>
      </c>
      <c r="T1273" s="2">
        <v>528.9</v>
      </c>
      <c r="U1273" s="2">
        <v>0</v>
      </c>
      <c r="V1273" s="2">
        <v>0</v>
      </c>
      <c r="W1273">
        <v>4637</v>
      </c>
      <c r="X1273" s="3">
        <v>12.5</v>
      </c>
      <c r="Y1273" s="3">
        <v>6.9</v>
      </c>
      <c r="Z1273" s="3">
        <v>8.8000000000000007</v>
      </c>
      <c r="AA1273">
        <v>0</v>
      </c>
      <c r="AB1273" s="3">
        <v>0</v>
      </c>
      <c r="AC1273">
        <v>0</v>
      </c>
      <c r="AD1273" s="3">
        <v>0</v>
      </c>
      <c r="AE1273">
        <v>0</v>
      </c>
      <c r="AF1273" s="3">
        <v>0</v>
      </c>
      <c r="AG1273" s="2">
        <v>528.9</v>
      </c>
      <c r="AH1273" s="3">
        <v>100</v>
      </c>
      <c r="AI1273" s="2">
        <v>528.9</v>
      </c>
      <c r="AJ1273" s="3">
        <v>100</v>
      </c>
      <c r="AK1273" t="s">
        <v>786</v>
      </c>
      <c r="AL1273" t="s">
        <v>5369</v>
      </c>
      <c r="AM1273" t="s">
        <v>3180</v>
      </c>
      <c r="AN1273" t="s">
        <v>4661</v>
      </c>
      <c r="BG1273" s="3">
        <v>100</v>
      </c>
      <c r="BH1273" t="s">
        <v>100</v>
      </c>
      <c r="BI1273" t="s">
        <v>13421</v>
      </c>
      <c r="BJ1273" t="s">
        <v>101</v>
      </c>
      <c r="BK1273" t="s">
        <v>13427</v>
      </c>
      <c r="BL1273" t="s">
        <v>13395</v>
      </c>
      <c r="BM1273" t="s">
        <v>13395</v>
      </c>
      <c r="BN1273" t="s">
        <v>277</v>
      </c>
      <c r="BO1273" s="59" t="s">
        <v>277</v>
      </c>
      <c r="BP1273" t="s">
        <v>10806</v>
      </c>
      <c r="BQ1273" t="s">
        <v>5370</v>
      </c>
      <c r="BR1273" s="59" t="s">
        <v>5370</v>
      </c>
      <c r="BS1273" t="s">
        <v>85</v>
      </c>
    </row>
    <row r="1274" spans="1:71" ht="12.8" customHeight="1" x14ac:dyDescent="0.2">
      <c r="A1274" s="60">
        <v>93172</v>
      </c>
      <c r="B1274" s="59" t="s">
        <v>12123</v>
      </c>
      <c r="C1274">
        <v>1272</v>
      </c>
      <c r="J1274">
        <v>9</v>
      </c>
      <c r="K1274" t="s">
        <v>156</v>
      </c>
      <c r="L1274">
        <v>3151</v>
      </c>
      <c r="M1274">
        <v>3172</v>
      </c>
      <c r="N1274" t="s">
        <v>4366</v>
      </c>
      <c r="O1274" t="s">
        <v>5371</v>
      </c>
      <c r="P1274" t="s">
        <v>5372</v>
      </c>
      <c r="Q1274" t="s">
        <v>5373</v>
      </c>
      <c r="R1274" t="s">
        <v>5373</v>
      </c>
      <c r="S1274" s="2">
        <v>21</v>
      </c>
      <c r="T1274" s="2">
        <v>21</v>
      </c>
      <c r="U1274" s="2">
        <v>0</v>
      </c>
      <c r="V1274" s="2">
        <v>0</v>
      </c>
      <c r="W1274">
        <v>269</v>
      </c>
      <c r="X1274" s="3">
        <v>16.8</v>
      </c>
      <c r="Y1274" s="3">
        <v>9.5</v>
      </c>
      <c r="Z1274" s="3">
        <v>12.8</v>
      </c>
      <c r="AA1274">
        <v>0</v>
      </c>
      <c r="AB1274" s="3">
        <v>0</v>
      </c>
      <c r="AC1274">
        <v>0</v>
      </c>
      <c r="AD1274" s="3">
        <v>0</v>
      </c>
      <c r="AE1274">
        <v>0</v>
      </c>
      <c r="AF1274" s="3">
        <v>0</v>
      </c>
      <c r="AG1274" s="2">
        <v>21</v>
      </c>
      <c r="AH1274" s="3">
        <v>100</v>
      </c>
      <c r="AI1274" s="2">
        <v>21</v>
      </c>
      <c r="AJ1274" s="3">
        <v>100</v>
      </c>
      <c r="AK1274" t="s">
        <v>611</v>
      </c>
      <c r="AL1274" t="s">
        <v>612</v>
      </c>
      <c r="AM1274" t="s">
        <v>3180</v>
      </c>
      <c r="BG1274" s="3">
        <v>100</v>
      </c>
      <c r="BH1274" t="s">
        <v>100</v>
      </c>
      <c r="BI1274" t="s">
        <v>13421</v>
      </c>
      <c r="BJ1274" t="s">
        <v>101</v>
      </c>
      <c r="BK1274" t="s">
        <v>13427</v>
      </c>
      <c r="BL1274" t="s">
        <v>13395</v>
      </c>
      <c r="BM1274" t="s">
        <v>13395</v>
      </c>
      <c r="BN1274" t="s">
        <v>277</v>
      </c>
      <c r="BO1274" s="59" t="s">
        <v>277</v>
      </c>
      <c r="BP1274" t="s">
        <v>10806</v>
      </c>
      <c r="BQ1274" t="s">
        <v>5370</v>
      </c>
      <c r="BR1274" s="59" t="s">
        <v>5370</v>
      </c>
      <c r="BS1274" t="s">
        <v>85</v>
      </c>
    </row>
    <row r="1275" spans="1:71" ht="12.8" customHeight="1" x14ac:dyDescent="0.2">
      <c r="A1275" s="60">
        <v>93173</v>
      </c>
      <c r="B1275" s="59" t="s">
        <v>12124</v>
      </c>
      <c r="C1275">
        <v>1273</v>
      </c>
      <c r="E1275">
        <v>18</v>
      </c>
      <c r="J1275">
        <v>9</v>
      </c>
      <c r="K1275" t="s">
        <v>156</v>
      </c>
      <c r="M1275">
        <v>3173</v>
      </c>
      <c r="N1275" t="s">
        <v>1099</v>
      </c>
      <c r="O1275" t="s">
        <v>5374</v>
      </c>
      <c r="P1275" t="s">
        <v>5375</v>
      </c>
      <c r="Q1275" t="s">
        <v>5376</v>
      </c>
      <c r="R1275" t="s">
        <v>5377</v>
      </c>
      <c r="S1275" s="2">
        <v>376.5</v>
      </c>
      <c r="T1275" s="2">
        <v>371.4</v>
      </c>
      <c r="U1275" s="2">
        <v>5.0999999999999996</v>
      </c>
      <c r="V1275" s="2">
        <v>0</v>
      </c>
      <c r="W1275">
        <v>2746</v>
      </c>
      <c r="X1275" s="3">
        <v>12.4</v>
      </c>
      <c r="Y1275" s="3">
        <v>7.2</v>
      </c>
      <c r="Z1275" s="3">
        <v>7.5</v>
      </c>
      <c r="AA1275">
        <v>0</v>
      </c>
      <c r="AB1275" s="3">
        <v>0</v>
      </c>
      <c r="AC1275">
        <v>0</v>
      </c>
      <c r="AD1275" s="3">
        <v>0</v>
      </c>
      <c r="AE1275">
        <v>0</v>
      </c>
      <c r="AF1275" s="3">
        <v>0</v>
      </c>
      <c r="AG1275" s="2">
        <v>371.4</v>
      </c>
      <c r="AH1275" s="3">
        <v>100</v>
      </c>
      <c r="AI1275" s="2">
        <v>371.4</v>
      </c>
      <c r="AJ1275" s="3">
        <v>100</v>
      </c>
      <c r="AK1275" t="s">
        <v>3917</v>
      </c>
      <c r="AL1275" t="s">
        <v>5378</v>
      </c>
      <c r="AM1275" t="s">
        <v>4675</v>
      </c>
      <c r="AN1275" t="s">
        <v>4648</v>
      </c>
      <c r="BG1275" s="3">
        <v>100</v>
      </c>
      <c r="BH1275" t="s">
        <v>83</v>
      </c>
      <c r="BI1275" t="s">
        <v>13423</v>
      </c>
      <c r="BJ1275" t="s">
        <v>13395</v>
      </c>
      <c r="BK1275" t="s">
        <v>13395</v>
      </c>
      <c r="BL1275" t="s">
        <v>13395</v>
      </c>
      <c r="BM1275" t="s">
        <v>13395</v>
      </c>
      <c r="BN1275" t="s">
        <v>102</v>
      </c>
      <c r="BO1275" s="59" t="s">
        <v>102</v>
      </c>
      <c r="BP1275" t="s">
        <v>10806</v>
      </c>
      <c r="BQ1275" t="s">
        <v>364</v>
      </c>
      <c r="BR1275" s="59" t="s">
        <v>364</v>
      </c>
      <c r="BS1275" t="s">
        <v>85</v>
      </c>
    </row>
    <row r="1276" spans="1:71" ht="12.8" customHeight="1" x14ac:dyDescent="0.2">
      <c r="A1276" s="60">
        <v>93174</v>
      </c>
      <c r="B1276" s="59" t="s">
        <v>12125</v>
      </c>
      <c r="C1276">
        <v>1274</v>
      </c>
      <c r="J1276">
        <v>9</v>
      </c>
      <c r="K1276" t="s">
        <v>156</v>
      </c>
      <c r="M1276">
        <v>3174</v>
      </c>
      <c r="N1276" t="s">
        <v>4366</v>
      </c>
      <c r="O1276" t="s">
        <v>10819</v>
      </c>
      <c r="P1276" t="s">
        <v>10805</v>
      </c>
      <c r="Q1276" t="s">
        <v>10820</v>
      </c>
      <c r="R1276" t="s">
        <v>10821</v>
      </c>
      <c r="S1276" s="2">
        <v>1795.4</v>
      </c>
      <c r="T1276" s="2">
        <v>1784.2</v>
      </c>
      <c r="U1276" s="2">
        <v>11.2</v>
      </c>
      <c r="V1276" s="2">
        <v>0</v>
      </c>
      <c r="W1276">
        <v>10155</v>
      </c>
      <c r="X1276" s="3">
        <v>17.600000000000001</v>
      </c>
      <c r="Y1276" s="3">
        <v>4.0999999999999996</v>
      </c>
      <c r="Z1276" s="3">
        <v>5.8</v>
      </c>
      <c r="AA1276">
        <v>0</v>
      </c>
      <c r="AB1276" s="3">
        <v>0</v>
      </c>
      <c r="AC1276">
        <v>0</v>
      </c>
      <c r="AD1276" s="3">
        <v>0</v>
      </c>
      <c r="AE1276">
        <v>0</v>
      </c>
      <c r="AF1276" s="3">
        <v>0</v>
      </c>
      <c r="AG1276" s="2">
        <v>1741.4</v>
      </c>
      <c r="AH1276" s="3">
        <v>97.6</v>
      </c>
      <c r="AI1276" s="2">
        <v>1784.2</v>
      </c>
      <c r="AJ1276" s="3">
        <v>100</v>
      </c>
      <c r="AK1276" t="s">
        <v>10768</v>
      </c>
      <c r="AL1276" t="s">
        <v>10769</v>
      </c>
      <c r="AM1276" t="s">
        <v>4661</v>
      </c>
      <c r="AN1276" t="s">
        <v>6025</v>
      </c>
      <c r="AO1276" t="s">
        <v>4675</v>
      </c>
      <c r="AP1276" t="s">
        <v>4648</v>
      </c>
      <c r="BG1276" s="3">
        <v>100</v>
      </c>
      <c r="BH1276" t="s">
        <v>83</v>
      </c>
      <c r="BI1276" t="s">
        <v>13419</v>
      </c>
      <c r="BJ1276" t="s">
        <v>13395</v>
      </c>
      <c r="BK1276" t="s">
        <v>13395</v>
      </c>
      <c r="BL1276" t="s">
        <v>13395</v>
      </c>
      <c r="BM1276" t="s">
        <v>13395</v>
      </c>
      <c r="BN1276" t="s">
        <v>102</v>
      </c>
      <c r="BO1276" s="59" t="s">
        <v>102</v>
      </c>
      <c r="BP1276" t="s">
        <v>10806</v>
      </c>
      <c r="BQ1276" t="s">
        <v>102</v>
      </c>
      <c r="BR1276" s="59" t="s">
        <v>102</v>
      </c>
      <c r="BS1276" t="s">
        <v>85</v>
      </c>
    </row>
    <row r="1277" spans="1:71" ht="12.8" customHeight="1" x14ac:dyDescent="0.2">
      <c r="A1277" s="60">
        <v>93175</v>
      </c>
      <c r="B1277" s="59" t="s">
        <v>12126</v>
      </c>
      <c r="C1277">
        <v>1275</v>
      </c>
      <c r="J1277">
        <v>9</v>
      </c>
      <c r="K1277" t="s">
        <v>156</v>
      </c>
      <c r="M1277">
        <v>3175</v>
      </c>
      <c r="N1277" t="s">
        <v>4366</v>
      </c>
      <c r="O1277" t="s">
        <v>10822</v>
      </c>
      <c r="P1277" t="s">
        <v>10823</v>
      </c>
      <c r="Q1277" t="s">
        <v>10824</v>
      </c>
      <c r="R1277" t="s">
        <v>10824</v>
      </c>
      <c r="S1277" s="2">
        <v>9.4</v>
      </c>
      <c r="T1277" s="2">
        <v>9.4</v>
      </c>
      <c r="U1277" s="2">
        <v>0</v>
      </c>
      <c r="V1277" s="2">
        <v>0</v>
      </c>
      <c r="W1277">
        <v>65</v>
      </c>
      <c r="X1277" s="3">
        <v>7.6</v>
      </c>
      <c r="Y1277" s="3">
        <v>6.5</v>
      </c>
      <c r="Z1277" s="3">
        <v>6.9</v>
      </c>
      <c r="AA1277">
        <v>0</v>
      </c>
      <c r="AB1277" s="3">
        <v>0</v>
      </c>
      <c r="AC1277">
        <v>0</v>
      </c>
      <c r="AD1277" s="3">
        <v>0</v>
      </c>
      <c r="AE1277">
        <v>0</v>
      </c>
      <c r="AF1277" s="3">
        <v>0</v>
      </c>
      <c r="AG1277" s="2">
        <v>9.4</v>
      </c>
      <c r="AH1277" s="3">
        <v>100</v>
      </c>
      <c r="AI1277" s="2">
        <v>9.4</v>
      </c>
      <c r="AJ1277" s="3">
        <v>100</v>
      </c>
      <c r="AK1277" t="s">
        <v>10769</v>
      </c>
      <c r="AL1277" t="s">
        <v>10825</v>
      </c>
      <c r="AM1277" t="s">
        <v>3180</v>
      </c>
      <c r="BG1277" s="3">
        <v>100</v>
      </c>
      <c r="BH1277" t="s">
        <v>100</v>
      </c>
      <c r="BI1277" t="s">
        <v>13421</v>
      </c>
      <c r="BJ1277" t="s">
        <v>101</v>
      </c>
      <c r="BK1277" t="s">
        <v>13427</v>
      </c>
      <c r="BL1277" t="s">
        <v>82</v>
      </c>
      <c r="BM1277" t="s">
        <v>13432</v>
      </c>
      <c r="BN1277" t="s">
        <v>13395</v>
      </c>
      <c r="BP1277" t="s">
        <v>13395</v>
      </c>
      <c r="BQ1277" t="s">
        <v>110</v>
      </c>
      <c r="BR1277" s="59" t="s">
        <v>110</v>
      </c>
      <c r="BS1277" t="s">
        <v>85</v>
      </c>
    </row>
    <row r="1278" spans="1:71" ht="12.8" customHeight="1" x14ac:dyDescent="0.2">
      <c r="A1278" s="60">
        <v>93501</v>
      </c>
      <c r="B1278" s="59" t="s">
        <v>12127</v>
      </c>
      <c r="C1278">
        <v>1276</v>
      </c>
      <c r="J1278">
        <v>9</v>
      </c>
      <c r="K1278" t="s">
        <v>156</v>
      </c>
      <c r="L1278">
        <v>3501</v>
      </c>
      <c r="M1278">
        <v>3501</v>
      </c>
      <c r="N1278" t="s">
        <v>871</v>
      </c>
      <c r="O1278" t="s">
        <v>5379</v>
      </c>
      <c r="P1278" t="s">
        <v>5380</v>
      </c>
      <c r="Q1278" t="s">
        <v>4708</v>
      </c>
      <c r="R1278" t="s">
        <v>4708</v>
      </c>
      <c r="S1278" s="2">
        <v>35.5</v>
      </c>
      <c r="T1278" s="2">
        <v>35.5</v>
      </c>
      <c r="U1278" s="2">
        <v>0</v>
      </c>
      <c r="V1278" s="2">
        <v>0</v>
      </c>
      <c r="W1278">
        <v>147</v>
      </c>
      <c r="X1278" s="3">
        <v>5.5</v>
      </c>
      <c r="Y1278" s="3">
        <v>4</v>
      </c>
      <c r="Z1278" s="3">
        <v>4.0999999999999996</v>
      </c>
      <c r="AA1278">
        <v>0</v>
      </c>
      <c r="AB1278" s="3">
        <v>0</v>
      </c>
      <c r="AC1278">
        <v>0</v>
      </c>
      <c r="AD1278" s="3">
        <v>0</v>
      </c>
      <c r="AE1278">
        <v>0</v>
      </c>
      <c r="AF1278" s="3">
        <v>0</v>
      </c>
      <c r="AG1278" s="2">
        <v>35.5</v>
      </c>
      <c r="AH1278" s="3">
        <v>100</v>
      </c>
      <c r="AI1278" s="2">
        <v>35.5</v>
      </c>
      <c r="AJ1278" s="3">
        <v>100</v>
      </c>
      <c r="AK1278" t="s">
        <v>4696</v>
      </c>
      <c r="AL1278" t="s">
        <v>4697</v>
      </c>
      <c r="AM1278" t="s">
        <v>1138</v>
      </c>
      <c r="BG1278" s="3">
        <v>100</v>
      </c>
      <c r="BH1278" t="s">
        <v>100</v>
      </c>
      <c r="BI1278" t="s">
        <v>13423</v>
      </c>
      <c r="BJ1278" t="s">
        <v>13395</v>
      </c>
      <c r="BK1278" t="s">
        <v>13395</v>
      </c>
      <c r="BL1278" t="s">
        <v>13395</v>
      </c>
      <c r="BM1278" t="s">
        <v>13395</v>
      </c>
      <c r="BN1278" t="s">
        <v>13395</v>
      </c>
      <c r="BP1278" t="s">
        <v>13395</v>
      </c>
      <c r="BQ1278" t="s">
        <v>277</v>
      </c>
      <c r="BR1278" s="59" t="s">
        <v>277</v>
      </c>
      <c r="BS1278" t="s">
        <v>85</v>
      </c>
    </row>
    <row r="1279" spans="1:71" ht="12.8" customHeight="1" x14ac:dyDescent="0.2">
      <c r="A1279" s="60">
        <v>93502</v>
      </c>
      <c r="B1279" s="59" t="s">
        <v>12128</v>
      </c>
      <c r="C1279">
        <v>1277</v>
      </c>
      <c r="J1279">
        <v>9</v>
      </c>
      <c r="K1279" t="s">
        <v>156</v>
      </c>
      <c r="L1279">
        <v>3502</v>
      </c>
      <c r="M1279">
        <v>3502</v>
      </c>
      <c r="N1279" t="s">
        <v>1128</v>
      </c>
      <c r="O1279" t="s">
        <v>5381</v>
      </c>
      <c r="P1279" t="s">
        <v>5382</v>
      </c>
      <c r="Q1279" t="s">
        <v>4853</v>
      </c>
      <c r="R1279" t="s">
        <v>5383</v>
      </c>
      <c r="S1279" s="2">
        <v>144.4</v>
      </c>
      <c r="T1279" s="2">
        <v>144.4</v>
      </c>
      <c r="U1279" s="2">
        <v>0</v>
      </c>
      <c r="V1279" s="2">
        <v>0</v>
      </c>
      <c r="W1279">
        <v>491</v>
      </c>
      <c r="X1279" s="3">
        <v>3.4</v>
      </c>
      <c r="Y1279" s="3">
        <v>3.4</v>
      </c>
      <c r="Z1279" s="3">
        <v>3.4</v>
      </c>
      <c r="AA1279">
        <v>0</v>
      </c>
      <c r="AB1279" s="3">
        <v>0</v>
      </c>
      <c r="AC1279">
        <v>0</v>
      </c>
      <c r="AD1279" s="3">
        <v>0</v>
      </c>
      <c r="AE1279">
        <v>0</v>
      </c>
      <c r="AF1279" s="3">
        <v>0</v>
      </c>
      <c r="AG1279" s="2">
        <v>144.4</v>
      </c>
      <c r="AH1279" s="3">
        <v>100</v>
      </c>
      <c r="AI1279" s="2">
        <v>144.4</v>
      </c>
      <c r="AJ1279" s="3">
        <v>100</v>
      </c>
      <c r="AK1279" t="s">
        <v>515</v>
      </c>
      <c r="AL1279" t="s">
        <v>516</v>
      </c>
      <c r="AM1279" t="s">
        <v>1139</v>
      </c>
      <c r="BG1279" s="3">
        <v>100</v>
      </c>
      <c r="BH1279" t="s">
        <v>100</v>
      </c>
      <c r="BI1279" t="s">
        <v>13423</v>
      </c>
      <c r="BJ1279" t="s">
        <v>13395</v>
      </c>
      <c r="BK1279" t="s">
        <v>13395</v>
      </c>
      <c r="BL1279" t="s">
        <v>13395</v>
      </c>
      <c r="BM1279" t="s">
        <v>13395</v>
      </c>
      <c r="BN1279" t="s">
        <v>13395</v>
      </c>
      <c r="BP1279" t="s">
        <v>13395</v>
      </c>
      <c r="BQ1279" t="s">
        <v>277</v>
      </c>
      <c r="BR1279" s="59" t="s">
        <v>277</v>
      </c>
      <c r="BS1279" t="s">
        <v>85</v>
      </c>
    </row>
    <row r="1280" spans="1:71" ht="12.8" customHeight="1" x14ac:dyDescent="0.2">
      <c r="A1280" s="60">
        <v>93503</v>
      </c>
      <c r="B1280" s="59" t="s">
        <v>12129</v>
      </c>
      <c r="C1280">
        <v>1278</v>
      </c>
      <c r="J1280">
        <v>9</v>
      </c>
      <c r="K1280" t="s">
        <v>156</v>
      </c>
      <c r="L1280">
        <v>3503</v>
      </c>
      <c r="M1280">
        <v>3503</v>
      </c>
      <c r="N1280" t="s">
        <v>1128</v>
      </c>
      <c r="O1280" t="s">
        <v>5384</v>
      </c>
      <c r="P1280" t="s">
        <v>5385</v>
      </c>
      <c r="Q1280" t="s">
        <v>5383</v>
      </c>
      <c r="R1280" t="s">
        <v>5386</v>
      </c>
      <c r="S1280" s="2">
        <v>93.7</v>
      </c>
      <c r="T1280" s="2">
        <v>93.7</v>
      </c>
      <c r="U1280" s="2">
        <v>0</v>
      </c>
      <c r="V1280" s="2">
        <v>0</v>
      </c>
      <c r="W1280">
        <v>260</v>
      </c>
      <c r="X1280" s="3">
        <v>3</v>
      </c>
      <c r="Y1280" s="3">
        <v>2.5</v>
      </c>
      <c r="Z1280" s="3">
        <v>2.8</v>
      </c>
      <c r="AA1280">
        <v>1</v>
      </c>
      <c r="AB1280" s="3">
        <v>44.2</v>
      </c>
      <c r="AC1280">
        <v>0</v>
      </c>
      <c r="AD1280" s="3">
        <v>0</v>
      </c>
      <c r="AE1280">
        <v>0</v>
      </c>
      <c r="AF1280" s="3">
        <v>0</v>
      </c>
      <c r="AG1280" s="2">
        <v>93.7</v>
      </c>
      <c r="AH1280" s="3">
        <v>100</v>
      </c>
      <c r="AI1280" s="2">
        <v>93.7</v>
      </c>
      <c r="AJ1280" s="3">
        <v>100</v>
      </c>
      <c r="AK1280" t="s">
        <v>515</v>
      </c>
      <c r="AL1280" t="s">
        <v>516</v>
      </c>
      <c r="AM1280" t="s">
        <v>1139</v>
      </c>
      <c r="BG1280" s="3">
        <v>100</v>
      </c>
      <c r="BH1280" t="s">
        <v>100</v>
      </c>
      <c r="BI1280" t="s">
        <v>13423</v>
      </c>
      <c r="BJ1280" t="s">
        <v>13395</v>
      </c>
      <c r="BK1280" t="s">
        <v>13395</v>
      </c>
      <c r="BL1280" t="s">
        <v>13395</v>
      </c>
      <c r="BM1280" t="s">
        <v>13395</v>
      </c>
      <c r="BN1280" t="s">
        <v>13395</v>
      </c>
      <c r="BP1280" t="s">
        <v>13395</v>
      </c>
      <c r="BQ1280" t="s">
        <v>277</v>
      </c>
      <c r="BR1280" s="59" t="s">
        <v>277</v>
      </c>
      <c r="BS1280" t="s">
        <v>85</v>
      </c>
    </row>
    <row r="1281" spans="1:71" ht="12.8" customHeight="1" x14ac:dyDescent="0.2">
      <c r="A1281" s="60">
        <v>93504</v>
      </c>
      <c r="B1281" s="59" t="s">
        <v>12130</v>
      </c>
      <c r="C1281">
        <v>1279</v>
      </c>
      <c r="J1281">
        <v>9</v>
      </c>
      <c r="K1281" t="s">
        <v>156</v>
      </c>
      <c r="L1281">
        <v>3513</v>
      </c>
      <c r="M1281">
        <v>3504</v>
      </c>
      <c r="N1281" t="s">
        <v>258</v>
      </c>
      <c r="O1281" t="s">
        <v>5387</v>
      </c>
      <c r="P1281" t="s">
        <v>5388</v>
      </c>
      <c r="Q1281" t="s">
        <v>5389</v>
      </c>
      <c r="R1281" t="s">
        <v>5390</v>
      </c>
      <c r="S1281" s="2">
        <v>31.6</v>
      </c>
      <c r="T1281" s="2">
        <v>31.6</v>
      </c>
      <c r="U1281" s="2">
        <v>0</v>
      </c>
      <c r="V1281" s="2">
        <v>0</v>
      </c>
      <c r="W1281">
        <v>129</v>
      </c>
      <c r="X1281" s="3">
        <v>5</v>
      </c>
      <c r="Y1281" s="3">
        <v>4</v>
      </c>
      <c r="Z1281" s="3">
        <v>4.0999999999999996</v>
      </c>
      <c r="AA1281">
        <v>0</v>
      </c>
      <c r="AB1281" s="3">
        <v>0</v>
      </c>
      <c r="AC1281">
        <v>0</v>
      </c>
      <c r="AD1281" s="3">
        <v>0</v>
      </c>
      <c r="AE1281">
        <v>0</v>
      </c>
      <c r="AF1281" s="3">
        <v>0</v>
      </c>
      <c r="AG1281" s="2">
        <v>31.6</v>
      </c>
      <c r="AH1281" s="3">
        <v>100</v>
      </c>
      <c r="AI1281" s="2">
        <v>31.6</v>
      </c>
      <c r="AJ1281" s="3">
        <v>100</v>
      </c>
      <c r="AK1281" t="s">
        <v>2822</v>
      </c>
      <c r="AL1281" t="s">
        <v>2823</v>
      </c>
      <c r="AM1281" t="s">
        <v>845</v>
      </c>
      <c r="BG1281" s="3">
        <v>100</v>
      </c>
      <c r="BH1281" t="s">
        <v>100</v>
      </c>
      <c r="BI1281" t="s">
        <v>13423</v>
      </c>
      <c r="BJ1281" t="s">
        <v>13395</v>
      </c>
      <c r="BK1281" t="s">
        <v>13395</v>
      </c>
      <c r="BL1281" t="s">
        <v>13395</v>
      </c>
      <c r="BM1281" t="s">
        <v>13395</v>
      </c>
      <c r="BN1281" t="s">
        <v>13395</v>
      </c>
      <c r="BP1281" t="s">
        <v>13395</v>
      </c>
      <c r="BQ1281" t="s">
        <v>277</v>
      </c>
      <c r="BR1281" s="59" t="s">
        <v>277</v>
      </c>
      <c r="BS1281" t="s">
        <v>85</v>
      </c>
    </row>
    <row r="1282" spans="1:71" ht="12.8" customHeight="1" x14ac:dyDescent="0.2">
      <c r="A1282" s="60">
        <v>93505</v>
      </c>
      <c r="B1282" s="59" t="s">
        <v>12131</v>
      </c>
      <c r="C1282">
        <v>1280</v>
      </c>
      <c r="J1282">
        <v>9</v>
      </c>
      <c r="K1282" t="s">
        <v>156</v>
      </c>
      <c r="L1282">
        <v>3514</v>
      </c>
      <c r="M1282">
        <v>3505</v>
      </c>
      <c r="N1282" t="s">
        <v>258</v>
      </c>
      <c r="O1282" t="s">
        <v>5391</v>
      </c>
      <c r="P1282" t="s">
        <v>5392</v>
      </c>
      <c r="Q1282" t="s">
        <v>5393</v>
      </c>
      <c r="R1282" t="s">
        <v>5394</v>
      </c>
      <c r="S1282" s="2">
        <v>39.799999999999997</v>
      </c>
      <c r="T1282" s="2">
        <v>39.799999999999997</v>
      </c>
      <c r="U1282" s="2">
        <v>0</v>
      </c>
      <c r="V1282" s="2">
        <v>0</v>
      </c>
      <c r="W1282">
        <v>163</v>
      </c>
      <c r="X1282" s="3">
        <v>6</v>
      </c>
      <c r="Y1282" s="3">
        <v>4</v>
      </c>
      <c r="Z1282" s="3">
        <v>4.0999999999999996</v>
      </c>
      <c r="AA1282">
        <v>0</v>
      </c>
      <c r="AB1282" s="3">
        <v>0</v>
      </c>
      <c r="AC1282">
        <v>0</v>
      </c>
      <c r="AD1282" s="3">
        <v>0</v>
      </c>
      <c r="AE1282">
        <v>0</v>
      </c>
      <c r="AF1282" s="3">
        <v>0</v>
      </c>
      <c r="AG1282" s="2">
        <v>39.799999999999997</v>
      </c>
      <c r="AH1282" s="3">
        <v>100</v>
      </c>
      <c r="AI1282" s="2">
        <v>39.799999999999997</v>
      </c>
      <c r="AJ1282" s="3">
        <v>100</v>
      </c>
      <c r="AK1282" t="s">
        <v>2822</v>
      </c>
      <c r="AL1282" t="s">
        <v>2823</v>
      </c>
      <c r="AM1282" t="s">
        <v>845</v>
      </c>
      <c r="BG1282" s="3">
        <v>100</v>
      </c>
      <c r="BH1282" t="s">
        <v>100</v>
      </c>
      <c r="BI1282" t="s">
        <v>13423</v>
      </c>
      <c r="BJ1282" t="s">
        <v>13395</v>
      </c>
      <c r="BK1282" t="s">
        <v>13395</v>
      </c>
      <c r="BL1282" t="s">
        <v>13395</v>
      </c>
      <c r="BM1282" t="s">
        <v>13395</v>
      </c>
      <c r="BN1282" t="s">
        <v>13395</v>
      </c>
      <c r="BP1282" t="s">
        <v>13395</v>
      </c>
      <c r="BQ1282" t="s">
        <v>277</v>
      </c>
      <c r="BR1282" s="59" t="s">
        <v>277</v>
      </c>
      <c r="BS1282" t="s">
        <v>85</v>
      </c>
    </row>
    <row r="1283" spans="1:71" ht="12.8" customHeight="1" x14ac:dyDescent="0.2">
      <c r="A1283" s="60">
        <v>93506</v>
      </c>
      <c r="B1283" s="59" t="s">
        <v>12132</v>
      </c>
      <c r="C1283">
        <v>1281</v>
      </c>
      <c r="J1283">
        <v>9</v>
      </c>
      <c r="K1283" t="s">
        <v>156</v>
      </c>
      <c r="L1283">
        <v>3515</v>
      </c>
      <c r="M1283">
        <v>3506</v>
      </c>
      <c r="N1283" t="s">
        <v>258</v>
      </c>
      <c r="O1283" t="s">
        <v>5395</v>
      </c>
      <c r="P1283" t="s">
        <v>5396</v>
      </c>
      <c r="Q1283" t="s">
        <v>5397</v>
      </c>
      <c r="R1283" t="s">
        <v>5397</v>
      </c>
      <c r="S1283" s="2">
        <v>31.4</v>
      </c>
      <c r="T1283" s="2">
        <v>31.4</v>
      </c>
      <c r="U1283" s="2">
        <v>0</v>
      </c>
      <c r="V1283" s="2">
        <v>0</v>
      </c>
      <c r="W1283">
        <v>128</v>
      </c>
      <c r="X1283" s="3">
        <v>5.5</v>
      </c>
      <c r="Y1283" s="3">
        <v>4</v>
      </c>
      <c r="Z1283" s="3">
        <v>4.0999999999999996</v>
      </c>
      <c r="AA1283">
        <v>0</v>
      </c>
      <c r="AB1283" s="3">
        <v>0</v>
      </c>
      <c r="AC1283">
        <v>0</v>
      </c>
      <c r="AD1283" s="3">
        <v>0</v>
      </c>
      <c r="AE1283">
        <v>0</v>
      </c>
      <c r="AF1283" s="3">
        <v>0</v>
      </c>
      <c r="AG1283" s="2">
        <v>31.4</v>
      </c>
      <c r="AH1283" s="3">
        <v>100</v>
      </c>
      <c r="AI1283" s="2">
        <v>31.4</v>
      </c>
      <c r="AJ1283" s="3">
        <v>100</v>
      </c>
      <c r="AK1283" t="s">
        <v>2822</v>
      </c>
      <c r="AL1283" t="s">
        <v>2823</v>
      </c>
      <c r="AM1283" t="s">
        <v>845</v>
      </c>
      <c r="BG1283" s="3">
        <v>100</v>
      </c>
      <c r="BH1283" t="s">
        <v>100</v>
      </c>
      <c r="BI1283" t="s">
        <v>13423</v>
      </c>
      <c r="BJ1283" t="s">
        <v>13395</v>
      </c>
      <c r="BK1283" t="s">
        <v>13395</v>
      </c>
      <c r="BL1283" t="s">
        <v>13395</v>
      </c>
      <c r="BM1283" t="s">
        <v>13395</v>
      </c>
      <c r="BN1283" t="s">
        <v>13395</v>
      </c>
      <c r="BP1283" t="s">
        <v>13395</v>
      </c>
      <c r="BQ1283" t="s">
        <v>277</v>
      </c>
      <c r="BR1283" s="59" t="s">
        <v>277</v>
      </c>
      <c r="BS1283" t="s">
        <v>85</v>
      </c>
    </row>
    <row r="1284" spans="1:71" ht="12.8" customHeight="1" x14ac:dyDescent="0.2">
      <c r="A1284" s="60">
        <v>93507</v>
      </c>
      <c r="B1284" s="59" t="s">
        <v>12133</v>
      </c>
      <c r="C1284">
        <v>1282</v>
      </c>
      <c r="J1284">
        <v>9</v>
      </c>
      <c r="K1284" t="s">
        <v>156</v>
      </c>
      <c r="L1284">
        <v>3516</v>
      </c>
      <c r="M1284">
        <v>3507</v>
      </c>
      <c r="N1284" t="s">
        <v>258</v>
      </c>
      <c r="O1284" t="s">
        <v>5398</v>
      </c>
      <c r="P1284" t="s">
        <v>5399</v>
      </c>
      <c r="Q1284" t="s">
        <v>5400</v>
      </c>
      <c r="R1284" t="s">
        <v>5400</v>
      </c>
      <c r="S1284" s="2">
        <v>16</v>
      </c>
      <c r="T1284" s="2">
        <v>16</v>
      </c>
      <c r="U1284" s="2">
        <v>0</v>
      </c>
      <c r="V1284" s="2">
        <v>0</v>
      </c>
      <c r="W1284">
        <v>70</v>
      </c>
      <c r="X1284" s="3">
        <v>6</v>
      </c>
      <c r="Y1284" s="3">
        <v>4</v>
      </c>
      <c r="Z1284" s="3">
        <v>4.4000000000000004</v>
      </c>
      <c r="AA1284">
        <v>0</v>
      </c>
      <c r="AB1284" s="3">
        <v>0</v>
      </c>
      <c r="AC1284">
        <v>0</v>
      </c>
      <c r="AD1284" s="3">
        <v>0</v>
      </c>
      <c r="AE1284">
        <v>0</v>
      </c>
      <c r="AF1284" s="3">
        <v>0</v>
      </c>
      <c r="AG1284" s="2">
        <v>16</v>
      </c>
      <c r="AH1284" s="3">
        <v>100</v>
      </c>
      <c r="AI1284" s="2">
        <v>16</v>
      </c>
      <c r="AJ1284" s="3">
        <v>100</v>
      </c>
      <c r="AK1284" t="s">
        <v>2822</v>
      </c>
      <c r="AL1284" t="s">
        <v>2823</v>
      </c>
      <c r="AM1284" t="s">
        <v>845</v>
      </c>
      <c r="BG1284" s="3">
        <v>100</v>
      </c>
      <c r="BH1284" t="s">
        <v>100</v>
      </c>
      <c r="BI1284" t="s">
        <v>13423</v>
      </c>
      <c r="BJ1284" t="s">
        <v>13395</v>
      </c>
      <c r="BK1284" t="s">
        <v>13395</v>
      </c>
      <c r="BL1284" t="s">
        <v>13395</v>
      </c>
      <c r="BM1284" t="s">
        <v>13395</v>
      </c>
      <c r="BN1284" t="s">
        <v>13395</v>
      </c>
      <c r="BP1284" t="s">
        <v>13395</v>
      </c>
      <c r="BQ1284" t="s">
        <v>277</v>
      </c>
      <c r="BR1284" s="59" t="s">
        <v>277</v>
      </c>
      <c r="BS1284" t="s">
        <v>85</v>
      </c>
    </row>
    <row r="1285" spans="1:71" ht="12.8" customHeight="1" x14ac:dyDescent="0.2">
      <c r="A1285" s="60">
        <v>93508</v>
      </c>
      <c r="B1285" s="59" t="s">
        <v>12134</v>
      </c>
      <c r="C1285">
        <v>1283</v>
      </c>
      <c r="J1285">
        <v>9</v>
      </c>
      <c r="K1285" t="s">
        <v>156</v>
      </c>
      <c r="L1285">
        <v>3517</v>
      </c>
      <c r="M1285">
        <v>3508</v>
      </c>
      <c r="N1285" t="s">
        <v>258</v>
      </c>
      <c r="O1285" t="s">
        <v>5401</v>
      </c>
      <c r="P1285" t="s">
        <v>5402</v>
      </c>
      <c r="Q1285" t="s">
        <v>5403</v>
      </c>
      <c r="R1285" t="s">
        <v>5404</v>
      </c>
      <c r="S1285" s="2">
        <v>128</v>
      </c>
      <c r="T1285" s="2">
        <v>128</v>
      </c>
      <c r="U1285" s="2">
        <v>0</v>
      </c>
      <c r="V1285" s="2">
        <v>0</v>
      </c>
      <c r="W1285">
        <v>564</v>
      </c>
      <c r="X1285" s="3">
        <v>7</v>
      </c>
      <c r="Y1285" s="3">
        <v>4</v>
      </c>
      <c r="Z1285" s="3">
        <v>4.4000000000000004</v>
      </c>
      <c r="AA1285">
        <v>0</v>
      </c>
      <c r="AB1285" s="3">
        <v>0</v>
      </c>
      <c r="AC1285">
        <v>0</v>
      </c>
      <c r="AD1285" s="3">
        <v>0</v>
      </c>
      <c r="AE1285">
        <v>0</v>
      </c>
      <c r="AF1285" s="3">
        <v>0</v>
      </c>
      <c r="AG1285" s="2">
        <v>128</v>
      </c>
      <c r="AH1285" s="3">
        <v>100</v>
      </c>
      <c r="AI1285" s="2">
        <v>128</v>
      </c>
      <c r="AJ1285" s="3">
        <v>100</v>
      </c>
      <c r="AK1285" t="s">
        <v>2822</v>
      </c>
      <c r="AL1285" t="s">
        <v>2823</v>
      </c>
      <c r="AM1285" t="s">
        <v>845</v>
      </c>
      <c r="BG1285" s="3">
        <v>100</v>
      </c>
      <c r="BH1285" t="s">
        <v>100</v>
      </c>
      <c r="BI1285" t="s">
        <v>13423</v>
      </c>
      <c r="BJ1285" t="s">
        <v>13395</v>
      </c>
      <c r="BK1285" t="s">
        <v>13395</v>
      </c>
      <c r="BL1285" t="s">
        <v>13395</v>
      </c>
      <c r="BM1285" t="s">
        <v>13395</v>
      </c>
      <c r="BN1285" t="s">
        <v>13395</v>
      </c>
      <c r="BP1285" t="s">
        <v>13395</v>
      </c>
      <c r="BQ1285" t="s">
        <v>277</v>
      </c>
      <c r="BR1285" s="59" t="s">
        <v>277</v>
      </c>
      <c r="BS1285" t="s">
        <v>85</v>
      </c>
    </row>
    <row r="1286" spans="1:71" ht="12.8" customHeight="1" x14ac:dyDescent="0.2">
      <c r="A1286" s="60">
        <v>93509</v>
      </c>
      <c r="B1286" s="59" t="s">
        <v>12135</v>
      </c>
      <c r="C1286">
        <v>1284</v>
      </c>
      <c r="J1286">
        <v>9</v>
      </c>
      <c r="K1286" t="s">
        <v>156</v>
      </c>
      <c r="L1286">
        <v>3509</v>
      </c>
      <c r="M1286">
        <v>3509</v>
      </c>
      <c r="N1286" t="s">
        <v>111</v>
      </c>
      <c r="O1286" t="s">
        <v>5405</v>
      </c>
      <c r="P1286" t="s">
        <v>5406</v>
      </c>
      <c r="Q1286" t="s">
        <v>5407</v>
      </c>
      <c r="R1286" t="s">
        <v>5408</v>
      </c>
      <c r="S1286" s="2">
        <v>148.6</v>
      </c>
      <c r="T1286" s="2">
        <v>148.6</v>
      </c>
      <c r="U1286" s="2">
        <v>0</v>
      </c>
      <c r="V1286" s="2">
        <v>0</v>
      </c>
      <c r="W1286">
        <v>595</v>
      </c>
      <c r="X1286" s="3">
        <v>4.5</v>
      </c>
      <c r="Y1286" s="3">
        <v>4</v>
      </c>
      <c r="Z1286" s="3">
        <v>4</v>
      </c>
      <c r="AA1286">
        <v>0</v>
      </c>
      <c r="AB1286" s="3">
        <v>0</v>
      </c>
      <c r="AC1286">
        <v>0</v>
      </c>
      <c r="AD1286" s="3">
        <v>0</v>
      </c>
      <c r="AE1286">
        <v>0</v>
      </c>
      <c r="AF1286" s="3">
        <v>0</v>
      </c>
      <c r="AG1286" s="2">
        <v>148.6</v>
      </c>
      <c r="AH1286" s="3">
        <v>100</v>
      </c>
      <c r="AI1286" s="2">
        <v>148.6</v>
      </c>
      <c r="AJ1286" s="3">
        <v>100</v>
      </c>
      <c r="AK1286" t="s">
        <v>1514</v>
      </c>
      <c r="AL1286" t="s">
        <v>1515</v>
      </c>
      <c r="AM1286" t="s">
        <v>845</v>
      </c>
      <c r="BG1286" s="3">
        <v>100</v>
      </c>
      <c r="BH1286" t="s">
        <v>100</v>
      </c>
      <c r="BI1286" t="s">
        <v>13423</v>
      </c>
      <c r="BJ1286" t="s">
        <v>13395</v>
      </c>
      <c r="BK1286" t="s">
        <v>13395</v>
      </c>
      <c r="BL1286" t="s">
        <v>13395</v>
      </c>
      <c r="BM1286" t="s">
        <v>13395</v>
      </c>
      <c r="BN1286" t="s">
        <v>13395</v>
      </c>
      <c r="BP1286" t="s">
        <v>13395</v>
      </c>
      <c r="BQ1286" t="s">
        <v>277</v>
      </c>
      <c r="BR1286" s="59" t="s">
        <v>277</v>
      </c>
      <c r="BS1286" t="s">
        <v>85</v>
      </c>
    </row>
    <row r="1287" spans="1:71" ht="12.8" customHeight="1" x14ac:dyDescent="0.2">
      <c r="A1287" s="60">
        <v>93510</v>
      </c>
      <c r="B1287" s="59" t="s">
        <v>12136</v>
      </c>
      <c r="C1287">
        <v>1285</v>
      </c>
      <c r="J1287">
        <v>9</v>
      </c>
      <c r="K1287" t="s">
        <v>156</v>
      </c>
      <c r="L1287">
        <v>3504</v>
      </c>
      <c r="M1287">
        <v>3510</v>
      </c>
      <c r="N1287" t="s">
        <v>702</v>
      </c>
      <c r="O1287" t="s">
        <v>5409</v>
      </c>
      <c r="P1287" t="s">
        <v>5410</v>
      </c>
      <c r="Q1287" t="s">
        <v>5411</v>
      </c>
      <c r="R1287" t="s">
        <v>5197</v>
      </c>
      <c r="S1287" s="2">
        <v>76</v>
      </c>
      <c r="T1287" s="2">
        <v>76</v>
      </c>
      <c r="U1287" s="2">
        <v>0</v>
      </c>
      <c r="V1287" s="2">
        <v>0</v>
      </c>
      <c r="W1287">
        <v>228</v>
      </c>
      <c r="X1287" s="3">
        <v>3</v>
      </c>
      <c r="Y1287" s="3">
        <v>3</v>
      </c>
      <c r="Z1287" s="3">
        <v>3</v>
      </c>
      <c r="AA1287">
        <v>0</v>
      </c>
      <c r="AB1287" s="3">
        <v>0</v>
      </c>
      <c r="AC1287">
        <v>0</v>
      </c>
      <c r="AD1287" s="3">
        <v>0</v>
      </c>
      <c r="AE1287">
        <v>0</v>
      </c>
      <c r="AF1287" s="3">
        <v>0</v>
      </c>
      <c r="AG1287" s="2">
        <v>0</v>
      </c>
      <c r="AH1287" s="3">
        <v>0</v>
      </c>
      <c r="AI1287" s="2">
        <v>76</v>
      </c>
      <c r="AJ1287" s="3">
        <v>100</v>
      </c>
      <c r="AK1287" t="s">
        <v>4083</v>
      </c>
      <c r="AL1287" t="s">
        <v>4084</v>
      </c>
      <c r="AM1287" t="s">
        <v>1139</v>
      </c>
      <c r="BG1287" s="3">
        <v>100</v>
      </c>
      <c r="BH1287" t="s">
        <v>100</v>
      </c>
      <c r="BI1287" t="s">
        <v>13423</v>
      </c>
      <c r="BJ1287" t="s">
        <v>13395</v>
      </c>
      <c r="BK1287" t="s">
        <v>13395</v>
      </c>
      <c r="BL1287" t="s">
        <v>13395</v>
      </c>
      <c r="BM1287" t="s">
        <v>13395</v>
      </c>
      <c r="BN1287" t="s">
        <v>13395</v>
      </c>
      <c r="BP1287" t="s">
        <v>13395</v>
      </c>
      <c r="BQ1287" t="s">
        <v>277</v>
      </c>
      <c r="BR1287" s="59" t="s">
        <v>277</v>
      </c>
      <c r="BS1287" t="s">
        <v>85</v>
      </c>
    </row>
    <row r="1288" spans="1:71" ht="12.8" customHeight="1" x14ac:dyDescent="0.2">
      <c r="A1288" s="60">
        <v>93511</v>
      </c>
      <c r="B1288" s="59" t="s">
        <v>12137</v>
      </c>
      <c r="C1288">
        <v>1286</v>
      </c>
      <c r="J1288">
        <v>9</v>
      </c>
      <c r="K1288" t="s">
        <v>156</v>
      </c>
      <c r="L1288">
        <v>3505</v>
      </c>
      <c r="M1288">
        <v>3511</v>
      </c>
      <c r="N1288" t="s">
        <v>702</v>
      </c>
      <c r="O1288" t="s">
        <v>5412</v>
      </c>
      <c r="P1288" t="s">
        <v>5413</v>
      </c>
      <c r="Q1288" t="s">
        <v>5414</v>
      </c>
      <c r="R1288" t="s">
        <v>5415</v>
      </c>
      <c r="S1288" s="2">
        <v>31.3</v>
      </c>
      <c r="T1288" s="2">
        <v>31.3</v>
      </c>
      <c r="U1288" s="2">
        <v>0</v>
      </c>
      <c r="V1288" s="2">
        <v>0</v>
      </c>
      <c r="W1288">
        <v>125</v>
      </c>
      <c r="X1288" s="3">
        <v>4</v>
      </c>
      <c r="Y1288" s="3">
        <v>4</v>
      </c>
      <c r="Z1288" s="3">
        <v>4</v>
      </c>
      <c r="AA1288">
        <v>0</v>
      </c>
      <c r="AB1288" s="3">
        <v>0</v>
      </c>
      <c r="AC1288">
        <v>0</v>
      </c>
      <c r="AD1288" s="3">
        <v>0</v>
      </c>
      <c r="AE1288">
        <v>0</v>
      </c>
      <c r="AF1288" s="3">
        <v>0</v>
      </c>
      <c r="AG1288" s="2">
        <v>31.3</v>
      </c>
      <c r="AH1288" s="3">
        <v>100</v>
      </c>
      <c r="AI1288" s="2">
        <v>31.3</v>
      </c>
      <c r="AJ1288" s="3">
        <v>100</v>
      </c>
      <c r="AK1288" t="s">
        <v>803</v>
      </c>
      <c r="AL1288" t="s">
        <v>804</v>
      </c>
      <c r="AM1288" t="s">
        <v>1138</v>
      </c>
      <c r="BG1288" s="3">
        <v>100</v>
      </c>
      <c r="BH1288" t="s">
        <v>100</v>
      </c>
      <c r="BI1288" t="s">
        <v>13423</v>
      </c>
      <c r="BJ1288" t="s">
        <v>13395</v>
      </c>
      <c r="BK1288" t="s">
        <v>13395</v>
      </c>
      <c r="BL1288" t="s">
        <v>13395</v>
      </c>
      <c r="BM1288" t="s">
        <v>13395</v>
      </c>
      <c r="BN1288" t="s">
        <v>13395</v>
      </c>
      <c r="BP1288" t="s">
        <v>13395</v>
      </c>
      <c r="BQ1288" t="s">
        <v>277</v>
      </c>
      <c r="BR1288" s="59" t="s">
        <v>277</v>
      </c>
      <c r="BS1288" t="s">
        <v>85</v>
      </c>
    </row>
    <row r="1289" spans="1:71" ht="12.8" customHeight="1" x14ac:dyDescent="0.2">
      <c r="A1289" s="60">
        <v>93512</v>
      </c>
      <c r="B1289" s="59" t="s">
        <v>12138</v>
      </c>
      <c r="C1289">
        <v>1287</v>
      </c>
      <c r="J1289">
        <v>9</v>
      </c>
      <c r="K1289" t="s">
        <v>156</v>
      </c>
      <c r="L1289">
        <v>3506</v>
      </c>
      <c r="M1289">
        <v>3512</v>
      </c>
      <c r="N1289" t="s">
        <v>702</v>
      </c>
      <c r="O1289" t="s">
        <v>5416</v>
      </c>
      <c r="P1289" t="s">
        <v>5417</v>
      </c>
      <c r="Q1289" t="s">
        <v>5418</v>
      </c>
      <c r="R1289" t="s">
        <v>5418</v>
      </c>
      <c r="S1289" s="2">
        <v>33.200000000000003</v>
      </c>
      <c r="T1289" s="2">
        <v>33.200000000000003</v>
      </c>
      <c r="U1289" s="2">
        <v>0</v>
      </c>
      <c r="V1289" s="2">
        <v>0</v>
      </c>
      <c r="W1289">
        <v>133</v>
      </c>
      <c r="X1289" s="3">
        <v>4</v>
      </c>
      <c r="Y1289" s="3">
        <v>4</v>
      </c>
      <c r="Z1289" s="3">
        <v>4</v>
      </c>
      <c r="AA1289">
        <v>0</v>
      </c>
      <c r="AB1289" s="3">
        <v>0</v>
      </c>
      <c r="AC1289">
        <v>0</v>
      </c>
      <c r="AD1289" s="3">
        <v>0</v>
      </c>
      <c r="AE1289">
        <v>0</v>
      </c>
      <c r="AF1289" s="3">
        <v>0</v>
      </c>
      <c r="AG1289" s="2">
        <v>33.200000000000003</v>
      </c>
      <c r="AH1289" s="3">
        <v>100</v>
      </c>
      <c r="AI1289" s="2">
        <v>33.200000000000003</v>
      </c>
      <c r="AJ1289" s="3">
        <v>100</v>
      </c>
      <c r="AK1289" t="s">
        <v>803</v>
      </c>
      <c r="AL1289" t="s">
        <v>804</v>
      </c>
      <c r="AM1289" t="s">
        <v>1138</v>
      </c>
      <c r="BG1289" s="3">
        <v>100</v>
      </c>
      <c r="BH1289" t="s">
        <v>100</v>
      </c>
      <c r="BI1289" t="s">
        <v>13423</v>
      </c>
      <c r="BJ1289" t="s">
        <v>13395</v>
      </c>
      <c r="BK1289" t="s">
        <v>13395</v>
      </c>
      <c r="BL1289" t="s">
        <v>13395</v>
      </c>
      <c r="BM1289" t="s">
        <v>13395</v>
      </c>
      <c r="BN1289" t="s">
        <v>13395</v>
      </c>
      <c r="BP1289" t="s">
        <v>13395</v>
      </c>
      <c r="BQ1289" t="s">
        <v>277</v>
      </c>
      <c r="BR1289" s="59" t="s">
        <v>277</v>
      </c>
      <c r="BS1289" t="s">
        <v>85</v>
      </c>
    </row>
    <row r="1290" spans="1:71" ht="12.8" customHeight="1" x14ac:dyDescent="0.2">
      <c r="A1290" s="60">
        <v>93513</v>
      </c>
      <c r="B1290" s="59" t="s">
        <v>12139</v>
      </c>
      <c r="C1290">
        <v>1288</v>
      </c>
      <c r="J1290">
        <v>9</v>
      </c>
      <c r="K1290" t="s">
        <v>156</v>
      </c>
      <c r="L1290">
        <v>3508</v>
      </c>
      <c r="M1290">
        <v>3513</v>
      </c>
      <c r="N1290" t="s">
        <v>702</v>
      </c>
      <c r="O1290" t="s">
        <v>5419</v>
      </c>
      <c r="P1290" t="s">
        <v>5420</v>
      </c>
      <c r="Q1290" t="s">
        <v>5421</v>
      </c>
      <c r="R1290" t="s">
        <v>5422</v>
      </c>
      <c r="S1290" s="2">
        <v>133.6</v>
      </c>
      <c r="T1290" s="2">
        <v>133.6</v>
      </c>
      <c r="U1290" s="2">
        <v>0</v>
      </c>
      <c r="V1290" s="2">
        <v>0</v>
      </c>
      <c r="W1290">
        <v>494</v>
      </c>
      <c r="X1290" s="3">
        <v>3.7</v>
      </c>
      <c r="Y1290" s="3">
        <v>3.7</v>
      </c>
      <c r="Z1290" s="3">
        <v>3.7</v>
      </c>
      <c r="AA1290">
        <v>0</v>
      </c>
      <c r="AB1290" s="3">
        <v>0</v>
      </c>
      <c r="AC1290">
        <v>0</v>
      </c>
      <c r="AD1290" s="3">
        <v>0</v>
      </c>
      <c r="AE1290">
        <v>0</v>
      </c>
      <c r="AF1290" s="3">
        <v>0</v>
      </c>
      <c r="AG1290" s="2">
        <v>133.6</v>
      </c>
      <c r="AH1290" s="3">
        <v>100</v>
      </c>
      <c r="AI1290" s="2">
        <v>133.6</v>
      </c>
      <c r="AJ1290" s="3">
        <v>100</v>
      </c>
      <c r="AK1290" t="s">
        <v>611</v>
      </c>
      <c r="AL1290" t="s">
        <v>612</v>
      </c>
      <c r="AM1290" t="s">
        <v>1138</v>
      </c>
      <c r="AN1290" t="s">
        <v>4671</v>
      </c>
      <c r="BG1290" s="3">
        <v>100</v>
      </c>
      <c r="BH1290" t="s">
        <v>100</v>
      </c>
      <c r="BI1290" t="s">
        <v>13423</v>
      </c>
      <c r="BJ1290" t="s">
        <v>13395</v>
      </c>
      <c r="BK1290" t="s">
        <v>13395</v>
      </c>
      <c r="BL1290" t="s">
        <v>13395</v>
      </c>
      <c r="BM1290" t="s">
        <v>13395</v>
      </c>
      <c r="BN1290" t="s">
        <v>13395</v>
      </c>
      <c r="BP1290" t="s">
        <v>13395</v>
      </c>
      <c r="BQ1290" t="s">
        <v>277</v>
      </c>
      <c r="BR1290" s="59" t="s">
        <v>277</v>
      </c>
      <c r="BS1290" t="s">
        <v>85</v>
      </c>
    </row>
    <row r="1291" spans="1:71" ht="12.8" customHeight="1" x14ac:dyDescent="0.2">
      <c r="A1291" s="60">
        <v>93514</v>
      </c>
      <c r="B1291" s="59" t="s">
        <v>12140</v>
      </c>
      <c r="C1291">
        <v>1289</v>
      </c>
      <c r="J1291">
        <v>9</v>
      </c>
      <c r="K1291" t="s">
        <v>156</v>
      </c>
      <c r="L1291">
        <v>3507</v>
      </c>
      <c r="M1291">
        <v>3514</v>
      </c>
      <c r="N1291" t="s">
        <v>702</v>
      </c>
      <c r="O1291" t="s">
        <v>5423</v>
      </c>
      <c r="P1291" t="s">
        <v>5424</v>
      </c>
      <c r="Q1291" t="s">
        <v>5425</v>
      </c>
      <c r="R1291" t="s">
        <v>5426</v>
      </c>
      <c r="S1291" s="2">
        <v>1330.3</v>
      </c>
      <c r="T1291" s="2">
        <v>1330.3</v>
      </c>
      <c r="U1291" s="2">
        <v>0</v>
      </c>
      <c r="V1291" s="2">
        <v>0</v>
      </c>
      <c r="W1291">
        <v>4086</v>
      </c>
      <c r="X1291" s="3">
        <v>5</v>
      </c>
      <c r="Y1291" s="3">
        <v>3</v>
      </c>
      <c r="Z1291" s="3">
        <v>3.1</v>
      </c>
      <c r="AA1291">
        <v>0</v>
      </c>
      <c r="AB1291" s="3">
        <v>0</v>
      </c>
      <c r="AC1291">
        <v>0</v>
      </c>
      <c r="AD1291" s="3">
        <v>0</v>
      </c>
      <c r="AE1291">
        <v>0</v>
      </c>
      <c r="AF1291" s="3">
        <v>0</v>
      </c>
      <c r="AG1291" s="2">
        <v>1330.3</v>
      </c>
      <c r="AH1291" s="3">
        <v>100</v>
      </c>
      <c r="AI1291" s="2">
        <v>1330.3</v>
      </c>
      <c r="AJ1291" s="3">
        <v>100</v>
      </c>
      <c r="AK1291" t="s">
        <v>803</v>
      </c>
      <c r="AL1291" t="s">
        <v>804</v>
      </c>
      <c r="AM1291" t="s">
        <v>4957</v>
      </c>
      <c r="AN1291" t="s">
        <v>4929</v>
      </c>
      <c r="AO1291" t="s">
        <v>1139</v>
      </c>
      <c r="BG1291" s="3">
        <v>100</v>
      </c>
      <c r="BH1291" t="s">
        <v>100</v>
      </c>
      <c r="BI1291" t="s">
        <v>13423</v>
      </c>
      <c r="BJ1291" t="s">
        <v>13395</v>
      </c>
      <c r="BK1291" t="s">
        <v>13395</v>
      </c>
      <c r="BL1291" t="s">
        <v>13395</v>
      </c>
      <c r="BM1291" t="s">
        <v>13395</v>
      </c>
      <c r="BN1291" t="s">
        <v>13395</v>
      </c>
      <c r="BP1291" t="s">
        <v>13395</v>
      </c>
      <c r="BQ1291" t="s">
        <v>277</v>
      </c>
      <c r="BR1291" s="59" t="s">
        <v>277</v>
      </c>
      <c r="BS1291" t="s">
        <v>85</v>
      </c>
    </row>
    <row r="1292" spans="1:71" ht="12.8" customHeight="1" x14ac:dyDescent="0.2">
      <c r="A1292" s="60">
        <v>93515</v>
      </c>
      <c r="B1292" s="59" t="s">
        <v>13458</v>
      </c>
      <c r="J1292">
        <v>9</v>
      </c>
      <c r="K1292" t="s">
        <v>13459</v>
      </c>
      <c r="M1292">
        <v>3515</v>
      </c>
      <c r="N1292" t="s">
        <v>13460</v>
      </c>
      <c r="O1292" t="s">
        <v>13461</v>
      </c>
      <c r="P1292" t="s">
        <v>13462</v>
      </c>
      <c r="BG1292" s="3"/>
      <c r="BH1292" s="127">
        <v>7</v>
      </c>
      <c r="BI1292" t="s">
        <v>13421</v>
      </c>
      <c r="BJ1292" t="s">
        <v>13395</v>
      </c>
      <c r="BK1292" t="s">
        <v>13395</v>
      </c>
      <c r="BL1292" t="s">
        <v>13395</v>
      </c>
      <c r="BM1292" t="s">
        <v>13395</v>
      </c>
      <c r="BN1292" s="127">
        <v>13</v>
      </c>
      <c r="BO1292" s="126">
        <v>13</v>
      </c>
      <c r="BP1292" t="s">
        <v>10806</v>
      </c>
      <c r="BQ1292" s="127">
        <v>13</v>
      </c>
      <c r="BR1292" s="126">
        <v>13</v>
      </c>
      <c r="BS1292" t="s">
        <v>85</v>
      </c>
    </row>
    <row r="1293" spans="1:71" ht="12.8" customHeight="1" x14ac:dyDescent="0.2">
      <c r="A1293" s="60">
        <v>101001</v>
      </c>
      <c r="B1293" s="59" t="s">
        <v>12141</v>
      </c>
      <c r="C1293">
        <v>1290</v>
      </c>
      <c r="J1293">
        <v>10</v>
      </c>
      <c r="K1293" t="s">
        <v>68</v>
      </c>
      <c r="L1293">
        <v>1007</v>
      </c>
      <c r="M1293">
        <v>1001</v>
      </c>
      <c r="N1293" t="s">
        <v>1099</v>
      </c>
      <c r="O1293" t="s">
        <v>5427</v>
      </c>
      <c r="P1293" t="s">
        <v>5428</v>
      </c>
      <c r="Q1293" t="s">
        <v>5429</v>
      </c>
      <c r="R1293" t="s">
        <v>5430</v>
      </c>
      <c r="S1293" s="2">
        <v>2480.5</v>
      </c>
      <c r="T1293" s="2">
        <v>2480.5</v>
      </c>
      <c r="U1293" s="2">
        <v>0</v>
      </c>
      <c r="V1293" s="2">
        <v>0</v>
      </c>
      <c r="W1293">
        <v>20240</v>
      </c>
      <c r="X1293" s="3">
        <v>15.5</v>
      </c>
      <c r="Y1293" s="3">
        <v>5</v>
      </c>
      <c r="Z1293" s="3">
        <v>8.1999999999999993</v>
      </c>
      <c r="AA1293">
        <v>1</v>
      </c>
      <c r="AB1293" s="3">
        <v>11.1999999999998</v>
      </c>
      <c r="AC1293">
        <v>0</v>
      </c>
      <c r="AD1293" s="3">
        <v>0</v>
      </c>
      <c r="AE1293">
        <v>1</v>
      </c>
      <c r="AF1293" s="3">
        <v>0</v>
      </c>
      <c r="AG1293" s="2">
        <v>2480.5</v>
      </c>
      <c r="AH1293" s="3">
        <v>100</v>
      </c>
      <c r="AI1293" s="2">
        <v>2480.5</v>
      </c>
      <c r="AJ1293" s="3">
        <v>100</v>
      </c>
      <c r="AK1293" t="s">
        <v>515</v>
      </c>
      <c r="AL1293" t="s">
        <v>516</v>
      </c>
      <c r="AM1293" t="s">
        <v>4641</v>
      </c>
      <c r="AN1293" t="s">
        <v>5431</v>
      </c>
      <c r="AO1293" t="s">
        <v>5432</v>
      </c>
      <c r="AP1293" t="s">
        <v>5433</v>
      </c>
      <c r="AQ1293" t="s">
        <v>5434</v>
      </c>
      <c r="BG1293" s="3">
        <v>100</v>
      </c>
      <c r="BH1293" t="s">
        <v>82</v>
      </c>
      <c r="BI1293" t="s">
        <v>13421</v>
      </c>
      <c r="BJ1293" t="s">
        <v>13395</v>
      </c>
      <c r="BK1293" t="s">
        <v>13395</v>
      </c>
      <c r="BL1293" t="s">
        <v>13395</v>
      </c>
      <c r="BM1293" t="s">
        <v>13395</v>
      </c>
      <c r="BN1293" t="s">
        <v>83</v>
      </c>
      <c r="BO1293" s="59" t="s">
        <v>83</v>
      </c>
      <c r="BP1293" t="s">
        <v>10806</v>
      </c>
      <c r="BQ1293" t="s">
        <v>84</v>
      </c>
      <c r="BR1293" s="59" t="s">
        <v>84</v>
      </c>
      <c r="BS1293" t="s">
        <v>85</v>
      </c>
    </row>
    <row r="1294" spans="1:71" ht="12.8" customHeight="1" x14ac:dyDescent="0.2">
      <c r="A1294" s="60">
        <v>101002</v>
      </c>
      <c r="B1294" s="59" t="s">
        <v>12142</v>
      </c>
      <c r="C1294">
        <v>1291</v>
      </c>
      <c r="D1294" t="s">
        <v>0</v>
      </c>
      <c r="E1294">
        <v>5</v>
      </c>
      <c r="J1294">
        <v>10</v>
      </c>
      <c r="K1294" t="s">
        <v>68</v>
      </c>
      <c r="L1294">
        <v>1001</v>
      </c>
      <c r="M1294">
        <v>1002</v>
      </c>
      <c r="N1294" t="s">
        <v>3223</v>
      </c>
      <c r="O1294" t="s">
        <v>5435</v>
      </c>
      <c r="P1294" t="s">
        <v>5436</v>
      </c>
      <c r="Q1294" t="s">
        <v>5437</v>
      </c>
      <c r="R1294" t="s">
        <v>5438</v>
      </c>
      <c r="S1294" s="2">
        <v>1957</v>
      </c>
      <c r="T1294" s="2">
        <v>1957</v>
      </c>
      <c r="U1294" s="2">
        <v>0</v>
      </c>
      <c r="V1294" s="2">
        <v>0</v>
      </c>
      <c r="W1294">
        <v>10425</v>
      </c>
      <c r="X1294" s="3">
        <v>14.6</v>
      </c>
      <c r="Y1294" s="3">
        <v>4.2</v>
      </c>
      <c r="Z1294" s="3">
        <v>5.3</v>
      </c>
      <c r="AA1294">
        <v>2</v>
      </c>
      <c r="AB1294" s="3">
        <v>9.2999999999999492</v>
      </c>
      <c r="AC1294">
        <v>0</v>
      </c>
      <c r="AD1294" s="3">
        <v>0</v>
      </c>
      <c r="AE1294">
        <v>2</v>
      </c>
      <c r="AF1294" s="3">
        <v>0</v>
      </c>
      <c r="AG1294" s="2">
        <v>1957</v>
      </c>
      <c r="AH1294" s="3">
        <v>100</v>
      </c>
      <c r="AI1294" s="2">
        <v>1957</v>
      </c>
      <c r="AJ1294" s="3">
        <v>100</v>
      </c>
      <c r="AK1294" t="s">
        <v>3917</v>
      </c>
      <c r="AL1294" t="s">
        <v>3917</v>
      </c>
      <c r="AM1294" t="s">
        <v>4650</v>
      </c>
      <c r="AN1294" t="s">
        <v>5439</v>
      </c>
      <c r="AO1294" t="s">
        <v>5440</v>
      </c>
      <c r="BG1294" s="3">
        <v>100</v>
      </c>
      <c r="BH1294" t="s">
        <v>82</v>
      </c>
      <c r="BI1294" t="s">
        <v>13421</v>
      </c>
      <c r="BJ1294" t="s">
        <v>13395</v>
      </c>
      <c r="BK1294" t="s">
        <v>13395</v>
      </c>
      <c r="BL1294" t="s">
        <v>13395</v>
      </c>
      <c r="BM1294" t="s">
        <v>13395</v>
      </c>
      <c r="BN1294" t="s">
        <v>83</v>
      </c>
      <c r="BO1294" s="59" t="s">
        <v>83</v>
      </c>
      <c r="BP1294" t="s">
        <v>10806</v>
      </c>
      <c r="BQ1294" t="s">
        <v>84</v>
      </c>
      <c r="BR1294" s="59" t="s">
        <v>84</v>
      </c>
      <c r="BS1294" t="s">
        <v>85</v>
      </c>
    </row>
    <row r="1295" spans="1:71" ht="12.8" customHeight="1" x14ac:dyDescent="0.2">
      <c r="A1295" s="60">
        <v>101005</v>
      </c>
      <c r="B1295" s="59" t="s">
        <v>12143</v>
      </c>
      <c r="C1295">
        <v>1292</v>
      </c>
      <c r="J1295">
        <v>10</v>
      </c>
      <c r="K1295" t="s">
        <v>68</v>
      </c>
      <c r="L1295">
        <v>1008</v>
      </c>
      <c r="M1295">
        <v>1005</v>
      </c>
      <c r="N1295" t="s">
        <v>5441</v>
      </c>
      <c r="O1295" t="s">
        <v>5442</v>
      </c>
      <c r="P1295" t="s">
        <v>5443</v>
      </c>
      <c r="Q1295" t="s">
        <v>5444</v>
      </c>
      <c r="R1295" t="s">
        <v>5445</v>
      </c>
      <c r="S1295" s="2">
        <v>3394.8</v>
      </c>
      <c r="T1295" s="2">
        <v>3394.8</v>
      </c>
      <c r="U1295" s="2">
        <v>0</v>
      </c>
      <c r="V1295" s="2">
        <v>0</v>
      </c>
      <c r="W1295">
        <v>25867</v>
      </c>
      <c r="X1295" s="3">
        <v>17.8</v>
      </c>
      <c r="Y1295" s="3">
        <v>5.9</v>
      </c>
      <c r="Z1295" s="3">
        <v>7.6</v>
      </c>
      <c r="AA1295">
        <v>2</v>
      </c>
      <c r="AB1295" s="3">
        <v>31.100000000000399</v>
      </c>
      <c r="AC1295">
        <v>0</v>
      </c>
      <c r="AD1295" s="3">
        <v>0</v>
      </c>
      <c r="AE1295">
        <v>2</v>
      </c>
      <c r="AF1295" s="3">
        <v>0</v>
      </c>
      <c r="AG1295" s="2">
        <v>3394.8</v>
      </c>
      <c r="AH1295" s="3">
        <v>100</v>
      </c>
      <c r="AI1295" s="2">
        <v>3394.8</v>
      </c>
      <c r="AJ1295" s="3">
        <v>100</v>
      </c>
      <c r="AK1295" t="s">
        <v>1476</v>
      </c>
      <c r="AL1295" t="s">
        <v>1477</v>
      </c>
      <c r="AM1295" t="s">
        <v>5446</v>
      </c>
      <c r="AN1295" t="s">
        <v>5447</v>
      </c>
      <c r="AO1295" t="s">
        <v>5448</v>
      </c>
      <c r="AP1295" t="s">
        <v>5449</v>
      </c>
      <c r="BG1295" s="3">
        <v>100</v>
      </c>
      <c r="BH1295" t="s">
        <v>82</v>
      </c>
      <c r="BI1295" t="s">
        <v>13421</v>
      </c>
      <c r="BJ1295" t="s">
        <v>13395</v>
      </c>
      <c r="BK1295" t="s">
        <v>13395</v>
      </c>
      <c r="BL1295" t="s">
        <v>13395</v>
      </c>
      <c r="BM1295" t="s">
        <v>13395</v>
      </c>
      <c r="BN1295" t="s">
        <v>277</v>
      </c>
      <c r="BO1295" s="59" t="s">
        <v>277</v>
      </c>
      <c r="BP1295" t="s">
        <v>10806</v>
      </c>
      <c r="BQ1295" t="s">
        <v>110</v>
      </c>
      <c r="BR1295" s="59" t="s">
        <v>110</v>
      </c>
      <c r="BS1295" t="s">
        <v>85</v>
      </c>
    </row>
    <row r="1296" spans="1:71" ht="12.8" customHeight="1" x14ac:dyDescent="0.2">
      <c r="A1296" s="60">
        <v>101006</v>
      </c>
      <c r="B1296" s="59" t="s">
        <v>12144</v>
      </c>
      <c r="C1296">
        <v>1293</v>
      </c>
      <c r="D1296" t="s">
        <v>0</v>
      </c>
      <c r="E1296">
        <v>7</v>
      </c>
      <c r="J1296">
        <v>10</v>
      </c>
      <c r="K1296" t="s">
        <v>68</v>
      </c>
      <c r="L1296">
        <v>1003</v>
      </c>
      <c r="M1296">
        <v>1006</v>
      </c>
      <c r="N1296" t="s">
        <v>768</v>
      </c>
      <c r="O1296" t="s">
        <v>5450</v>
      </c>
      <c r="P1296" t="s">
        <v>5451</v>
      </c>
      <c r="Q1296" t="s">
        <v>5452</v>
      </c>
      <c r="R1296" t="s">
        <v>5453</v>
      </c>
      <c r="S1296" s="2">
        <v>2108.1</v>
      </c>
      <c r="T1296" s="2">
        <v>2108.1</v>
      </c>
      <c r="U1296" s="2">
        <v>0</v>
      </c>
      <c r="V1296" s="2">
        <v>0</v>
      </c>
      <c r="W1296">
        <v>13111</v>
      </c>
      <c r="X1296" s="3">
        <v>22</v>
      </c>
      <c r="Y1296" s="3">
        <v>4.3</v>
      </c>
      <c r="Z1296" s="3">
        <v>6.2</v>
      </c>
      <c r="AA1296">
        <v>3</v>
      </c>
      <c r="AB1296" s="3">
        <v>6.4000000000000901</v>
      </c>
      <c r="AC1296">
        <v>0</v>
      </c>
      <c r="AD1296" s="3">
        <v>0</v>
      </c>
      <c r="AE1296">
        <v>3</v>
      </c>
      <c r="AF1296" s="3">
        <v>0</v>
      </c>
      <c r="AG1296" s="2">
        <v>1935</v>
      </c>
      <c r="AH1296" s="3">
        <v>91.8</v>
      </c>
      <c r="AI1296" s="2">
        <v>2108.1</v>
      </c>
      <c r="AJ1296" s="3">
        <v>100</v>
      </c>
      <c r="AK1296" t="s">
        <v>3917</v>
      </c>
      <c r="AL1296" t="s">
        <v>3917</v>
      </c>
      <c r="AM1296" t="s">
        <v>4404</v>
      </c>
      <c r="AN1296" t="s">
        <v>5454</v>
      </c>
      <c r="AO1296" t="s">
        <v>5455</v>
      </c>
      <c r="AP1296" t="s">
        <v>5456</v>
      </c>
      <c r="AQ1296" t="s">
        <v>5457</v>
      </c>
      <c r="BG1296" s="3">
        <v>100</v>
      </c>
      <c r="BH1296" t="s">
        <v>82</v>
      </c>
      <c r="BI1296" t="s">
        <v>13421</v>
      </c>
      <c r="BJ1296" t="s">
        <v>13395</v>
      </c>
      <c r="BK1296" t="s">
        <v>13395</v>
      </c>
      <c r="BL1296" t="s">
        <v>13395</v>
      </c>
      <c r="BM1296" t="s">
        <v>13395</v>
      </c>
      <c r="BN1296" t="s">
        <v>83</v>
      </c>
      <c r="BO1296" s="59" t="s">
        <v>83</v>
      </c>
      <c r="BP1296" t="s">
        <v>10806</v>
      </c>
      <c r="BQ1296" t="s">
        <v>84</v>
      </c>
      <c r="BR1296" s="59" t="s">
        <v>84</v>
      </c>
      <c r="BS1296" t="s">
        <v>85</v>
      </c>
    </row>
    <row r="1297" spans="1:71" ht="12.8" customHeight="1" x14ac:dyDescent="0.2">
      <c r="A1297" s="60">
        <v>102001</v>
      </c>
      <c r="B1297" s="59" t="s">
        <v>12145</v>
      </c>
      <c r="C1297">
        <v>1294</v>
      </c>
      <c r="J1297">
        <v>10</v>
      </c>
      <c r="K1297" t="s">
        <v>135</v>
      </c>
      <c r="L1297">
        <v>2005</v>
      </c>
      <c r="M1297">
        <v>2001</v>
      </c>
      <c r="N1297" t="s">
        <v>821</v>
      </c>
      <c r="O1297" t="s">
        <v>5458</v>
      </c>
      <c r="P1297" t="s">
        <v>5459</v>
      </c>
      <c r="Q1297" t="s">
        <v>5460</v>
      </c>
      <c r="R1297" t="s">
        <v>5461</v>
      </c>
      <c r="S1297" s="2">
        <v>2216.9</v>
      </c>
      <c r="T1297" s="2">
        <v>2211</v>
      </c>
      <c r="U1297" s="2">
        <v>5.9</v>
      </c>
      <c r="V1297" s="2">
        <v>0</v>
      </c>
      <c r="W1297">
        <v>14431</v>
      </c>
      <c r="X1297" s="3">
        <v>12.9</v>
      </c>
      <c r="Y1297" s="3">
        <v>3.6</v>
      </c>
      <c r="Z1297" s="3">
        <v>6.5</v>
      </c>
      <c r="AA1297">
        <v>4</v>
      </c>
      <c r="AB1297" s="3">
        <v>20.900000000000102</v>
      </c>
      <c r="AC1297">
        <v>0</v>
      </c>
      <c r="AD1297" s="3">
        <v>0</v>
      </c>
      <c r="AE1297">
        <v>0</v>
      </c>
      <c r="AF1297" s="3">
        <v>0</v>
      </c>
      <c r="AG1297" s="2">
        <v>1897.3</v>
      </c>
      <c r="AH1297" s="3">
        <v>85.8</v>
      </c>
      <c r="AI1297" s="2">
        <v>2211</v>
      </c>
      <c r="AJ1297" s="3">
        <v>100</v>
      </c>
      <c r="AK1297" t="s">
        <v>74</v>
      </c>
      <c r="AL1297" t="s">
        <v>75</v>
      </c>
      <c r="AM1297" t="s">
        <v>5462</v>
      </c>
      <c r="AN1297" t="s">
        <v>5463</v>
      </c>
      <c r="AO1297" t="s">
        <v>5454</v>
      </c>
      <c r="AP1297" t="s">
        <v>4359</v>
      </c>
      <c r="BG1297" s="3">
        <v>100</v>
      </c>
      <c r="BH1297" t="s">
        <v>82</v>
      </c>
      <c r="BI1297" t="s">
        <v>13421</v>
      </c>
      <c r="BJ1297" t="s">
        <v>13395</v>
      </c>
      <c r="BK1297" t="s">
        <v>13395</v>
      </c>
      <c r="BL1297" t="s">
        <v>13395</v>
      </c>
      <c r="BM1297" t="s">
        <v>13395</v>
      </c>
      <c r="BN1297" t="s">
        <v>83</v>
      </c>
      <c r="BO1297" s="59" t="s">
        <v>83</v>
      </c>
      <c r="BP1297" t="s">
        <v>10806</v>
      </c>
      <c r="BQ1297" t="s">
        <v>84</v>
      </c>
      <c r="BR1297" s="59" t="s">
        <v>84</v>
      </c>
      <c r="BS1297" t="s">
        <v>85</v>
      </c>
    </row>
    <row r="1298" spans="1:71" ht="12.8" customHeight="1" x14ac:dyDescent="0.2">
      <c r="A1298" s="60">
        <v>102002</v>
      </c>
      <c r="B1298" s="59" t="s">
        <v>12146</v>
      </c>
      <c r="C1298">
        <v>1295</v>
      </c>
      <c r="J1298">
        <v>10</v>
      </c>
      <c r="K1298" t="s">
        <v>135</v>
      </c>
      <c r="L1298">
        <v>2006</v>
      </c>
      <c r="M1298">
        <v>2002</v>
      </c>
      <c r="N1298" t="s">
        <v>1099</v>
      </c>
      <c r="O1298" t="s">
        <v>5464</v>
      </c>
      <c r="P1298" t="s">
        <v>5465</v>
      </c>
      <c r="Q1298" t="s">
        <v>5466</v>
      </c>
      <c r="R1298" t="s">
        <v>5467</v>
      </c>
      <c r="S1298" s="2">
        <v>2215.6</v>
      </c>
      <c r="T1298" s="2">
        <v>2179.1999999999998</v>
      </c>
      <c r="U1298" s="2">
        <v>36.4</v>
      </c>
      <c r="V1298" s="2">
        <v>0</v>
      </c>
      <c r="W1298">
        <v>12589</v>
      </c>
      <c r="X1298" s="3">
        <v>17.7</v>
      </c>
      <c r="Y1298" s="3">
        <v>5</v>
      </c>
      <c r="Z1298" s="3">
        <v>5.9</v>
      </c>
      <c r="AA1298">
        <v>2</v>
      </c>
      <c r="AB1298" s="3">
        <v>10.299999999999701</v>
      </c>
      <c r="AC1298">
        <v>0</v>
      </c>
      <c r="AD1298" s="3">
        <v>0</v>
      </c>
      <c r="AE1298">
        <v>0</v>
      </c>
      <c r="AF1298" s="3">
        <v>0</v>
      </c>
      <c r="AG1298" s="2">
        <v>1709.7</v>
      </c>
      <c r="AH1298" s="3">
        <v>78.5</v>
      </c>
      <c r="AI1298" s="2">
        <v>2179.1999999999998</v>
      </c>
      <c r="AJ1298" s="3">
        <v>100</v>
      </c>
      <c r="AK1298" t="s">
        <v>74</v>
      </c>
      <c r="AL1298" t="s">
        <v>75</v>
      </c>
      <c r="AM1298" t="s">
        <v>5468</v>
      </c>
      <c r="AN1298" t="s">
        <v>5469</v>
      </c>
      <c r="AO1298" t="s">
        <v>5470</v>
      </c>
      <c r="BG1298" s="3">
        <v>100</v>
      </c>
      <c r="BH1298" t="s">
        <v>82</v>
      </c>
      <c r="BI1298" t="s">
        <v>13421</v>
      </c>
      <c r="BJ1298" t="s">
        <v>13395</v>
      </c>
      <c r="BK1298" t="s">
        <v>13395</v>
      </c>
      <c r="BL1298" t="s">
        <v>13395</v>
      </c>
      <c r="BM1298" t="s">
        <v>13395</v>
      </c>
      <c r="BN1298" t="s">
        <v>83</v>
      </c>
      <c r="BO1298" s="59" t="s">
        <v>83</v>
      </c>
      <c r="BP1298" t="s">
        <v>10806</v>
      </c>
      <c r="BQ1298" t="s">
        <v>84</v>
      </c>
      <c r="BR1298" s="59" t="s">
        <v>84</v>
      </c>
      <c r="BS1298" t="s">
        <v>85</v>
      </c>
    </row>
    <row r="1299" spans="1:71" ht="12.8" customHeight="1" x14ac:dyDescent="0.2">
      <c r="A1299" s="60">
        <v>102003</v>
      </c>
      <c r="B1299" s="59" t="s">
        <v>12147</v>
      </c>
      <c r="C1299">
        <v>1296</v>
      </c>
      <c r="J1299">
        <v>10</v>
      </c>
      <c r="K1299" t="s">
        <v>135</v>
      </c>
      <c r="L1299">
        <v>2001</v>
      </c>
      <c r="M1299">
        <v>2003</v>
      </c>
      <c r="N1299" t="s">
        <v>3223</v>
      </c>
      <c r="O1299" t="s">
        <v>5471</v>
      </c>
      <c r="P1299" t="s">
        <v>5472</v>
      </c>
      <c r="Q1299" t="s">
        <v>5473</v>
      </c>
      <c r="R1299" t="s">
        <v>5474</v>
      </c>
      <c r="S1299" s="2">
        <v>383.6</v>
      </c>
      <c r="T1299" s="2">
        <v>383.6</v>
      </c>
      <c r="U1299" s="2">
        <v>0</v>
      </c>
      <c r="V1299" s="2">
        <v>0</v>
      </c>
      <c r="W1299">
        <v>2500</v>
      </c>
      <c r="X1299" s="3">
        <v>8</v>
      </c>
      <c r="Y1299" s="3">
        <v>6.5</v>
      </c>
      <c r="Z1299" s="3">
        <v>6.5</v>
      </c>
      <c r="AA1299">
        <v>0</v>
      </c>
      <c r="AB1299" s="3">
        <v>0</v>
      </c>
      <c r="AC1299">
        <v>0</v>
      </c>
      <c r="AD1299" s="3">
        <v>0</v>
      </c>
      <c r="AE1299">
        <v>0</v>
      </c>
      <c r="AF1299" s="3">
        <v>0</v>
      </c>
      <c r="AG1299" s="2">
        <v>383.6</v>
      </c>
      <c r="AH1299" s="3">
        <v>100</v>
      </c>
      <c r="AI1299" s="2">
        <v>383.6</v>
      </c>
      <c r="AJ1299" s="3">
        <v>100</v>
      </c>
      <c r="AK1299" t="s">
        <v>3253</v>
      </c>
      <c r="AL1299" t="s">
        <v>3254</v>
      </c>
      <c r="AM1299" t="s">
        <v>4682</v>
      </c>
      <c r="BG1299" s="3">
        <v>100</v>
      </c>
      <c r="BH1299" t="s">
        <v>82</v>
      </c>
      <c r="BI1299" t="s">
        <v>13421</v>
      </c>
      <c r="BJ1299" t="s">
        <v>13395</v>
      </c>
      <c r="BK1299" t="s">
        <v>13395</v>
      </c>
      <c r="BL1299" t="s">
        <v>13395</v>
      </c>
      <c r="BM1299" t="s">
        <v>13395</v>
      </c>
      <c r="BN1299" t="s">
        <v>83</v>
      </c>
      <c r="BO1299" s="59" t="s">
        <v>83</v>
      </c>
      <c r="BP1299" t="s">
        <v>10806</v>
      </c>
      <c r="BQ1299" t="s">
        <v>84</v>
      </c>
      <c r="BR1299" s="59" t="s">
        <v>84</v>
      </c>
      <c r="BS1299" t="s">
        <v>85</v>
      </c>
    </row>
    <row r="1300" spans="1:71" ht="12.8" customHeight="1" x14ac:dyDescent="0.2">
      <c r="A1300" s="60">
        <v>102004</v>
      </c>
      <c r="B1300" s="59" t="s">
        <v>12148</v>
      </c>
      <c r="C1300">
        <v>1297</v>
      </c>
      <c r="J1300">
        <v>10</v>
      </c>
      <c r="K1300" t="s">
        <v>135</v>
      </c>
      <c r="L1300">
        <v>2011</v>
      </c>
      <c r="M1300">
        <v>2004</v>
      </c>
      <c r="N1300" t="s">
        <v>140</v>
      </c>
      <c r="O1300" t="s">
        <v>5475</v>
      </c>
      <c r="P1300" t="s">
        <v>5476</v>
      </c>
      <c r="Q1300" t="s">
        <v>5477</v>
      </c>
      <c r="R1300" t="s">
        <v>5478</v>
      </c>
      <c r="S1300" s="2">
        <v>991.7</v>
      </c>
      <c r="T1300" s="2">
        <v>991.7</v>
      </c>
      <c r="U1300" s="2">
        <v>0</v>
      </c>
      <c r="V1300" s="2">
        <v>0</v>
      </c>
      <c r="W1300">
        <v>5592</v>
      </c>
      <c r="X1300" s="3">
        <v>25.5</v>
      </c>
      <c r="Y1300" s="3">
        <v>5.3</v>
      </c>
      <c r="Z1300" s="3">
        <v>5.6</v>
      </c>
      <c r="AA1300">
        <v>0</v>
      </c>
      <c r="AB1300" s="3">
        <v>0</v>
      </c>
      <c r="AC1300">
        <v>0</v>
      </c>
      <c r="AD1300" s="3">
        <v>0</v>
      </c>
      <c r="AE1300">
        <v>0</v>
      </c>
      <c r="AF1300" s="3">
        <v>0</v>
      </c>
      <c r="AG1300" s="2">
        <v>991.7</v>
      </c>
      <c r="AH1300" s="3">
        <v>100</v>
      </c>
      <c r="AI1300" s="2">
        <v>991.7</v>
      </c>
      <c r="AJ1300" s="3">
        <v>100</v>
      </c>
      <c r="AK1300" t="s">
        <v>1476</v>
      </c>
      <c r="AL1300" t="s">
        <v>1477</v>
      </c>
      <c r="AM1300" t="s">
        <v>5447</v>
      </c>
      <c r="AN1300" t="s">
        <v>5479</v>
      </c>
      <c r="AO1300" t="s">
        <v>5480</v>
      </c>
      <c r="BG1300" s="3">
        <v>100</v>
      </c>
      <c r="BH1300" t="s">
        <v>82</v>
      </c>
      <c r="BI1300" t="s">
        <v>13421</v>
      </c>
      <c r="BJ1300" t="s">
        <v>13395</v>
      </c>
      <c r="BK1300" t="s">
        <v>13395</v>
      </c>
      <c r="BL1300" t="s">
        <v>13395</v>
      </c>
      <c r="BM1300" t="s">
        <v>13395</v>
      </c>
      <c r="BN1300" t="s">
        <v>83</v>
      </c>
      <c r="BO1300" s="59" t="s">
        <v>83</v>
      </c>
      <c r="BP1300" t="s">
        <v>10806</v>
      </c>
      <c r="BQ1300" t="s">
        <v>84</v>
      </c>
      <c r="BR1300" s="59" t="s">
        <v>84</v>
      </c>
      <c r="BS1300" t="s">
        <v>85</v>
      </c>
    </row>
    <row r="1301" spans="1:71" ht="12.8" customHeight="1" x14ac:dyDescent="0.2">
      <c r="A1301" s="60">
        <v>102005</v>
      </c>
      <c r="B1301" s="59" t="s">
        <v>12149</v>
      </c>
      <c r="C1301">
        <v>1298</v>
      </c>
      <c r="J1301">
        <v>10</v>
      </c>
      <c r="K1301" t="s">
        <v>135</v>
      </c>
      <c r="L1301">
        <v>2003</v>
      </c>
      <c r="M1301">
        <v>2005</v>
      </c>
      <c r="N1301" t="s">
        <v>5481</v>
      </c>
      <c r="O1301" t="s">
        <v>5482</v>
      </c>
      <c r="P1301" t="s">
        <v>5483</v>
      </c>
      <c r="Q1301" t="s">
        <v>5484</v>
      </c>
      <c r="R1301" t="s">
        <v>5485</v>
      </c>
      <c r="S1301" s="2">
        <v>1450.2</v>
      </c>
      <c r="T1301" s="2">
        <v>1432.9</v>
      </c>
      <c r="U1301" s="2">
        <v>17.3</v>
      </c>
      <c r="V1301" s="2">
        <v>0</v>
      </c>
      <c r="W1301">
        <v>8968</v>
      </c>
      <c r="X1301" s="3">
        <v>13</v>
      </c>
      <c r="Y1301" s="3">
        <v>2.9</v>
      </c>
      <c r="Z1301" s="3">
        <v>6.3</v>
      </c>
      <c r="AA1301">
        <v>1</v>
      </c>
      <c r="AB1301" s="3">
        <v>57.2</v>
      </c>
      <c r="AC1301">
        <v>0</v>
      </c>
      <c r="AD1301" s="3">
        <v>0</v>
      </c>
      <c r="AE1301">
        <v>0</v>
      </c>
      <c r="AF1301" s="3">
        <v>0</v>
      </c>
      <c r="AG1301" s="2">
        <v>1379.2</v>
      </c>
      <c r="AH1301" s="3">
        <v>96.3</v>
      </c>
      <c r="AI1301" s="2">
        <v>1432.9</v>
      </c>
      <c r="AJ1301" s="3">
        <v>100</v>
      </c>
      <c r="AK1301" t="s">
        <v>1189</v>
      </c>
      <c r="AL1301" t="s">
        <v>1190</v>
      </c>
      <c r="AM1301" t="s">
        <v>5486</v>
      </c>
      <c r="AN1301" t="s">
        <v>5487</v>
      </c>
      <c r="AO1301" t="s">
        <v>5488</v>
      </c>
      <c r="BG1301" s="3">
        <v>100</v>
      </c>
      <c r="BH1301" t="s">
        <v>82</v>
      </c>
      <c r="BI1301" t="s">
        <v>13421</v>
      </c>
      <c r="BJ1301" t="s">
        <v>13395</v>
      </c>
      <c r="BK1301" t="s">
        <v>13395</v>
      </c>
      <c r="BL1301" t="s">
        <v>13395</v>
      </c>
      <c r="BM1301" t="s">
        <v>13395</v>
      </c>
      <c r="BN1301" t="s">
        <v>277</v>
      </c>
      <c r="BO1301" s="59" t="s">
        <v>277</v>
      </c>
      <c r="BP1301" t="s">
        <v>10806</v>
      </c>
      <c r="BQ1301" t="s">
        <v>84</v>
      </c>
      <c r="BR1301" s="59" t="s">
        <v>84</v>
      </c>
      <c r="BS1301" t="s">
        <v>85</v>
      </c>
    </row>
    <row r="1302" spans="1:71" ht="12.8" customHeight="1" x14ac:dyDescent="0.2">
      <c r="A1302" s="60">
        <v>102006</v>
      </c>
      <c r="B1302" s="59" t="s">
        <v>12150</v>
      </c>
      <c r="C1302">
        <v>1299</v>
      </c>
      <c r="J1302">
        <v>10</v>
      </c>
      <c r="K1302" t="s">
        <v>135</v>
      </c>
      <c r="L1302">
        <v>2002</v>
      </c>
      <c r="M1302">
        <v>2006</v>
      </c>
      <c r="N1302" t="s">
        <v>5489</v>
      </c>
      <c r="O1302" t="s">
        <v>5490</v>
      </c>
      <c r="P1302" t="s">
        <v>5491</v>
      </c>
      <c r="Q1302" t="s">
        <v>5492</v>
      </c>
      <c r="R1302" t="s">
        <v>5493</v>
      </c>
      <c r="S1302" s="2">
        <v>1448.8</v>
      </c>
      <c r="T1302" s="2">
        <v>1443.8</v>
      </c>
      <c r="U1302" s="2">
        <v>5</v>
      </c>
      <c r="V1302" s="2">
        <v>0</v>
      </c>
      <c r="W1302">
        <v>8464</v>
      </c>
      <c r="X1302" s="3">
        <v>9.1</v>
      </c>
      <c r="Y1302" s="3">
        <v>4.0999999999999996</v>
      </c>
      <c r="Z1302" s="3">
        <v>5.9</v>
      </c>
      <c r="AA1302">
        <v>1</v>
      </c>
      <c r="AB1302" s="3">
        <v>6</v>
      </c>
      <c r="AC1302">
        <v>0</v>
      </c>
      <c r="AD1302" s="3">
        <v>0</v>
      </c>
      <c r="AE1302">
        <v>0</v>
      </c>
      <c r="AF1302" s="3">
        <v>0</v>
      </c>
      <c r="AG1302" s="2">
        <v>1163</v>
      </c>
      <c r="AH1302" s="3">
        <v>80.599999999999994</v>
      </c>
      <c r="AI1302" s="2">
        <v>1443.8</v>
      </c>
      <c r="AJ1302" s="3">
        <v>100</v>
      </c>
      <c r="AK1302" t="s">
        <v>74</v>
      </c>
      <c r="AL1302" t="s">
        <v>75</v>
      </c>
      <c r="AM1302" t="s">
        <v>4650</v>
      </c>
      <c r="AN1302" t="s">
        <v>5439</v>
      </c>
      <c r="AO1302" t="s">
        <v>5494</v>
      </c>
      <c r="AP1302" t="s">
        <v>5486</v>
      </c>
      <c r="BG1302" s="3">
        <v>100</v>
      </c>
      <c r="BH1302" t="s">
        <v>82</v>
      </c>
      <c r="BI1302" t="s">
        <v>13421</v>
      </c>
      <c r="BJ1302" t="s">
        <v>13395</v>
      </c>
      <c r="BK1302" t="s">
        <v>13395</v>
      </c>
      <c r="BL1302" t="s">
        <v>13395</v>
      </c>
      <c r="BM1302" t="s">
        <v>13395</v>
      </c>
      <c r="BN1302" t="s">
        <v>277</v>
      </c>
      <c r="BO1302" s="59" t="s">
        <v>277</v>
      </c>
      <c r="BP1302" t="s">
        <v>10806</v>
      </c>
      <c r="BQ1302" t="s">
        <v>84</v>
      </c>
      <c r="BR1302" s="59" t="s">
        <v>84</v>
      </c>
      <c r="BS1302" t="s">
        <v>85</v>
      </c>
    </row>
    <row r="1303" spans="1:71" ht="12.8" customHeight="1" x14ac:dyDescent="0.2">
      <c r="A1303" s="60">
        <v>102007</v>
      </c>
      <c r="B1303" s="59" t="s">
        <v>12151</v>
      </c>
      <c r="C1303">
        <v>1300</v>
      </c>
      <c r="D1303" t="s">
        <v>0</v>
      </c>
      <c r="E1303">
        <v>8</v>
      </c>
      <c r="J1303">
        <v>10</v>
      </c>
      <c r="K1303" t="s">
        <v>135</v>
      </c>
      <c r="L1303">
        <v>2008</v>
      </c>
      <c r="M1303">
        <v>2007</v>
      </c>
      <c r="N1303" t="s">
        <v>4366</v>
      </c>
      <c r="O1303" t="s">
        <v>5495</v>
      </c>
      <c r="P1303" t="s">
        <v>5496</v>
      </c>
      <c r="Q1303" t="s">
        <v>5497</v>
      </c>
      <c r="R1303" t="s">
        <v>5498</v>
      </c>
      <c r="S1303" s="2">
        <v>2241</v>
      </c>
      <c r="T1303" s="2">
        <v>2235.4</v>
      </c>
      <c r="U1303" s="2">
        <v>5.6</v>
      </c>
      <c r="V1303" s="2">
        <v>0</v>
      </c>
      <c r="W1303">
        <v>12268</v>
      </c>
      <c r="X1303" s="3">
        <v>13.5</v>
      </c>
      <c r="Y1303" s="3">
        <v>3</v>
      </c>
      <c r="Z1303" s="3">
        <v>5.5</v>
      </c>
      <c r="AA1303">
        <v>1</v>
      </c>
      <c r="AB1303" s="3">
        <v>25.599999999999898</v>
      </c>
      <c r="AC1303">
        <v>0</v>
      </c>
      <c r="AD1303" s="3">
        <v>0</v>
      </c>
      <c r="AE1303">
        <v>1</v>
      </c>
      <c r="AF1303" s="3">
        <v>0</v>
      </c>
      <c r="AG1303" s="2">
        <v>2077.6999999999998</v>
      </c>
      <c r="AH1303" s="3">
        <v>92.9</v>
      </c>
      <c r="AI1303" s="2">
        <v>2235.4</v>
      </c>
      <c r="AJ1303" s="3">
        <v>100</v>
      </c>
      <c r="AK1303" t="s">
        <v>3917</v>
      </c>
      <c r="AL1303" t="s">
        <v>3917</v>
      </c>
      <c r="AM1303" t="s">
        <v>5499</v>
      </c>
      <c r="AN1303" t="s">
        <v>5469</v>
      </c>
      <c r="AO1303" t="s">
        <v>5468</v>
      </c>
      <c r="AP1303" t="s">
        <v>5500</v>
      </c>
      <c r="AQ1303" t="s">
        <v>5501</v>
      </c>
      <c r="AR1303" t="s">
        <v>5502</v>
      </c>
      <c r="BG1303" s="3">
        <v>100</v>
      </c>
      <c r="BH1303" t="s">
        <v>82</v>
      </c>
      <c r="BI1303" t="s">
        <v>13421</v>
      </c>
      <c r="BJ1303" t="s">
        <v>13395</v>
      </c>
      <c r="BK1303" t="s">
        <v>13395</v>
      </c>
      <c r="BL1303" t="s">
        <v>13395</v>
      </c>
      <c r="BM1303" t="s">
        <v>13395</v>
      </c>
      <c r="BN1303" t="s">
        <v>83</v>
      </c>
      <c r="BO1303" s="59" t="s">
        <v>83</v>
      </c>
      <c r="BP1303" t="s">
        <v>10806</v>
      </c>
      <c r="BQ1303" t="s">
        <v>84</v>
      </c>
      <c r="BR1303" s="59" t="s">
        <v>84</v>
      </c>
      <c r="BS1303" t="s">
        <v>85</v>
      </c>
    </row>
    <row r="1304" spans="1:71" ht="12.8" customHeight="1" x14ac:dyDescent="0.2">
      <c r="A1304" s="60">
        <v>102008</v>
      </c>
      <c r="B1304" s="59" t="s">
        <v>12152</v>
      </c>
      <c r="C1304">
        <v>1301</v>
      </c>
      <c r="J1304">
        <v>10</v>
      </c>
      <c r="K1304" t="s">
        <v>135</v>
      </c>
      <c r="L1304">
        <v>2009</v>
      </c>
      <c r="M1304">
        <v>2008</v>
      </c>
      <c r="N1304" t="s">
        <v>4366</v>
      </c>
      <c r="O1304" t="s">
        <v>5503</v>
      </c>
      <c r="P1304" t="s">
        <v>5504</v>
      </c>
      <c r="Q1304" t="s">
        <v>5505</v>
      </c>
      <c r="R1304" t="s">
        <v>5506</v>
      </c>
      <c r="S1304" s="2">
        <v>871.7</v>
      </c>
      <c r="T1304" s="2">
        <v>871.7</v>
      </c>
      <c r="U1304" s="2">
        <v>0</v>
      </c>
      <c r="V1304" s="2">
        <v>0</v>
      </c>
      <c r="W1304">
        <v>4927</v>
      </c>
      <c r="X1304" s="3">
        <v>7.5</v>
      </c>
      <c r="Y1304" s="3">
        <v>5</v>
      </c>
      <c r="Z1304" s="3">
        <v>5.7</v>
      </c>
      <c r="AA1304">
        <v>1</v>
      </c>
      <c r="AB1304" s="3">
        <v>25.8000000000001</v>
      </c>
      <c r="AC1304">
        <v>0</v>
      </c>
      <c r="AD1304" s="3">
        <v>0</v>
      </c>
      <c r="AE1304">
        <v>0</v>
      </c>
      <c r="AF1304" s="3">
        <v>0</v>
      </c>
      <c r="AG1304" s="2">
        <v>871.7</v>
      </c>
      <c r="AH1304" s="3">
        <v>100</v>
      </c>
      <c r="AI1304" s="2">
        <v>871.7</v>
      </c>
      <c r="AJ1304" s="3">
        <v>100</v>
      </c>
      <c r="AK1304" t="s">
        <v>74</v>
      </c>
      <c r="AL1304" t="s">
        <v>75</v>
      </c>
      <c r="AM1304" t="s">
        <v>5499</v>
      </c>
      <c r="AN1304" t="s">
        <v>5507</v>
      </c>
      <c r="AO1304" t="s">
        <v>5448</v>
      </c>
      <c r="BG1304" s="3">
        <v>100</v>
      </c>
      <c r="BH1304" t="s">
        <v>82</v>
      </c>
      <c r="BI1304" t="s">
        <v>13421</v>
      </c>
      <c r="BJ1304" t="s">
        <v>13395</v>
      </c>
      <c r="BK1304" t="s">
        <v>13395</v>
      </c>
      <c r="BL1304" t="s">
        <v>13395</v>
      </c>
      <c r="BM1304" t="s">
        <v>13395</v>
      </c>
      <c r="BN1304" t="s">
        <v>277</v>
      </c>
      <c r="BO1304" s="59" t="s">
        <v>277</v>
      </c>
      <c r="BP1304" t="s">
        <v>10806</v>
      </c>
      <c r="BQ1304" t="s">
        <v>110</v>
      </c>
      <c r="BR1304" s="59" t="s">
        <v>110</v>
      </c>
      <c r="BS1304" t="s">
        <v>85</v>
      </c>
    </row>
    <row r="1305" spans="1:71" ht="12.8" customHeight="1" x14ac:dyDescent="0.2">
      <c r="A1305" s="60">
        <v>102009</v>
      </c>
      <c r="B1305" s="59" t="s">
        <v>12153</v>
      </c>
      <c r="C1305">
        <v>1302</v>
      </c>
      <c r="J1305">
        <v>10</v>
      </c>
      <c r="K1305" t="s">
        <v>135</v>
      </c>
      <c r="L1305">
        <v>2007</v>
      </c>
      <c r="M1305">
        <v>2009</v>
      </c>
      <c r="N1305" t="s">
        <v>4366</v>
      </c>
      <c r="O1305" t="s">
        <v>5508</v>
      </c>
      <c r="P1305" t="s">
        <v>5509</v>
      </c>
      <c r="Q1305" t="s">
        <v>5510</v>
      </c>
      <c r="R1305" t="s">
        <v>5511</v>
      </c>
      <c r="S1305" s="2">
        <v>844.5</v>
      </c>
      <c r="T1305" s="2">
        <v>844.5</v>
      </c>
      <c r="U1305" s="2">
        <v>0</v>
      </c>
      <c r="V1305" s="2">
        <v>0</v>
      </c>
      <c r="W1305">
        <v>4466</v>
      </c>
      <c r="X1305" s="3">
        <v>9.5</v>
      </c>
      <c r="Y1305" s="3">
        <v>4.4000000000000004</v>
      </c>
      <c r="Z1305" s="3">
        <v>5.3</v>
      </c>
      <c r="AA1305">
        <v>1</v>
      </c>
      <c r="AB1305" s="3">
        <v>25</v>
      </c>
      <c r="AC1305">
        <v>0</v>
      </c>
      <c r="AD1305" s="3">
        <v>0</v>
      </c>
      <c r="AE1305">
        <v>1</v>
      </c>
      <c r="AF1305" s="3">
        <v>0</v>
      </c>
      <c r="AG1305" s="2">
        <v>550</v>
      </c>
      <c r="AH1305" s="3">
        <v>65.099999999999994</v>
      </c>
      <c r="AI1305" s="2">
        <v>844.5</v>
      </c>
      <c r="AJ1305" s="3">
        <v>100</v>
      </c>
      <c r="AK1305" t="s">
        <v>74</v>
      </c>
      <c r="AL1305" t="s">
        <v>75</v>
      </c>
      <c r="AM1305" t="s">
        <v>5512</v>
      </c>
      <c r="AN1305" t="s">
        <v>5499</v>
      </c>
      <c r="BG1305" s="3">
        <v>100</v>
      </c>
      <c r="BH1305" t="s">
        <v>82</v>
      </c>
      <c r="BI1305" t="s">
        <v>13421</v>
      </c>
      <c r="BJ1305" t="s">
        <v>13395</v>
      </c>
      <c r="BK1305" t="s">
        <v>13395</v>
      </c>
      <c r="BL1305" t="s">
        <v>13395</v>
      </c>
      <c r="BM1305" t="s">
        <v>13395</v>
      </c>
      <c r="BN1305" t="s">
        <v>83</v>
      </c>
      <c r="BO1305" s="59" t="s">
        <v>83</v>
      </c>
      <c r="BP1305" t="s">
        <v>10806</v>
      </c>
      <c r="BQ1305" t="s">
        <v>84</v>
      </c>
      <c r="BR1305" s="59" t="s">
        <v>84</v>
      </c>
      <c r="BS1305" t="s">
        <v>85</v>
      </c>
    </row>
    <row r="1306" spans="1:71" ht="12.8" customHeight="1" x14ac:dyDescent="0.2">
      <c r="A1306" s="60">
        <v>103001</v>
      </c>
      <c r="B1306" s="59" t="s">
        <v>12154</v>
      </c>
      <c r="C1306">
        <v>1303</v>
      </c>
      <c r="J1306">
        <v>10</v>
      </c>
      <c r="K1306" t="s">
        <v>156</v>
      </c>
      <c r="L1306">
        <v>3012</v>
      </c>
      <c r="M1306">
        <v>3001</v>
      </c>
      <c r="N1306" t="s">
        <v>4636</v>
      </c>
      <c r="O1306" t="s">
        <v>5513</v>
      </c>
      <c r="P1306" t="s">
        <v>5514</v>
      </c>
      <c r="Q1306" t="s">
        <v>5515</v>
      </c>
      <c r="R1306" t="s">
        <v>5516</v>
      </c>
      <c r="S1306" s="2">
        <v>276.7</v>
      </c>
      <c r="T1306" s="2">
        <v>276.7</v>
      </c>
      <c r="U1306" s="2">
        <v>0</v>
      </c>
      <c r="V1306" s="2">
        <v>0</v>
      </c>
      <c r="W1306">
        <v>1127</v>
      </c>
      <c r="X1306" s="3">
        <v>6.2</v>
      </c>
      <c r="Y1306" s="3">
        <v>3.4</v>
      </c>
      <c r="Z1306" s="3">
        <v>4.0999999999999996</v>
      </c>
      <c r="AA1306">
        <v>1</v>
      </c>
      <c r="AB1306" s="3">
        <v>3.19999999999999</v>
      </c>
      <c r="AC1306">
        <v>0</v>
      </c>
      <c r="AD1306" s="3">
        <v>0</v>
      </c>
      <c r="AE1306">
        <v>0</v>
      </c>
      <c r="AF1306" s="3">
        <v>0</v>
      </c>
      <c r="AG1306" s="2">
        <v>3.2</v>
      </c>
      <c r="AH1306" s="3">
        <v>1.2</v>
      </c>
      <c r="AI1306" s="2">
        <v>276.7</v>
      </c>
      <c r="AJ1306" s="3">
        <v>100</v>
      </c>
      <c r="AK1306" t="s">
        <v>74</v>
      </c>
      <c r="AL1306" t="s">
        <v>75</v>
      </c>
      <c r="AM1306" t="s">
        <v>4641</v>
      </c>
      <c r="BG1306" s="3">
        <v>100</v>
      </c>
      <c r="BH1306" t="s">
        <v>82</v>
      </c>
      <c r="BI1306" t="s">
        <v>13421</v>
      </c>
      <c r="BJ1306" t="s">
        <v>13395</v>
      </c>
      <c r="BK1306" t="s">
        <v>13395</v>
      </c>
      <c r="BL1306" t="s">
        <v>13395</v>
      </c>
      <c r="BM1306" t="s">
        <v>13395</v>
      </c>
      <c r="BN1306" t="s">
        <v>13395</v>
      </c>
      <c r="BP1306" t="s">
        <v>13395</v>
      </c>
      <c r="BQ1306" t="s">
        <v>84</v>
      </c>
      <c r="BR1306" s="59" t="s">
        <v>84</v>
      </c>
      <c r="BS1306" t="s">
        <v>85</v>
      </c>
    </row>
    <row r="1307" spans="1:71" ht="12.8" customHeight="1" x14ac:dyDescent="0.2">
      <c r="A1307" s="60">
        <v>103002</v>
      </c>
      <c r="B1307" s="59" t="s">
        <v>12155</v>
      </c>
      <c r="C1307">
        <v>1304</v>
      </c>
      <c r="J1307">
        <v>10</v>
      </c>
      <c r="K1307" t="s">
        <v>156</v>
      </c>
      <c r="L1307">
        <v>3033</v>
      </c>
      <c r="M1307">
        <v>3002</v>
      </c>
      <c r="N1307" t="s">
        <v>1099</v>
      </c>
      <c r="O1307" t="s">
        <v>5517</v>
      </c>
      <c r="P1307" t="s">
        <v>5518</v>
      </c>
      <c r="Q1307" t="s">
        <v>5519</v>
      </c>
      <c r="R1307" t="s">
        <v>5520</v>
      </c>
      <c r="S1307" s="2">
        <v>58.5</v>
      </c>
      <c r="T1307" s="2">
        <v>58.5</v>
      </c>
      <c r="U1307" s="2">
        <v>0</v>
      </c>
      <c r="V1307" s="2">
        <v>0</v>
      </c>
      <c r="W1307">
        <v>190</v>
      </c>
      <c r="X1307" s="3">
        <v>3.8</v>
      </c>
      <c r="Y1307" s="3">
        <v>3.2</v>
      </c>
      <c r="Z1307" s="3">
        <v>3.2</v>
      </c>
      <c r="AA1307">
        <v>0</v>
      </c>
      <c r="AB1307" s="3">
        <v>0</v>
      </c>
      <c r="AC1307">
        <v>0</v>
      </c>
      <c r="AD1307" s="3">
        <v>0</v>
      </c>
      <c r="AE1307">
        <v>0</v>
      </c>
      <c r="AF1307" s="3">
        <v>0</v>
      </c>
      <c r="AG1307" s="2">
        <v>0</v>
      </c>
      <c r="AH1307" s="3">
        <v>0</v>
      </c>
      <c r="AI1307" s="2">
        <v>58.5</v>
      </c>
      <c r="AJ1307" s="3">
        <v>100</v>
      </c>
      <c r="AK1307" t="s">
        <v>74</v>
      </c>
      <c r="AL1307" t="s">
        <v>75</v>
      </c>
      <c r="AM1307" t="s">
        <v>5468</v>
      </c>
      <c r="BG1307" s="3">
        <v>100</v>
      </c>
      <c r="BH1307" t="s">
        <v>82</v>
      </c>
      <c r="BI1307" t="s">
        <v>13421</v>
      </c>
      <c r="BJ1307" t="s">
        <v>13395</v>
      </c>
      <c r="BK1307" t="s">
        <v>13395</v>
      </c>
      <c r="BL1307" t="s">
        <v>13395</v>
      </c>
      <c r="BM1307" t="s">
        <v>13395</v>
      </c>
      <c r="BN1307" t="s">
        <v>13395</v>
      </c>
      <c r="BP1307" t="s">
        <v>13395</v>
      </c>
      <c r="BQ1307" t="s">
        <v>84</v>
      </c>
      <c r="BR1307" s="59" t="s">
        <v>84</v>
      </c>
      <c r="BS1307" t="s">
        <v>85</v>
      </c>
    </row>
    <row r="1308" spans="1:71" ht="12.8" customHeight="1" x14ac:dyDescent="0.2">
      <c r="A1308" s="60">
        <v>103003</v>
      </c>
      <c r="B1308" s="59" t="s">
        <v>12156</v>
      </c>
      <c r="C1308">
        <v>1305</v>
      </c>
      <c r="J1308">
        <v>10</v>
      </c>
      <c r="K1308" t="s">
        <v>156</v>
      </c>
      <c r="L1308">
        <v>3002</v>
      </c>
      <c r="M1308">
        <v>3003</v>
      </c>
      <c r="N1308" t="s">
        <v>1099</v>
      </c>
      <c r="O1308" t="s">
        <v>5521</v>
      </c>
      <c r="P1308" t="s">
        <v>5522</v>
      </c>
      <c r="Q1308" t="s">
        <v>5523</v>
      </c>
      <c r="R1308" t="s">
        <v>5524</v>
      </c>
      <c r="S1308" s="2">
        <v>299.2</v>
      </c>
      <c r="T1308" s="2">
        <v>299.2</v>
      </c>
      <c r="U1308" s="2">
        <v>0</v>
      </c>
      <c r="V1308" s="2">
        <v>0</v>
      </c>
      <c r="W1308">
        <v>1573</v>
      </c>
      <c r="X1308" s="3">
        <v>7.5</v>
      </c>
      <c r="Y1308" s="3">
        <v>3.4</v>
      </c>
      <c r="Z1308" s="3">
        <v>5.3</v>
      </c>
      <c r="AA1308">
        <v>0</v>
      </c>
      <c r="AB1308" s="3">
        <v>0</v>
      </c>
      <c r="AC1308">
        <v>0</v>
      </c>
      <c r="AD1308" s="3">
        <v>0</v>
      </c>
      <c r="AE1308">
        <v>0</v>
      </c>
      <c r="AF1308" s="3">
        <v>0</v>
      </c>
      <c r="AG1308" s="2">
        <v>159.1</v>
      </c>
      <c r="AH1308" s="3">
        <v>53.2</v>
      </c>
      <c r="AI1308" s="2">
        <v>299.2</v>
      </c>
      <c r="AJ1308" s="3">
        <v>100</v>
      </c>
      <c r="AK1308" t="s">
        <v>74</v>
      </c>
      <c r="AL1308" t="s">
        <v>75</v>
      </c>
      <c r="AM1308" t="s">
        <v>4682</v>
      </c>
      <c r="AN1308" t="s">
        <v>5434</v>
      </c>
      <c r="BG1308" s="3">
        <v>100</v>
      </c>
      <c r="BH1308" t="s">
        <v>82</v>
      </c>
      <c r="BI1308" t="s">
        <v>13421</v>
      </c>
      <c r="BJ1308" t="s">
        <v>13395</v>
      </c>
      <c r="BK1308" t="s">
        <v>13395</v>
      </c>
      <c r="BL1308" t="s">
        <v>13395</v>
      </c>
      <c r="BM1308" t="s">
        <v>13395</v>
      </c>
      <c r="BN1308" t="s">
        <v>13395</v>
      </c>
      <c r="BP1308" t="s">
        <v>13395</v>
      </c>
      <c r="BQ1308" t="s">
        <v>84</v>
      </c>
      <c r="BR1308" s="59" t="s">
        <v>84</v>
      </c>
      <c r="BS1308" t="s">
        <v>85</v>
      </c>
    </row>
    <row r="1309" spans="1:71" ht="12.8" customHeight="1" x14ac:dyDescent="0.2">
      <c r="A1309" s="60">
        <v>103004</v>
      </c>
      <c r="B1309" s="59" t="s">
        <v>12157</v>
      </c>
      <c r="C1309">
        <v>1306</v>
      </c>
      <c r="J1309">
        <v>10</v>
      </c>
      <c r="K1309" t="s">
        <v>156</v>
      </c>
      <c r="L1309">
        <v>3003</v>
      </c>
      <c r="M1309">
        <v>3004</v>
      </c>
      <c r="N1309" t="s">
        <v>1099</v>
      </c>
      <c r="O1309" t="s">
        <v>5525</v>
      </c>
      <c r="P1309" t="s">
        <v>5526</v>
      </c>
      <c r="Q1309" t="s">
        <v>5527</v>
      </c>
      <c r="R1309" t="s">
        <v>5528</v>
      </c>
      <c r="S1309" s="2">
        <v>74.099999999999994</v>
      </c>
      <c r="T1309" s="2">
        <v>74.099999999999994</v>
      </c>
      <c r="U1309" s="2">
        <v>0</v>
      </c>
      <c r="V1309" s="2">
        <v>0</v>
      </c>
      <c r="W1309">
        <v>278</v>
      </c>
      <c r="X1309" s="3">
        <v>5.5</v>
      </c>
      <c r="Y1309" s="3">
        <v>2.5</v>
      </c>
      <c r="Z1309" s="3">
        <v>3.8</v>
      </c>
      <c r="AA1309">
        <v>0</v>
      </c>
      <c r="AB1309" s="3">
        <v>0</v>
      </c>
      <c r="AC1309">
        <v>0</v>
      </c>
      <c r="AD1309" s="3">
        <v>0</v>
      </c>
      <c r="AE1309">
        <v>0</v>
      </c>
      <c r="AF1309" s="3">
        <v>0</v>
      </c>
      <c r="AG1309" s="2">
        <v>0</v>
      </c>
      <c r="AH1309" s="3">
        <v>0</v>
      </c>
      <c r="AI1309" s="2">
        <v>74.099999999999994</v>
      </c>
      <c r="AJ1309" s="3">
        <v>100</v>
      </c>
      <c r="AK1309" t="s">
        <v>74</v>
      </c>
      <c r="AL1309" t="s">
        <v>75</v>
      </c>
      <c r="AM1309" t="s">
        <v>4682</v>
      </c>
      <c r="BG1309" s="3">
        <v>100</v>
      </c>
      <c r="BH1309" t="s">
        <v>82</v>
      </c>
      <c r="BI1309" t="s">
        <v>13421</v>
      </c>
      <c r="BJ1309" t="s">
        <v>13395</v>
      </c>
      <c r="BK1309" t="s">
        <v>13395</v>
      </c>
      <c r="BL1309" t="s">
        <v>13395</v>
      </c>
      <c r="BM1309" t="s">
        <v>13395</v>
      </c>
      <c r="BN1309" t="s">
        <v>13395</v>
      </c>
      <c r="BP1309" t="s">
        <v>13395</v>
      </c>
      <c r="BQ1309" t="s">
        <v>84</v>
      </c>
      <c r="BR1309" s="59" t="s">
        <v>84</v>
      </c>
      <c r="BS1309" t="s">
        <v>85</v>
      </c>
    </row>
    <row r="1310" spans="1:71" ht="12.8" customHeight="1" x14ac:dyDescent="0.2">
      <c r="A1310" s="60">
        <v>103005</v>
      </c>
      <c r="B1310" s="59" t="s">
        <v>12158</v>
      </c>
      <c r="C1310">
        <v>1307</v>
      </c>
      <c r="J1310">
        <v>10</v>
      </c>
      <c r="K1310" t="s">
        <v>156</v>
      </c>
      <c r="L1310">
        <v>3013</v>
      </c>
      <c r="M1310">
        <v>3005</v>
      </c>
      <c r="N1310" t="s">
        <v>1099</v>
      </c>
      <c r="O1310" t="s">
        <v>5529</v>
      </c>
      <c r="P1310" t="s">
        <v>5530</v>
      </c>
      <c r="Q1310" t="s">
        <v>5531</v>
      </c>
      <c r="R1310" t="s">
        <v>5532</v>
      </c>
      <c r="S1310" s="2">
        <v>310.5</v>
      </c>
      <c r="T1310" s="2">
        <v>310.5</v>
      </c>
      <c r="U1310" s="2">
        <v>0</v>
      </c>
      <c r="V1310" s="2">
        <v>0</v>
      </c>
      <c r="W1310">
        <v>1747</v>
      </c>
      <c r="X1310" s="3">
        <v>9.5</v>
      </c>
      <c r="Y1310" s="3">
        <v>4.2</v>
      </c>
      <c r="Z1310" s="3">
        <v>5.6</v>
      </c>
      <c r="AA1310">
        <v>0</v>
      </c>
      <c r="AB1310" s="3">
        <v>0</v>
      </c>
      <c r="AC1310">
        <v>0</v>
      </c>
      <c r="AD1310" s="3">
        <v>0</v>
      </c>
      <c r="AE1310">
        <v>0</v>
      </c>
      <c r="AF1310" s="3">
        <v>0</v>
      </c>
      <c r="AG1310" s="2">
        <v>231.9</v>
      </c>
      <c r="AH1310" s="3">
        <v>74.7</v>
      </c>
      <c r="AI1310" s="2">
        <v>310.5</v>
      </c>
      <c r="AJ1310" s="3">
        <v>100</v>
      </c>
      <c r="AK1310" t="s">
        <v>1189</v>
      </c>
      <c r="AL1310" t="s">
        <v>1190</v>
      </c>
      <c r="AM1310" t="s">
        <v>5434</v>
      </c>
      <c r="AN1310" t="s">
        <v>4682</v>
      </c>
      <c r="BG1310" s="3">
        <v>100</v>
      </c>
      <c r="BH1310" t="s">
        <v>82</v>
      </c>
      <c r="BI1310" t="s">
        <v>13421</v>
      </c>
      <c r="BJ1310" t="s">
        <v>13395</v>
      </c>
      <c r="BK1310" t="s">
        <v>13395</v>
      </c>
      <c r="BL1310" t="s">
        <v>13395</v>
      </c>
      <c r="BM1310" t="s">
        <v>13395</v>
      </c>
      <c r="BN1310" t="s">
        <v>13395</v>
      </c>
      <c r="BP1310" t="s">
        <v>13395</v>
      </c>
      <c r="BQ1310" t="s">
        <v>84</v>
      </c>
      <c r="BR1310" s="59" t="s">
        <v>84</v>
      </c>
      <c r="BS1310" t="s">
        <v>85</v>
      </c>
    </row>
    <row r="1311" spans="1:71" ht="12.8" customHeight="1" x14ac:dyDescent="0.2">
      <c r="A1311" s="60">
        <v>103006</v>
      </c>
      <c r="B1311" s="59" t="s">
        <v>12159</v>
      </c>
      <c r="C1311">
        <v>1308</v>
      </c>
      <c r="J1311">
        <v>10</v>
      </c>
      <c r="K1311" t="s">
        <v>156</v>
      </c>
      <c r="L1311">
        <v>3072</v>
      </c>
      <c r="M1311">
        <v>3006</v>
      </c>
      <c r="N1311" t="s">
        <v>1099</v>
      </c>
      <c r="O1311" t="s">
        <v>5533</v>
      </c>
      <c r="P1311" t="s">
        <v>5534</v>
      </c>
      <c r="Q1311" t="s">
        <v>5535</v>
      </c>
      <c r="R1311" t="s">
        <v>5536</v>
      </c>
      <c r="S1311" s="2">
        <v>87.2</v>
      </c>
      <c r="T1311" s="2">
        <v>87.2</v>
      </c>
      <c r="U1311" s="2">
        <v>0</v>
      </c>
      <c r="V1311" s="2">
        <v>0</v>
      </c>
      <c r="W1311">
        <v>307</v>
      </c>
      <c r="X1311" s="3">
        <v>7.3</v>
      </c>
      <c r="Y1311" s="3">
        <v>3</v>
      </c>
      <c r="Z1311" s="3">
        <v>3.5</v>
      </c>
      <c r="AA1311">
        <v>1</v>
      </c>
      <c r="AB1311" s="3">
        <v>3.3</v>
      </c>
      <c r="AC1311">
        <v>0</v>
      </c>
      <c r="AD1311" s="3">
        <v>0</v>
      </c>
      <c r="AE1311">
        <v>0</v>
      </c>
      <c r="AF1311" s="3">
        <v>0</v>
      </c>
      <c r="AG1311" s="2">
        <v>0</v>
      </c>
      <c r="AH1311" s="3">
        <v>0</v>
      </c>
      <c r="AI1311" s="2">
        <v>78.900000000000006</v>
      </c>
      <c r="AJ1311" s="3">
        <v>90.5</v>
      </c>
      <c r="AK1311" t="s">
        <v>74</v>
      </c>
      <c r="AL1311" t="s">
        <v>75</v>
      </c>
      <c r="AM1311" t="s">
        <v>4682</v>
      </c>
      <c r="BG1311" s="3">
        <v>90.5</v>
      </c>
      <c r="BH1311" t="s">
        <v>82</v>
      </c>
      <c r="BI1311" t="s">
        <v>13421</v>
      </c>
      <c r="BJ1311" t="s">
        <v>13395</v>
      </c>
      <c r="BK1311" t="s">
        <v>13395</v>
      </c>
      <c r="BL1311" t="s">
        <v>13395</v>
      </c>
      <c r="BM1311" t="s">
        <v>13395</v>
      </c>
      <c r="BN1311" t="s">
        <v>13395</v>
      </c>
      <c r="BP1311" t="s">
        <v>13395</v>
      </c>
      <c r="BQ1311" t="s">
        <v>84</v>
      </c>
      <c r="BR1311" s="59" t="s">
        <v>84</v>
      </c>
      <c r="BS1311" t="s">
        <v>85</v>
      </c>
    </row>
    <row r="1312" spans="1:71" ht="12.8" customHeight="1" x14ac:dyDescent="0.2">
      <c r="A1312" s="60">
        <v>103007</v>
      </c>
      <c r="B1312" s="59" t="s">
        <v>12160</v>
      </c>
      <c r="C1312">
        <v>1309</v>
      </c>
      <c r="J1312">
        <v>10</v>
      </c>
      <c r="K1312" t="s">
        <v>156</v>
      </c>
      <c r="L1312">
        <v>3001</v>
      </c>
      <c r="M1312">
        <v>3007</v>
      </c>
      <c r="N1312" t="s">
        <v>1099</v>
      </c>
      <c r="O1312" t="s">
        <v>5537</v>
      </c>
      <c r="P1312" t="s">
        <v>5538</v>
      </c>
      <c r="Q1312" t="s">
        <v>5539</v>
      </c>
      <c r="R1312" t="s">
        <v>5540</v>
      </c>
      <c r="S1312" s="2">
        <v>434.8</v>
      </c>
      <c r="T1312" s="2">
        <v>434.8</v>
      </c>
      <c r="U1312" s="2">
        <v>0</v>
      </c>
      <c r="V1312" s="2">
        <v>0</v>
      </c>
      <c r="W1312">
        <v>2463</v>
      </c>
      <c r="X1312" s="3">
        <v>23.3</v>
      </c>
      <c r="Y1312" s="3">
        <v>3</v>
      </c>
      <c r="Z1312" s="3">
        <v>5.7</v>
      </c>
      <c r="AA1312">
        <v>0</v>
      </c>
      <c r="AB1312" s="3">
        <v>0</v>
      </c>
      <c r="AC1312">
        <v>0</v>
      </c>
      <c r="AD1312" s="3">
        <v>0</v>
      </c>
      <c r="AE1312">
        <v>0</v>
      </c>
      <c r="AF1312" s="3">
        <v>0</v>
      </c>
      <c r="AG1312" s="2">
        <v>167</v>
      </c>
      <c r="AH1312" s="3">
        <v>38.4</v>
      </c>
      <c r="AI1312" s="2">
        <v>434.8</v>
      </c>
      <c r="AJ1312" s="3">
        <v>100</v>
      </c>
      <c r="AK1312" t="s">
        <v>3253</v>
      </c>
      <c r="AL1312" t="s">
        <v>3254</v>
      </c>
      <c r="AM1312" t="s">
        <v>4682</v>
      </c>
      <c r="BG1312" s="3">
        <v>100</v>
      </c>
      <c r="BH1312" t="s">
        <v>82</v>
      </c>
      <c r="BI1312" t="s">
        <v>13421</v>
      </c>
      <c r="BJ1312" t="s">
        <v>13395</v>
      </c>
      <c r="BK1312" t="s">
        <v>13395</v>
      </c>
      <c r="BL1312" t="s">
        <v>13395</v>
      </c>
      <c r="BM1312" t="s">
        <v>13395</v>
      </c>
      <c r="BN1312" t="s">
        <v>83</v>
      </c>
      <c r="BO1312" s="59" t="s">
        <v>83</v>
      </c>
      <c r="BP1312" t="s">
        <v>10806</v>
      </c>
      <c r="BQ1312" t="s">
        <v>84</v>
      </c>
      <c r="BR1312" s="59" t="s">
        <v>84</v>
      </c>
      <c r="BS1312" t="s">
        <v>85</v>
      </c>
    </row>
    <row r="1313" spans="1:71" ht="12.8" customHeight="1" x14ac:dyDescent="0.2">
      <c r="A1313" s="60">
        <v>103008</v>
      </c>
      <c r="B1313" s="59" t="s">
        <v>12161</v>
      </c>
      <c r="C1313">
        <v>1310</v>
      </c>
      <c r="J1313">
        <v>10</v>
      </c>
      <c r="K1313" t="s">
        <v>156</v>
      </c>
      <c r="L1313">
        <v>3018</v>
      </c>
      <c r="M1313">
        <v>3008</v>
      </c>
      <c r="N1313" t="s">
        <v>1128</v>
      </c>
      <c r="O1313" t="s">
        <v>5541</v>
      </c>
      <c r="P1313" t="s">
        <v>5542</v>
      </c>
      <c r="Q1313" t="s">
        <v>5543</v>
      </c>
      <c r="R1313" t="s">
        <v>5544</v>
      </c>
      <c r="S1313" s="2">
        <v>969.5</v>
      </c>
      <c r="T1313" s="2">
        <v>969.5</v>
      </c>
      <c r="U1313" s="2">
        <v>0</v>
      </c>
      <c r="V1313" s="2">
        <v>0</v>
      </c>
      <c r="W1313">
        <v>4313</v>
      </c>
      <c r="X1313" s="3">
        <v>6</v>
      </c>
      <c r="Y1313" s="3">
        <v>3.4</v>
      </c>
      <c r="Z1313" s="3">
        <v>4.4000000000000004</v>
      </c>
      <c r="AA1313">
        <v>0</v>
      </c>
      <c r="AB1313" s="3">
        <v>0</v>
      </c>
      <c r="AC1313">
        <v>0</v>
      </c>
      <c r="AD1313" s="3">
        <v>0</v>
      </c>
      <c r="AE1313">
        <v>0</v>
      </c>
      <c r="AF1313" s="3">
        <v>0</v>
      </c>
      <c r="AG1313" s="2">
        <v>0</v>
      </c>
      <c r="AH1313" s="3">
        <v>0</v>
      </c>
      <c r="AI1313" s="2">
        <v>969.5</v>
      </c>
      <c r="AJ1313" s="3">
        <v>100</v>
      </c>
      <c r="AK1313" t="s">
        <v>74</v>
      </c>
      <c r="AL1313" t="s">
        <v>75</v>
      </c>
      <c r="AM1313" t="s">
        <v>4426</v>
      </c>
      <c r="AN1313" t="s">
        <v>5545</v>
      </c>
      <c r="AO1313" t="s">
        <v>4404</v>
      </c>
      <c r="BG1313" s="3">
        <v>100</v>
      </c>
      <c r="BH1313" t="s">
        <v>82</v>
      </c>
      <c r="BI1313" t="s">
        <v>13421</v>
      </c>
      <c r="BJ1313" t="s">
        <v>13395</v>
      </c>
      <c r="BK1313" t="s">
        <v>13395</v>
      </c>
      <c r="BL1313" t="s">
        <v>13395</v>
      </c>
      <c r="BM1313" t="s">
        <v>13395</v>
      </c>
      <c r="BN1313" t="s">
        <v>13395</v>
      </c>
      <c r="BP1313" t="s">
        <v>13395</v>
      </c>
      <c r="BQ1313" t="s">
        <v>84</v>
      </c>
      <c r="BR1313" s="59" t="s">
        <v>84</v>
      </c>
      <c r="BS1313" t="s">
        <v>85</v>
      </c>
    </row>
    <row r="1314" spans="1:71" ht="12.8" customHeight="1" x14ac:dyDescent="0.2">
      <c r="A1314" s="60">
        <v>103009</v>
      </c>
      <c r="B1314" s="59" t="s">
        <v>12162</v>
      </c>
      <c r="C1314">
        <v>1311</v>
      </c>
      <c r="J1314">
        <v>10</v>
      </c>
      <c r="K1314" t="s">
        <v>156</v>
      </c>
      <c r="L1314">
        <v>3021</v>
      </c>
      <c r="M1314">
        <v>3009</v>
      </c>
      <c r="N1314" t="s">
        <v>1128</v>
      </c>
      <c r="O1314" t="s">
        <v>5546</v>
      </c>
      <c r="P1314" t="s">
        <v>5547</v>
      </c>
      <c r="Q1314" t="s">
        <v>5548</v>
      </c>
      <c r="R1314" t="s">
        <v>5549</v>
      </c>
      <c r="S1314" s="2">
        <v>367.1</v>
      </c>
      <c r="T1314" s="2">
        <v>348.5</v>
      </c>
      <c r="U1314" s="2">
        <v>18.600000000000001</v>
      </c>
      <c r="V1314" s="2">
        <v>0</v>
      </c>
      <c r="W1314">
        <v>1414</v>
      </c>
      <c r="X1314" s="3">
        <v>7.8</v>
      </c>
      <c r="Y1314" s="3">
        <v>3</v>
      </c>
      <c r="Z1314" s="3">
        <v>4.0999999999999996</v>
      </c>
      <c r="AA1314">
        <v>3</v>
      </c>
      <c r="AB1314" s="3">
        <v>10.6</v>
      </c>
      <c r="AC1314">
        <v>0</v>
      </c>
      <c r="AD1314" s="3">
        <v>0</v>
      </c>
      <c r="AE1314">
        <v>3</v>
      </c>
      <c r="AF1314" s="3">
        <v>0</v>
      </c>
      <c r="AG1314" s="2">
        <v>81.099999999999994</v>
      </c>
      <c r="AH1314" s="3">
        <v>23.3</v>
      </c>
      <c r="AI1314" s="2">
        <v>348.5</v>
      </c>
      <c r="AJ1314" s="3">
        <v>100</v>
      </c>
      <c r="AK1314" t="s">
        <v>826</v>
      </c>
      <c r="AL1314" t="s">
        <v>827</v>
      </c>
      <c r="AM1314" t="s">
        <v>4359</v>
      </c>
      <c r="BG1314" s="3">
        <v>100</v>
      </c>
      <c r="BH1314" t="s">
        <v>82</v>
      </c>
      <c r="BI1314" t="s">
        <v>13421</v>
      </c>
      <c r="BJ1314" t="s">
        <v>13395</v>
      </c>
      <c r="BK1314" t="s">
        <v>13395</v>
      </c>
      <c r="BL1314" t="s">
        <v>13395</v>
      </c>
      <c r="BM1314" t="s">
        <v>13395</v>
      </c>
      <c r="BN1314" t="s">
        <v>13395</v>
      </c>
      <c r="BP1314" t="s">
        <v>13395</v>
      </c>
      <c r="BQ1314" t="s">
        <v>84</v>
      </c>
      <c r="BR1314" s="59" t="s">
        <v>84</v>
      </c>
      <c r="BS1314" t="s">
        <v>85</v>
      </c>
    </row>
    <row r="1315" spans="1:71" ht="12.8" customHeight="1" x14ac:dyDescent="0.2">
      <c r="A1315" s="60">
        <v>103010</v>
      </c>
      <c r="B1315" s="59" t="s">
        <v>12163</v>
      </c>
      <c r="C1315">
        <v>1312</v>
      </c>
      <c r="F1315" t="s">
        <v>2</v>
      </c>
      <c r="G1315">
        <v>2</v>
      </c>
      <c r="H1315" t="s">
        <v>2237</v>
      </c>
      <c r="J1315">
        <v>10</v>
      </c>
      <c r="K1315" t="s">
        <v>156</v>
      </c>
      <c r="L1315">
        <v>3040</v>
      </c>
      <c r="M1315">
        <v>3010</v>
      </c>
      <c r="N1315" t="s">
        <v>1128</v>
      </c>
      <c r="O1315" t="s">
        <v>5550</v>
      </c>
      <c r="P1315" t="s">
        <v>5551</v>
      </c>
      <c r="Q1315" t="s">
        <v>5552</v>
      </c>
      <c r="R1315" t="s">
        <v>5553</v>
      </c>
      <c r="S1315" s="2">
        <v>952.4</v>
      </c>
      <c r="T1315" s="2">
        <v>913.7</v>
      </c>
      <c r="U1315" s="2">
        <v>38.700000000000003</v>
      </c>
      <c r="V1315" s="2">
        <v>0</v>
      </c>
      <c r="W1315">
        <v>6973</v>
      </c>
      <c r="X1315" s="3">
        <v>17.7</v>
      </c>
      <c r="Y1315" s="3">
        <v>7.5</v>
      </c>
      <c r="Z1315" s="3">
        <v>7.6</v>
      </c>
      <c r="AA1315">
        <v>1</v>
      </c>
      <c r="AB1315" s="3">
        <v>2.4000000000000901</v>
      </c>
      <c r="AC1315">
        <v>0</v>
      </c>
      <c r="AD1315" s="3">
        <v>0</v>
      </c>
      <c r="AE1315">
        <v>1</v>
      </c>
      <c r="AF1315" s="3">
        <v>0</v>
      </c>
      <c r="AG1315" s="2">
        <v>913.7</v>
      </c>
      <c r="AH1315" s="3">
        <v>100</v>
      </c>
      <c r="AI1315" s="2">
        <v>913.7</v>
      </c>
      <c r="AJ1315" s="3">
        <v>100</v>
      </c>
      <c r="AK1315" t="s">
        <v>826</v>
      </c>
      <c r="AL1315" t="s">
        <v>827</v>
      </c>
      <c r="AM1315" t="s">
        <v>4359</v>
      </c>
      <c r="AN1315" t="s">
        <v>5554</v>
      </c>
      <c r="BG1315" s="3">
        <v>100</v>
      </c>
      <c r="BH1315" t="s">
        <v>100</v>
      </c>
      <c r="BI1315" t="s">
        <v>13421</v>
      </c>
      <c r="BJ1315" t="s">
        <v>101</v>
      </c>
      <c r="BK1315" t="s">
        <v>13427</v>
      </c>
      <c r="BL1315" t="s">
        <v>13395</v>
      </c>
      <c r="BM1315" t="s">
        <v>13395</v>
      </c>
      <c r="BN1315" t="s">
        <v>277</v>
      </c>
      <c r="BO1315" s="59" t="s">
        <v>277</v>
      </c>
      <c r="BP1315" t="s">
        <v>10806</v>
      </c>
      <c r="BQ1315" t="s">
        <v>110</v>
      </c>
      <c r="BR1315" s="59" t="s">
        <v>110</v>
      </c>
      <c r="BS1315" t="s">
        <v>85</v>
      </c>
    </row>
    <row r="1316" spans="1:71" ht="12.8" customHeight="1" x14ac:dyDescent="0.2">
      <c r="A1316" s="60">
        <v>103011</v>
      </c>
      <c r="B1316" s="59" t="s">
        <v>12164</v>
      </c>
      <c r="C1316">
        <v>1313</v>
      </c>
      <c r="J1316">
        <v>10</v>
      </c>
      <c r="K1316" t="s">
        <v>156</v>
      </c>
      <c r="L1316">
        <v>3062</v>
      </c>
      <c r="M1316">
        <v>3011</v>
      </c>
      <c r="N1316" t="s">
        <v>3223</v>
      </c>
      <c r="O1316" t="s">
        <v>5555</v>
      </c>
      <c r="P1316" t="s">
        <v>5556</v>
      </c>
      <c r="Q1316" t="s">
        <v>5557</v>
      </c>
      <c r="R1316" t="s">
        <v>5558</v>
      </c>
      <c r="S1316" s="2">
        <v>335.1</v>
      </c>
      <c r="T1316" s="2">
        <v>335.1</v>
      </c>
      <c r="U1316" s="2">
        <v>0</v>
      </c>
      <c r="V1316" s="2">
        <v>0</v>
      </c>
      <c r="W1316">
        <v>860</v>
      </c>
      <c r="X1316" s="3">
        <v>5.3</v>
      </c>
      <c r="Y1316" s="3">
        <v>2</v>
      </c>
      <c r="Z1316" s="3">
        <v>2.6</v>
      </c>
      <c r="AA1316">
        <v>3</v>
      </c>
      <c r="AB1316" s="3">
        <v>13.3</v>
      </c>
      <c r="AC1316">
        <v>0</v>
      </c>
      <c r="AD1316" s="3">
        <v>0</v>
      </c>
      <c r="AE1316">
        <v>0</v>
      </c>
      <c r="AF1316" s="3">
        <v>0</v>
      </c>
      <c r="AG1316" s="2">
        <v>0</v>
      </c>
      <c r="AH1316" s="3">
        <v>0</v>
      </c>
      <c r="AI1316" s="2">
        <v>211.5</v>
      </c>
      <c r="AJ1316" s="3">
        <v>63.1</v>
      </c>
      <c r="AK1316" t="s">
        <v>455</v>
      </c>
      <c r="AL1316" t="s">
        <v>456</v>
      </c>
      <c r="AM1316" t="s">
        <v>5488</v>
      </c>
      <c r="BG1316" s="3">
        <v>63.1</v>
      </c>
      <c r="BH1316" t="s">
        <v>82</v>
      </c>
      <c r="BI1316" t="s">
        <v>13421</v>
      </c>
      <c r="BJ1316" t="s">
        <v>13395</v>
      </c>
      <c r="BK1316" t="s">
        <v>13395</v>
      </c>
      <c r="BL1316" t="s">
        <v>13395</v>
      </c>
      <c r="BM1316" t="s">
        <v>13395</v>
      </c>
      <c r="BN1316" t="s">
        <v>13395</v>
      </c>
      <c r="BP1316" t="s">
        <v>13395</v>
      </c>
      <c r="BQ1316" t="s">
        <v>84</v>
      </c>
      <c r="BR1316" s="59" t="s">
        <v>84</v>
      </c>
      <c r="BS1316" t="s">
        <v>85</v>
      </c>
    </row>
    <row r="1317" spans="1:71" ht="12.8" customHeight="1" x14ac:dyDescent="0.2">
      <c r="A1317" s="60">
        <v>103012</v>
      </c>
      <c r="B1317" s="59" t="s">
        <v>12165</v>
      </c>
      <c r="C1317">
        <v>1314</v>
      </c>
      <c r="J1317">
        <v>10</v>
      </c>
      <c r="K1317" t="s">
        <v>156</v>
      </c>
      <c r="L1317">
        <v>3070</v>
      </c>
      <c r="M1317">
        <v>3012</v>
      </c>
      <c r="N1317" t="s">
        <v>3223</v>
      </c>
      <c r="O1317" t="s">
        <v>5559</v>
      </c>
      <c r="P1317" t="s">
        <v>5560</v>
      </c>
      <c r="Q1317" t="s">
        <v>5561</v>
      </c>
      <c r="R1317" t="s">
        <v>5562</v>
      </c>
      <c r="S1317" s="2">
        <v>404.4</v>
      </c>
      <c r="T1317" s="2">
        <v>404.4</v>
      </c>
      <c r="U1317" s="2">
        <v>0</v>
      </c>
      <c r="V1317" s="2">
        <v>0</v>
      </c>
      <c r="W1317">
        <v>1730</v>
      </c>
      <c r="X1317" s="3">
        <v>6.2</v>
      </c>
      <c r="Y1317" s="3">
        <v>2.9</v>
      </c>
      <c r="Z1317" s="3">
        <v>4.3</v>
      </c>
      <c r="AA1317">
        <v>0</v>
      </c>
      <c r="AB1317" s="3">
        <v>0</v>
      </c>
      <c r="AC1317">
        <v>0</v>
      </c>
      <c r="AD1317" s="3">
        <v>0</v>
      </c>
      <c r="AE1317">
        <v>0</v>
      </c>
      <c r="AF1317" s="3">
        <v>0</v>
      </c>
      <c r="AG1317" s="2">
        <v>0</v>
      </c>
      <c r="AH1317" s="3">
        <v>0</v>
      </c>
      <c r="AI1317" s="2">
        <v>404.4</v>
      </c>
      <c r="AJ1317" s="3">
        <v>100</v>
      </c>
      <c r="AK1317" t="s">
        <v>1189</v>
      </c>
      <c r="AL1317" t="s">
        <v>1190</v>
      </c>
      <c r="AM1317" t="s">
        <v>5488</v>
      </c>
      <c r="BG1317" s="3">
        <v>100</v>
      </c>
      <c r="BH1317" t="s">
        <v>100</v>
      </c>
      <c r="BI1317" t="s">
        <v>13421</v>
      </c>
      <c r="BJ1317" t="s">
        <v>101</v>
      </c>
      <c r="BK1317" t="s">
        <v>13427</v>
      </c>
      <c r="BL1317" t="s">
        <v>13395</v>
      </c>
      <c r="BM1317" t="s">
        <v>13395</v>
      </c>
      <c r="BN1317" t="s">
        <v>129</v>
      </c>
      <c r="BO1317" s="59" t="s">
        <v>129</v>
      </c>
      <c r="BP1317" t="s">
        <v>10806</v>
      </c>
      <c r="BQ1317" t="s">
        <v>84</v>
      </c>
      <c r="BR1317" s="59" t="s">
        <v>84</v>
      </c>
      <c r="BS1317" t="s">
        <v>85</v>
      </c>
    </row>
    <row r="1318" spans="1:71" ht="12.8" customHeight="1" x14ac:dyDescent="0.2">
      <c r="A1318" s="60">
        <v>103013</v>
      </c>
      <c r="B1318" s="59" t="s">
        <v>12166</v>
      </c>
      <c r="C1318">
        <v>1315</v>
      </c>
      <c r="J1318">
        <v>10</v>
      </c>
      <c r="K1318" t="s">
        <v>156</v>
      </c>
      <c r="L1318">
        <v>3061</v>
      </c>
      <c r="M1318">
        <v>3013</v>
      </c>
      <c r="N1318" t="s">
        <v>3223</v>
      </c>
      <c r="O1318" t="s">
        <v>5563</v>
      </c>
      <c r="P1318" t="s">
        <v>5564</v>
      </c>
      <c r="Q1318" t="s">
        <v>5565</v>
      </c>
      <c r="R1318" t="s">
        <v>5566</v>
      </c>
      <c r="S1318" s="2">
        <v>1527.5</v>
      </c>
      <c r="T1318" s="2">
        <v>1527.5</v>
      </c>
      <c r="U1318" s="2">
        <v>0</v>
      </c>
      <c r="V1318" s="2">
        <v>0</v>
      </c>
      <c r="W1318">
        <v>9310</v>
      </c>
      <c r="X1318" s="3">
        <v>9.5</v>
      </c>
      <c r="Y1318" s="3">
        <v>5.5</v>
      </c>
      <c r="Z1318" s="3">
        <v>6.1</v>
      </c>
      <c r="AA1318">
        <v>1</v>
      </c>
      <c r="AB1318" s="3">
        <v>2.2000000000000499</v>
      </c>
      <c r="AC1318">
        <v>0</v>
      </c>
      <c r="AD1318" s="3">
        <v>0</v>
      </c>
      <c r="AE1318">
        <v>0</v>
      </c>
      <c r="AF1318" s="3">
        <v>0</v>
      </c>
      <c r="AG1318" s="2">
        <v>592.1</v>
      </c>
      <c r="AH1318" s="3">
        <v>38.799999999999997</v>
      </c>
      <c r="AI1318" s="2">
        <v>1527.5</v>
      </c>
      <c r="AJ1318" s="3">
        <v>100</v>
      </c>
      <c r="AK1318" t="s">
        <v>455</v>
      </c>
      <c r="AL1318" t="s">
        <v>5567</v>
      </c>
      <c r="AM1318" t="s">
        <v>5488</v>
      </c>
      <c r="AN1318" t="s">
        <v>5568</v>
      </c>
      <c r="AO1318" t="s">
        <v>5447</v>
      </c>
      <c r="BG1318" s="3">
        <v>100</v>
      </c>
      <c r="BH1318" t="s">
        <v>82</v>
      </c>
      <c r="BI1318" t="s">
        <v>13421</v>
      </c>
      <c r="BJ1318" t="s">
        <v>13395</v>
      </c>
      <c r="BK1318" t="s">
        <v>13395</v>
      </c>
      <c r="BL1318" t="s">
        <v>13395</v>
      </c>
      <c r="BM1318" t="s">
        <v>13395</v>
      </c>
      <c r="BN1318" t="s">
        <v>13395</v>
      </c>
      <c r="BP1318" t="s">
        <v>13395</v>
      </c>
      <c r="BQ1318" t="s">
        <v>84</v>
      </c>
      <c r="BR1318" s="59" t="s">
        <v>84</v>
      </c>
      <c r="BS1318" t="s">
        <v>85</v>
      </c>
    </row>
    <row r="1319" spans="1:71" ht="12.8" customHeight="1" x14ac:dyDescent="0.2">
      <c r="A1319" s="60">
        <v>103014</v>
      </c>
      <c r="B1319" s="59" t="s">
        <v>12167</v>
      </c>
      <c r="C1319">
        <v>1316</v>
      </c>
      <c r="J1319">
        <v>10</v>
      </c>
      <c r="K1319" t="s">
        <v>156</v>
      </c>
      <c r="L1319">
        <v>3008</v>
      </c>
      <c r="M1319">
        <v>3014</v>
      </c>
      <c r="N1319" t="s">
        <v>3223</v>
      </c>
      <c r="O1319" t="s">
        <v>5569</v>
      </c>
      <c r="P1319" t="s">
        <v>5570</v>
      </c>
      <c r="Q1319" t="s">
        <v>5571</v>
      </c>
      <c r="R1319" t="s">
        <v>5572</v>
      </c>
      <c r="S1319" s="2">
        <v>102.9</v>
      </c>
      <c r="T1319" s="2">
        <v>102.9</v>
      </c>
      <c r="U1319" s="2">
        <v>0</v>
      </c>
      <c r="V1319" s="2">
        <v>0</v>
      </c>
      <c r="W1319">
        <v>471</v>
      </c>
      <c r="X1319" s="3">
        <v>6.3</v>
      </c>
      <c r="Y1319" s="3">
        <v>4.5</v>
      </c>
      <c r="Z1319" s="3">
        <v>4.5999999999999996</v>
      </c>
      <c r="AA1319">
        <v>0</v>
      </c>
      <c r="AB1319" s="3">
        <v>0</v>
      </c>
      <c r="AC1319">
        <v>0</v>
      </c>
      <c r="AD1319" s="3">
        <v>0</v>
      </c>
      <c r="AE1319">
        <v>0</v>
      </c>
      <c r="AF1319" s="3">
        <v>0</v>
      </c>
      <c r="AG1319" s="2">
        <v>0</v>
      </c>
      <c r="AH1319" s="3">
        <v>0</v>
      </c>
      <c r="AI1319" s="2">
        <v>102.9</v>
      </c>
      <c r="AJ1319" s="3">
        <v>100</v>
      </c>
      <c r="AK1319" t="s">
        <v>3253</v>
      </c>
      <c r="AL1319" t="s">
        <v>3254</v>
      </c>
      <c r="AM1319" t="s">
        <v>5573</v>
      </c>
      <c r="BG1319" s="3">
        <v>100</v>
      </c>
      <c r="BH1319" t="s">
        <v>82</v>
      </c>
      <c r="BI1319" t="s">
        <v>13421</v>
      </c>
      <c r="BJ1319" t="s">
        <v>13395</v>
      </c>
      <c r="BK1319" t="s">
        <v>13395</v>
      </c>
      <c r="BL1319" t="s">
        <v>13395</v>
      </c>
      <c r="BM1319" t="s">
        <v>13395</v>
      </c>
      <c r="BN1319" t="s">
        <v>13395</v>
      </c>
      <c r="BP1319" t="s">
        <v>13395</v>
      </c>
      <c r="BQ1319" t="s">
        <v>84</v>
      </c>
      <c r="BR1319" s="59" t="s">
        <v>84</v>
      </c>
      <c r="BS1319" t="s">
        <v>85</v>
      </c>
    </row>
    <row r="1320" spans="1:71" ht="12.8" customHeight="1" x14ac:dyDescent="0.2">
      <c r="A1320" s="60">
        <v>103015</v>
      </c>
      <c r="B1320" s="59" t="s">
        <v>12168</v>
      </c>
      <c r="C1320">
        <v>1317</v>
      </c>
      <c r="J1320">
        <v>10</v>
      </c>
      <c r="K1320" t="s">
        <v>156</v>
      </c>
      <c r="L1320">
        <v>3009</v>
      </c>
      <c r="M1320">
        <v>3015</v>
      </c>
      <c r="N1320" t="s">
        <v>3223</v>
      </c>
      <c r="O1320" t="s">
        <v>5574</v>
      </c>
      <c r="P1320" t="s">
        <v>5575</v>
      </c>
      <c r="Q1320" t="s">
        <v>5576</v>
      </c>
      <c r="R1320" t="s">
        <v>5577</v>
      </c>
      <c r="S1320" s="2">
        <v>97.1</v>
      </c>
      <c r="T1320" s="2">
        <v>97.1</v>
      </c>
      <c r="U1320" s="2">
        <v>0</v>
      </c>
      <c r="V1320" s="2">
        <v>0</v>
      </c>
      <c r="W1320">
        <v>333</v>
      </c>
      <c r="X1320" s="3">
        <v>5.5</v>
      </c>
      <c r="Y1320" s="3">
        <v>2.2999999999999998</v>
      </c>
      <c r="Z1320" s="3">
        <v>3.4</v>
      </c>
      <c r="AA1320">
        <v>0</v>
      </c>
      <c r="AB1320" s="3">
        <v>0</v>
      </c>
      <c r="AC1320">
        <v>0</v>
      </c>
      <c r="AD1320" s="3">
        <v>0</v>
      </c>
      <c r="AE1320">
        <v>0</v>
      </c>
      <c r="AF1320" s="3">
        <v>0</v>
      </c>
      <c r="AG1320" s="2">
        <v>0</v>
      </c>
      <c r="AH1320" s="3">
        <v>0</v>
      </c>
      <c r="AI1320" s="2">
        <v>97.1</v>
      </c>
      <c r="AJ1320" s="3">
        <v>100</v>
      </c>
      <c r="AK1320" t="s">
        <v>74</v>
      </c>
      <c r="AL1320" t="s">
        <v>75</v>
      </c>
      <c r="AM1320" t="s">
        <v>5573</v>
      </c>
      <c r="BG1320" s="3">
        <v>100</v>
      </c>
      <c r="BH1320" t="s">
        <v>82</v>
      </c>
      <c r="BI1320" t="s">
        <v>13421</v>
      </c>
      <c r="BJ1320" t="s">
        <v>13395</v>
      </c>
      <c r="BK1320" t="s">
        <v>13395</v>
      </c>
      <c r="BL1320" t="s">
        <v>13395</v>
      </c>
      <c r="BM1320" t="s">
        <v>13395</v>
      </c>
      <c r="BN1320" t="s">
        <v>13395</v>
      </c>
      <c r="BP1320" t="s">
        <v>13395</v>
      </c>
      <c r="BQ1320" t="s">
        <v>84</v>
      </c>
      <c r="BR1320" s="59" t="s">
        <v>84</v>
      </c>
      <c r="BS1320" t="s">
        <v>85</v>
      </c>
    </row>
    <row r="1321" spans="1:71" ht="12.8" customHeight="1" x14ac:dyDescent="0.2">
      <c r="A1321" s="60">
        <v>103016</v>
      </c>
      <c r="B1321" s="59" t="s">
        <v>12169</v>
      </c>
      <c r="C1321">
        <v>1318</v>
      </c>
      <c r="J1321">
        <v>10</v>
      </c>
      <c r="K1321" t="s">
        <v>156</v>
      </c>
      <c r="L1321">
        <v>3071</v>
      </c>
      <c r="M1321">
        <v>3016</v>
      </c>
      <c r="N1321" t="s">
        <v>3223</v>
      </c>
      <c r="O1321" t="s">
        <v>5578</v>
      </c>
      <c r="P1321" t="s">
        <v>5579</v>
      </c>
      <c r="Q1321" t="s">
        <v>5580</v>
      </c>
      <c r="R1321" t="s">
        <v>5581</v>
      </c>
      <c r="S1321" s="2">
        <v>443.8</v>
      </c>
      <c r="T1321" s="2">
        <v>443.8</v>
      </c>
      <c r="U1321" s="2">
        <v>0</v>
      </c>
      <c r="V1321" s="2">
        <v>0</v>
      </c>
      <c r="W1321">
        <v>2272</v>
      </c>
      <c r="X1321" s="3">
        <v>7.1</v>
      </c>
      <c r="Y1321" s="3">
        <v>4</v>
      </c>
      <c r="Z1321" s="3">
        <v>5.0999999999999996</v>
      </c>
      <c r="AA1321">
        <v>1</v>
      </c>
      <c r="AB1321" s="3">
        <v>2</v>
      </c>
      <c r="AC1321">
        <v>0</v>
      </c>
      <c r="AD1321" s="3">
        <v>0</v>
      </c>
      <c r="AE1321">
        <v>1</v>
      </c>
      <c r="AF1321" s="3">
        <v>0</v>
      </c>
      <c r="AG1321" s="2">
        <v>186.3</v>
      </c>
      <c r="AH1321" s="3">
        <v>42</v>
      </c>
      <c r="AI1321" s="2">
        <v>443.8</v>
      </c>
      <c r="AJ1321" s="3">
        <v>100</v>
      </c>
      <c r="AK1321" t="s">
        <v>3253</v>
      </c>
      <c r="AL1321" t="s">
        <v>3254</v>
      </c>
      <c r="AM1321" t="s">
        <v>4682</v>
      </c>
      <c r="BG1321" s="3">
        <v>100</v>
      </c>
      <c r="BH1321" t="s">
        <v>82</v>
      </c>
      <c r="BI1321" t="s">
        <v>13421</v>
      </c>
      <c r="BJ1321" t="s">
        <v>13395</v>
      </c>
      <c r="BK1321" t="s">
        <v>13395</v>
      </c>
      <c r="BL1321" t="s">
        <v>13395</v>
      </c>
      <c r="BM1321" t="s">
        <v>13395</v>
      </c>
      <c r="BN1321" t="s">
        <v>13395</v>
      </c>
      <c r="BP1321" t="s">
        <v>13395</v>
      </c>
      <c r="BQ1321" t="s">
        <v>84</v>
      </c>
      <c r="BR1321" s="59" t="s">
        <v>84</v>
      </c>
      <c r="BS1321" t="s">
        <v>85</v>
      </c>
    </row>
    <row r="1322" spans="1:71" ht="12.8" customHeight="1" x14ac:dyDescent="0.2">
      <c r="A1322" s="60">
        <v>103017</v>
      </c>
      <c r="B1322" s="59" t="s">
        <v>12170</v>
      </c>
      <c r="C1322">
        <v>1319</v>
      </c>
      <c r="J1322">
        <v>10</v>
      </c>
      <c r="K1322" t="s">
        <v>156</v>
      </c>
      <c r="L1322">
        <v>3006</v>
      </c>
      <c r="M1322">
        <v>3017</v>
      </c>
      <c r="N1322" t="s">
        <v>3223</v>
      </c>
      <c r="O1322" t="s">
        <v>5582</v>
      </c>
      <c r="P1322" t="s">
        <v>5583</v>
      </c>
      <c r="Q1322" t="s">
        <v>5584</v>
      </c>
      <c r="R1322" t="s">
        <v>5585</v>
      </c>
      <c r="S1322" s="2">
        <v>690.2</v>
      </c>
      <c r="T1322" s="2">
        <v>690.2</v>
      </c>
      <c r="U1322" s="2">
        <v>0</v>
      </c>
      <c r="V1322" s="2">
        <v>0</v>
      </c>
      <c r="W1322">
        <v>3475</v>
      </c>
      <c r="X1322" s="3">
        <v>6.2</v>
      </c>
      <c r="Y1322" s="3">
        <v>5</v>
      </c>
      <c r="Z1322" s="3">
        <v>5</v>
      </c>
      <c r="AA1322">
        <v>2</v>
      </c>
      <c r="AB1322" s="3">
        <v>7.9000000000000901</v>
      </c>
      <c r="AC1322">
        <v>0</v>
      </c>
      <c r="AD1322" s="3">
        <v>0</v>
      </c>
      <c r="AE1322">
        <v>0</v>
      </c>
      <c r="AF1322" s="3">
        <v>0</v>
      </c>
      <c r="AG1322" s="2">
        <v>690.2</v>
      </c>
      <c r="AH1322" s="3">
        <v>100</v>
      </c>
      <c r="AI1322" s="2">
        <v>690.2</v>
      </c>
      <c r="AJ1322" s="3">
        <v>100</v>
      </c>
      <c r="AK1322" t="s">
        <v>74</v>
      </c>
      <c r="AL1322" t="s">
        <v>75</v>
      </c>
      <c r="AM1322" t="s">
        <v>5573</v>
      </c>
      <c r="AN1322" t="s">
        <v>5586</v>
      </c>
      <c r="AO1322" t="s">
        <v>4650</v>
      </c>
      <c r="BG1322" s="3">
        <v>100</v>
      </c>
      <c r="BH1322" t="s">
        <v>82</v>
      </c>
      <c r="BI1322" t="s">
        <v>13421</v>
      </c>
      <c r="BJ1322" t="s">
        <v>13395</v>
      </c>
      <c r="BK1322" t="s">
        <v>13395</v>
      </c>
      <c r="BL1322" t="s">
        <v>13395</v>
      </c>
      <c r="BM1322" t="s">
        <v>13395</v>
      </c>
      <c r="BN1322" t="s">
        <v>13395</v>
      </c>
      <c r="BP1322" t="s">
        <v>13395</v>
      </c>
      <c r="BQ1322" t="s">
        <v>84</v>
      </c>
      <c r="BR1322" s="59" t="s">
        <v>84</v>
      </c>
      <c r="BS1322" t="s">
        <v>85</v>
      </c>
    </row>
    <row r="1323" spans="1:71" ht="12.8" customHeight="1" x14ac:dyDescent="0.2">
      <c r="A1323" s="60">
        <v>103018</v>
      </c>
      <c r="B1323" s="59" t="s">
        <v>12171</v>
      </c>
      <c r="C1323">
        <v>1320</v>
      </c>
      <c r="J1323">
        <v>10</v>
      </c>
      <c r="K1323" t="s">
        <v>156</v>
      </c>
      <c r="L1323">
        <v>3005</v>
      </c>
      <c r="M1323">
        <v>3018</v>
      </c>
      <c r="N1323" t="s">
        <v>3223</v>
      </c>
      <c r="O1323" t="s">
        <v>5587</v>
      </c>
      <c r="P1323" t="s">
        <v>5588</v>
      </c>
      <c r="Q1323" t="s">
        <v>5589</v>
      </c>
      <c r="R1323" t="s">
        <v>5590</v>
      </c>
      <c r="S1323" s="2">
        <v>774.2</v>
      </c>
      <c r="T1323" s="2">
        <v>729.6</v>
      </c>
      <c r="U1323" s="2">
        <v>44.6</v>
      </c>
      <c r="V1323" s="2">
        <v>0</v>
      </c>
      <c r="W1323">
        <v>3611</v>
      </c>
      <c r="X1323" s="3">
        <v>9.6999999999999993</v>
      </c>
      <c r="Y1323" s="3">
        <v>3.9</v>
      </c>
      <c r="Z1323" s="3">
        <v>5</v>
      </c>
      <c r="AA1323">
        <v>1</v>
      </c>
      <c r="AB1323" s="3">
        <v>36.800000000000097</v>
      </c>
      <c r="AC1323">
        <v>0</v>
      </c>
      <c r="AD1323" s="3">
        <v>0</v>
      </c>
      <c r="AE1323">
        <v>0</v>
      </c>
      <c r="AF1323" s="3">
        <v>0</v>
      </c>
      <c r="AG1323" s="2">
        <v>214.5</v>
      </c>
      <c r="AH1323" s="3">
        <v>29.4</v>
      </c>
      <c r="AI1323" s="2">
        <v>729.6</v>
      </c>
      <c r="AJ1323" s="3">
        <v>100</v>
      </c>
      <c r="AK1323" t="s">
        <v>803</v>
      </c>
      <c r="AL1323" t="s">
        <v>804</v>
      </c>
      <c r="AM1323" t="s">
        <v>4682</v>
      </c>
      <c r="AN1323" t="s">
        <v>5434</v>
      </c>
      <c r="BG1323" s="3">
        <v>100</v>
      </c>
      <c r="BH1323" t="s">
        <v>82</v>
      </c>
      <c r="BI1323" t="s">
        <v>13421</v>
      </c>
      <c r="BJ1323" t="s">
        <v>13395</v>
      </c>
      <c r="BK1323" t="s">
        <v>13395</v>
      </c>
      <c r="BL1323" t="s">
        <v>13395</v>
      </c>
      <c r="BM1323" t="s">
        <v>13395</v>
      </c>
      <c r="BN1323" t="s">
        <v>13395</v>
      </c>
      <c r="BP1323" t="s">
        <v>13395</v>
      </c>
      <c r="BQ1323" t="s">
        <v>84</v>
      </c>
      <c r="BR1323" s="59" t="s">
        <v>84</v>
      </c>
      <c r="BS1323" t="s">
        <v>85</v>
      </c>
    </row>
    <row r="1324" spans="1:71" ht="12.8" customHeight="1" x14ac:dyDescent="0.2">
      <c r="A1324" s="60">
        <v>103019</v>
      </c>
      <c r="B1324" s="59" t="s">
        <v>12172</v>
      </c>
      <c r="C1324">
        <v>1321</v>
      </c>
      <c r="J1324">
        <v>10</v>
      </c>
      <c r="K1324" t="s">
        <v>156</v>
      </c>
      <c r="L1324">
        <v>3017</v>
      </c>
      <c r="M1324">
        <v>3019</v>
      </c>
      <c r="N1324" t="s">
        <v>3223</v>
      </c>
      <c r="O1324" t="s">
        <v>5591</v>
      </c>
      <c r="P1324" t="s">
        <v>5592</v>
      </c>
      <c r="Q1324" t="s">
        <v>5593</v>
      </c>
      <c r="R1324" t="s">
        <v>5594</v>
      </c>
      <c r="S1324" s="2">
        <v>2478.3000000000002</v>
      </c>
      <c r="T1324" s="2">
        <v>2478.3000000000002</v>
      </c>
      <c r="U1324" s="2">
        <v>0</v>
      </c>
      <c r="V1324" s="2">
        <v>0</v>
      </c>
      <c r="W1324">
        <v>18908</v>
      </c>
      <c r="X1324" s="3">
        <v>16.8</v>
      </c>
      <c r="Y1324" s="3">
        <v>4.5999999999999996</v>
      </c>
      <c r="Z1324" s="3">
        <v>7.6</v>
      </c>
      <c r="AA1324">
        <v>2</v>
      </c>
      <c r="AB1324" s="3">
        <v>50.600000000000399</v>
      </c>
      <c r="AC1324">
        <v>0</v>
      </c>
      <c r="AD1324" s="3">
        <v>0</v>
      </c>
      <c r="AE1324">
        <v>2</v>
      </c>
      <c r="AF1324" s="3">
        <v>0</v>
      </c>
      <c r="AG1324" s="2">
        <v>2367</v>
      </c>
      <c r="AH1324" s="3">
        <v>95.5</v>
      </c>
      <c r="AI1324" s="2">
        <v>2478.3000000000002</v>
      </c>
      <c r="AJ1324" s="3">
        <v>100</v>
      </c>
      <c r="AK1324" t="s">
        <v>1262</v>
      </c>
      <c r="AL1324" t="s">
        <v>5595</v>
      </c>
      <c r="AM1324" t="s">
        <v>4682</v>
      </c>
      <c r="AN1324" t="s">
        <v>5573</v>
      </c>
      <c r="AO1324" t="s">
        <v>5486</v>
      </c>
      <c r="AP1324" t="s">
        <v>5468</v>
      </c>
      <c r="AQ1324" t="s">
        <v>5512</v>
      </c>
      <c r="BG1324" s="3">
        <v>100</v>
      </c>
      <c r="BH1324" t="s">
        <v>82</v>
      </c>
      <c r="BI1324" t="s">
        <v>13421</v>
      </c>
      <c r="BJ1324" t="s">
        <v>13395</v>
      </c>
      <c r="BK1324" t="s">
        <v>13395</v>
      </c>
      <c r="BL1324" t="s">
        <v>13395</v>
      </c>
      <c r="BM1324" t="s">
        <v>13395</v>
      </c>
      <c r="BN1324" t="s">
        <v>13395</v>
      </c>
      <c r="BP1324" t="s">
        <v>13395</v>
      </c>
      <c r="BQ1324" t="s">
        <v>84</v>
      </c>
      <c r="BR1324" s="59" t="s">
        <v>84</v>
      </c>
      <c r="BS1324" t="s">
        <v>85</v>
      </c>
    </row>
    <row r="1325" spans="1:71" ht="12.8" customHeight="1" x14ac:dyDescent="0.2">
      <c r="A1325" s="60">
        <v>103020</v>
      </c>
      <c r="B1325" s="59" t="s">
        <v>12173</v>
      </c>
      <c r="C1325">
        <v>1322</v>
      </c>
      <c r="J1325">
        <v>10</v>
      </c>
      <c r="K1325" t="s">
        <v>156</v>
      </c>
      <c r="L1325">
        <v>3051</v>
      </c>
      <c r="M1325">
        <v>3020</v>
      </c>
      <c r="N1325" t="s">
        <v>278</v>
      </c>
      <c r="O1325" t="s">
        <v>5596</v>
      </c>
      <c r="P1325" t="s">
        <v>5597</v>
      </c>
      <c r="Q1325" t="s">
        <v>5598</v>
      </c>
      <c r="R1325" t="s">
        <v>5599</v>
      </c>
      <c r="S1325" s="2">
        <v>380.9</v>
      </c>
      <c r="T1325" s="2">
        <v>380.9</v>
      </c>
      <c r="U1325" s="2">
        <v>0</v>
      </c>
      <c r="V1325" s="2">
        <v>0</v>
      </c>
      <c r="W1325">
        <v>1815</v>
      </c>
      <c r="X1325" s="3">
        <v>9</v>
      </c>
      <c r="Y1325" s="3">
        <v>3.6</v>
      </c>
      <c r="Z1325" s="3">
        <v>4.8</v>
      </c>
      <c r="AA1325">
        <v>0</v>
      </c>
      <c r="AB1325" s="3">
        <v>0</v>
      </c>
      <c r="AC1325">
        <v>0</v>
      </c>
      <c r="AD1325" s="3">
        <v>0</v>
      </c>
      <c r="AE1325">
        <v>0</v>
      </c>
      <c r="AF1325" s="3">
        <v>0</v>
      </c>
      <c r="AG1325" s="2">
        <v>58.3</v>
      </c>
      <c r="AH1325" s="3">
        <v>15.3</v>
      </c>
      <c r="AI1325" s="2">
        <v>380.9</v>
      </c>
      <c r="AJ1325" s="3">
        <v>100</v>
      </c>
      <c r="AK1325" t="s">
        <v>74</v>
      </c>
      <c r="AL1325" t="s">
        <v>75</v>
      </c>
      <c r="AM1325" t="s">
        <v>5480</v>
      </c>
      <c r="BG1325" s="3">
        <v>100</v>
      </c>
      <c r="BH1325" t="s">
        <v>82</v>
      </c>
      <c r="BI1325" t="s">
        <v>13421</v>
      </c>
      <c r="BJ1325" t="s">
        <v>13395</v>
      </c>
      <c r="BK1325" t="s">
        <v>13395</v>
      </c>
      <c r="BL1325" t="s">
        <v>13395</v>
      </c>
      <c r="BM1325" t="s">
        <v>13395</v>
      </c>
      <c r="BN1325" t="s">
        <v>13395</v>
      </c>
      <c r="BP1325" t="s">
        <v>13395</v>
      </c>
      <c r="BQ1325" t="s">
        <v>84</v>
      </c>
      <c r="BR1325" s="59" t="s">
        <v>84</v>
      </c>
      <c r="BS1325" t="s">
        <v>85</v>
      </c>
    </row>
    <row r="1326" spans="1:71" ht="12.8" customHeight="1" x14ac:dyDescent="0.2">
      <c r="A1326" s="60">
        <v>103021</v>
      </c>
      <c r="B1326" s="59" t="s">
        <v>12174</v>
      </c>
      <c r="C1326">
        <v>1323</v>
      </c>
      <c r="J1326">
        <v>10</v>
      </c>
      <c r="K1326" t="s">
        <v>156</v>
      </c>
      <c r="L1326">
        <v>3052</v>
      </c>
      <c r="M1326">
        <v>3021</v>
      </c>
      <c r="N1326" t="s">
        <v>278</v>
      </c>
      <c r="O1326" t="s">
        <v>5600</v>
      </c>
      <c r="P1326" t="s">
        <v>5601</v>
      </c>
      <c r="Q1326" t="s">
        <v>5602</v>
      </c>
      <c r="R1326" t="s">
        <v>5603</v>
      </c>
      <c r="S1326" s="2">
        <v>50</v>
      </c>
      <c r="T1326" s="2">
        <v>50</v>
      </c>
      <c r="U1326" s="2">
        <v>0</v>
      </c>
      <c r="V1326" s="2">
        <v>0</v>
      </c>
      <c r="W1326">
        <v>199</v>
      </c>
      <c r="X1326" s="3">
        <v>4.8</v>
      </c>
      <c r="Y1326" s="3">
        <v>3.8</v>
      </c>
      <c r="Z1326" s="3">
        <v>4</v>
      </c>
      <c r="AA1326">
        <v>0</v>
      </c>
      <c r="AB1326" s="3">
        <v>0</v>
      </c>
      <c r="AC1326">
        <v>0</v>
      </c>
      <c r="AD1326" s="3">
        <v>0</v>
      </c>
      <c r="AE1326">
        <v>0</v>
      </c>
      <c r="AF1326" s="3">
        <v>0</v>
      </c>
      <c r="AG1326" s="2">
        <v>0</v>
      </c>
      <c r="AH1326" s="3">
        <v>0</v>
      </c>
      <c r="AI1326" s="2">
        <v>50</v>
      </c>
      <c r="AJ1326" s="3">
        <v>100</v>
      </c>
      <c r="AK1326" t="s">
        <v>74</v>
      </c>
      <c r="AL1326" t="s">
        <v>75</v>
      </c>
      <c r="AM1326" t="s">
        <v>5480</v>
      </c>
      <c r="BG1326" s="3">
        <v>100</v>
      </c>
      <c r="BH1326" t="s">
        <v>82</v>
      </c>
      <c r="BI1326" t="s">
        <v>13421</v>
      </c>
      <c r="BJ1326" t="s">
        <v>13395</v>
      </c>
      <c r="BK1326" t="s">
        <v>13395</v>
      </c>
      <c r="BL1326" t="s">
        <v>13395</v>
      </c>
      <c r="BM1326" t="s">
        <v>13395</v>
      </c>
      <c r="BN1326" t="s">
        <v>13395</v>
      </c>
      <c r="BP1326" t="s">
        <v>13395</v>
      </c>
      <c r="BQ1326" t="s">
        <v>84</v>
      </c>
      <c r="BR1326" s="59" t="s">
        <v>84</v>
      </c>
      <c r="BS1326" t="s">
        <v>85</v>
      </c>
    </row>
    <row r="1327" spans="1:71" ht="12.8" customHeight="1" x14ac:dyDescent="0.2">
      <c r="A1327" s="60">
        <v>103022</v>
      </c>
      <c r="B1327" s="59" t="s">
        <v>12175</v>
      </c>
      <c r="C1327">
        <v>1324</v>
      </c>
      <c r="J1327">
        <v>10</v>
      </c>
      <c r="K1327" t="s">
        <v>156</v>
      </c>
      <c r="L1327">
        <v>3053</v>
      </c>
      <c r="M1327">
        <v>3022</v>
      </c>
      <c r="N1327" t="s">
        <v>278</v>
      </c>
      <c r="O1327" t="s">
        <v>5604</v>
      </c>
      <c r="P1327" t="s">
        <v>5605</v>
      </c>
      <c r="Q1327" t="s">
        <v>5606</v>
      </c>
      <c r="R1327" t="s">
        <v>5607</v>
      </c>
      <c r="S1327" s="2">
        <v>54</v>
      </c>
      <c r="T1327" s="2">
        <v>54</v>
      </c>
      <c r="U1327" s="2">
        <v>0</v>
      </c>
      <c r="V1327" s="2">
        <v>0</v>
      </c>
      <c r="W1327">
        <v>137</v>
      </c>
      <c r="X1327" s="3">
        <v>3.4</v>
      </c>
      <c r="Y1327" s="3">
        <v>2.4</v>
      </c>
      <c r="Z1327" s="3">
        <v>2.5</v>
      </c>
      <c r="AA1327">
        <v>0</v>
      </c>
      <c r="AB1327" s="3">
        <v>0</v>
      </c>
      <c r="AC1327">
        <v>0</v>
      </c>
      <c r="AD1327" s="3">
        <v>0</v>
      </c>
      <c r="AE1327">
        <v>0</v>
      </c>
      <c r="AF1327" s="3">
        <v>0</v>
      </c>
      <c r="AG1327" s="2">
        <v>0</v>
      </c>
      <c r="AH1327" s="3">
        <v>0</v>
      </c>
      <c r="AI1327" s="2">
        <v>54</v>
      </c>
      <c r="AJ1327" s="3">
        <v>100</v>
      </c>
      <c r="AK1327" t="s">
        <v>74</v>
      </c>
      <c r="AL1327" t="s">
        <v>75</v>
      </c>
      <c r="AM1327" t="s">
        <v>5480</v>
      </c>
      <c r="BG1327" s="3">
        <v>100</v>
      </c>
      <c r="BH1327" t="s">
        <v>82</v>
      </c>
      <c r="BI1327" t="s">
        <v>13421</v>
      </c>
      <c r="BJ1327" t="s">
        <v>13395</v>
      </c>
      <c r="BK1327" t="s">
        <v>13395</v>
      </c>
      <c r="BL1327" t="s">
        <v>13395</v>
      </c>
      <c r="BM1327" t="s">
        <v>13395</v>
      </c>
      <c r="BN1327" t="s">
        <v>13395</v>
      </c>
      <c r="BP1327" t="s">
        <v>13395</v>
      </c>
      <c r="BQ1327" t="s">
        <v>84</v>
      </c>
      <c r="BR1327" s="59" t="s">
        <v>84</v>
      </c>
      <c r="BS1327" t="s">
        <v>85</v>
      </c>
    </row>
    <row r="1328" spans="1:71" ht="12.8" customHeight="1" x14ac:dyDescent="0.2">
      <c r="A1328" s="60">
        <v>103023</v>
      </c>
      <c r="B1328" s="59" t="s">
        <v>12176</v>
      </c>
      <c r="C1328">
        <v>1325</v>
      </c>
      <c r="J1328">
        <v>10</v>
      </c>
      <c r="K1328" t="s">
        <v>156</v>
      </c>
      <c r="L1328">
        <v>3054</v>
      </c>
      <c r="M1328">
        <v>3023</v>
      </c>
      <c r="N1328" t="s">
        <v>278</v>
      </c>
      <c r="O1328" t="s">
        <v>5608</v>
      </c>
      <c r="P1328" t="s">
        <v>5609</v>
      </c>
      <c r="Q1328" t="s">
        <v>5610</v>
      </c>
      <c r="R1328" t="s">
        <v>5611</v>
      </c>
      <c r="S1328" s="2">
        <v>130.30000000000001</v>
      </c>
      <c r="T1328" s="2">
        <v>130.30000000000001</v>
      </c>
      <c r="U1328" s="2">
        <v>0</v>
      </c>
      <c r="V1328" s="2">
        <v>0</v>
      </c>
      <c r="W1328">
        <v>772</v>
      </c>
      <c r="X1328" s="3">
        <v>11</v>
      </c>
      <c r="Y1328" s="3">
        <v>4.5</v>
      </c>
      <c r="Z1328" s="3">
        <v>5.9</v>
      </c>
      <c r="AA1328">
        <v>0</v>
      </c>
      <c r="AB1328" s="3">
        <v>0</v>
      </c>
      <c r="AC1328">
        <v>0</v>
      </c>
      <c r="AD1328" s="3">
        <v>0</v>
      </c>
      <c r="AE1328">
        <v>0</v>
      </c>
      <c r="AF1328" s="3">
        <v>0</v>
      </c>
      <c r="AG1328" s="2">
        <v>0</v>
      </c>
      <c r="AH1328" s="3">
        <v>0</v>
      </c>
      <c r="AI1328" s="2">
        <v>130.30000000000001</v>
      </c>
      <c r="AJ1328" s="3">
        <v>100</v>
      </c>
      <c r="AK1328" t="s">
        <v>74</v>
      </c>
      <c r="AL1328" t="s">
        <v>75</v>
      </c>
      <c r="AM1328" t="s">
        <v>5480</v>
      </c>
      <c r="BG1328" s="3">
        <v>100</v>
      </c>
      <c r="BH1328" t="s">
        <v>82</v>
      </c>
      <c r="BI1328" t="s">
        <v>13421</v>
      </c>
      <c r="BJ1328" t="s">
        <v>13395</v>
      </c>
      <c r="BK1328" t="s">
        <v>13395</v>
      </c>
      <c r="BL1328" t="s">
        <v>13395</v>
      </c>
      <c r="BM1328" t="s">
        <v>13395</v>
      </c>
      <c r="BN1328" t="s">
        <v>13395</v>
      </c>
      <c r="BP1328" t="s">
        <v>13395</v>
      </c>
      <c r="BQ1328" t="s">
        <v>84</v>
      </c>
      <c r="BR1328" s="59" t="s">
        <v>84</v>
      </c>
      <c r="BS1328" t="s">
        <v>85</v>
      </c>
    </row>
    <row r="1329" spans="1:71" ht="12.8" customHeight="1" x14ac:dyDescent="0.2">
      <c r="A1329" s="60">
        <v>103024</v>
      </c>
      <c r="B1329" s="59" t="s">
        <v>12177</v>
      </c>
      <c r="C1329">
        <v>1326</v>
      </c>
      <c r="D1329" t="s">
        <v>0</v>
      </c>
      <c r="E1329">
        <v>9</v>
      </c>
      <c r="J1329">
        <v>10</v>
      </c>
      <c r="K1329" t="s">
        <v>156</v>
      </c>
      <c r="L1329">
        <v>3063</v>
      </c>
      <c r="M1329">
        <v>3024</v>
      </c>
      <c r="N1329" t="s">
        <v>278</v>
      </c>
      <c r="O1329" t="s">
        <v>5612</v>
      </c>
      <c r="P1329" t="s">
        <v>5613</v>
      </c>
      <c r="Q1329" t="s">
        <v>5614</v>
      </c>
      <c r="R1329" t="s">
        <v>5615</v>
      </c>
      <c r="S1329" s="2">
        <v>1347.9</v>
      </c>
      <c r="T1329" s="2">
        <v>1332.4</v>
      </c>
      <c r="U1329" s="2">
        <v>15.5</v>
      </c>
      <c r="V1329" s="2">
        <v>0</v>
      </c>
      <c r="W1329">
        <v>8383</v>
      </c>
      <c r="X1329" s="3">
        <v>8</v>
      </c>
      <c r="Y1329" s="3">
        <v>5.6</v>
      </c>
      <c r="Z1329" s="3">
        <v>6.3</v>
      </c>
      <c r="AA1329">
        <v>2</v>
      </c>
      <c r="AB1329" s="3">
        <v>12.600000000000099</v>
      </c>
      <c r="AC1329">
        <v>0</v>
      </c>
      <c r="AD1329" s="3">
        <v>0</v>
      </c>
      <c r="AE1329">
        <v>2</v>
      </c>
      <c r="AF1329" s="3">
        <v>0</v>
      </c>
      <c r="AG1329" s="2">
        <v>963.2</v>
      </c>
      <c r="AH1329" s="3">
        <v>72.3</v>
      </c>
      <c r="AI1329" s="2">
        <v>1332.4</v>
      </c>
      <c r="AJ1329" s="3">
        <v>100</v>
      </c>
      <c r="AK1329" t="s">
        <v>3917</v>
      </c>
      <c r="AL1329" t="s">
        <v>3917</v>
      </c>
      <c r="AM1329" t="s">
        <v>5457</v>
      </c>
      <c r="AN1329" t="s">
        <v>5480</v>
      </c>
      <c r="AO1329" t="s">
        <v>5616</v>
      </c>
      <c r="AP1329" t="s">
        <v>5617</v>
      </c>
      <c r="AQ1329" t="s">
        <v>5618</v>
      </c>
      <c r="BG1329" s="3">
        <v>100</v>
      </c>
      <c r="BH1329" t="s">
        <v>82</v>
      </c>
      <c r="BI1329" t="s">
        <v>13421</v>
      </c>
      <c r="BJ1329" t="s">
        <v>13395</v>
      </c>
      <c r="BK1329" t="s">
        <v>13395</v>
      </c>
      <c r="BL1329" t="s">
        <v>13395</v>
      </c>
      <c r="BM1329" t="s">
        <v>13395</v>
      </c>
      <c r="BN1329" t="s">
        <v>13395</v>
      </c>
      <c r="BP1329" t="s">
        <v>13395</v>
      </c>
      <c r="BQ1329" t="s">
        <v>84</v>
      </c>
      <c r="BR1329" s="59" t="s">
        <v>84</v>
      </c>
      <c r="BS1329" t="s">
        <v>85</v>
      </c>
    </row>
    <row r="1330" spans="1:71" ht="12.8" customHeight="1" x14ac:dyDescent="0.2">
      <c r="A1330" s="60">
        <v>103025</v>
      </c>
      <c r="B1330" s="59" t="s">
        <v>12178</v>
      </c>
      <c r="C1330">
        <v>1327</v>
      </c>
      <c r="J1330">
        <v>10</v>
      </c>
      <c r="K1330" t="s">
        <v>156</v>
      </c>
      <c r="L1330">
        <v>3041</v>
      </c>
      <c r="M1330">
        <v>3025</v>
      </c>
      <c r="N1330" t="s">
        <v>140</v>
      </c>
      <c r="O1330" t="s">
        <v>5619</v>
      </c>
      <c r="P1330" t="s">
        <v>5620</v>
      </c>
      <c r="Q1330" t="s">
        <v>5621</v>
      </c>
      <c r="R1330" t="s">
        <v>5622</v>
      </c>
      <c r="S1330" s="2">
        <v>43.1</v>
      </c>
      <c r="T1330" s="2">
        <v>43.1</v>
      </c>
      <c r="U1330" s="2">
        <v>0</v>
      </c>
      <c r="V1330" s="2">
        <v>0</v>
      </c>
      <c r="W1330">
        <v>163</v>
      </c>
      <c r="X1330" s="3">
        <v>3.7</v>
      </c>
      <c r="Y1330" s="3">
        <v>3.6</v>
      </c>
      <c r="Z1330" s="3">
        <v>3.8</v>
      </c>
      <c r="AA1330">
        <v>0</v>
      </c>
      <c r="AB1330" s="3">
        <v>0</v>
      </c>
      <c r="AC1330">
        <v>0</v>
      </c>
      <c r="AD1330" s="3">
        <v>0</v>
      </c>
      <c r="AE1330">
        <v>0</v>
      </c>
      <c r="AF1330" s="3">
        <v>0</v>
      </c>
      <c r="AG1330" s="2">
        <v>0</v>
      </c>
      <c r="AH1330" s="3">
        <v>0</v>
      </c>
      <c r="AI1330" s="2">
        <v>43.1</v>
      </c>
      <c r="AJ1330" s="3">
        <v>100</v>
      </c>
      <c r="AK1330" t="s">
        <v>74</v>
      </c>
      <c r="AL1330" t="s">
        <v>75</v>
      </c>
      <c r="AM1330" t="s">
        <v>5448</v>
      </c>
      <c r="BG1330" s="3">
        <v>100</v>
      </c>
      <c r="BH1330" t="s">
        <v>82</v>
      </c>
      <c r="BI1330" t="s">
        <v>13421</v>
      </c>
      <c r="BJ1330" t="s">
        <v>13395</v>
      </c>
      <c r="BK1330" t="s">
        <v>13395</v>
      </c>
      <c r="BL1330" t="s">
        <v>13395</v>
      </c>
      <c r="BM1330" t="s">
        <v>13395</v>
      </c>
      <c r="BN1330" t="s">
        <v>13395</v>
      </c>
      <c r="BP1330" t="s">
        <v>13395</v>
      </c>
      <c r="BQ1330" t="s">
        <v>84</v>
      </c>
      <c r="BR1330" s="59" t="s">
        <v>84</v>
      </c>
      <c r="BS1330" t="s">
        <v>85</v>
      </c>
    </row>
    <row r="1331" spans="1:71" ht="12.8" customHeight="1" x14ac:dyDescent="0.2">
      <c r="A1331" s="60">
        <v>103026</v>
      </c>
      <c r="B1331" s="59" t="s">
        <v>12179</v>
      </c>
      <c r="C1331">
        <v>1328</v>
      </c>
      <c r="J1331">
        <v>10</v>
      </c>
      <c r="K1331" t="s">
        <v>156</v>
      </c>
      <c r="L1331">
        <v>3042</v>
      </c>
      <c r="M1331">
        <v>3026</v>
      </c>
      <c r="N1331" t="s">
        <v>140</v>
      </c>
      <c r="O1331" t="s">
        <v>5623</v>
      </c>
      <c r="P1331" t="s">
        <v>5624</v>
      </c>
      <c r="Q1331" t="s">
        <v>5625</v>
      </c>
      <c r="R1331" t="s">
        <v>5626</v>
      </c>
      <c r="S1331" s="2">
        <v>21</v>
      </c>
      <c r="T1331" s="2">
        <v>21</v>
      </c>
      <c r="U1331" s="2">
        <v>0</v>
      </c>
      <c r="V1331" s="2">
        <v>0</v>
      </c>
      <c r="W1331">
        <v>62</v>
      </c>
      <c r="X1331" s="3">
        <v>3</v>
      </c>
      <c r="Y1331" s="3">
        <v>3</v>
      </c>
      <c r="Z1331" s="3">
        <v>3</v>
      </c>
      <c r="AA1331">
        <v>0</v>
      </c>
      <c r="AB1331" s="3">
        <v>0</v>
      </c>
      <c r="AC1331">
        <v>0</v>
      </c>
      <c r="AD1331" s="3">
        <v>0</v>
      </c>
      <c r="AE1331">
        <v>0</v>
      </c>
      <c r="AF1331" s="3">
        <v>0</v>
      </c>
      <c r="AG1331" s="2">
        <v>0</v>
      </c>
      <c r="AH1331" s="3">
        <v>0</v>
      </c>
      <c r="AI1331" s="2">
        <v>21</v>
      </c>
      <c r="AJ1331" s="3">
        <v>100</v>
      </c>
      <c r="AK1331" t="s">
        <v>74</v>
      </c>
      <c r="AL1331" t="s">
        <v>75</v>
      </c>
      <c r="AM1331" t="s">
        <v>5448</v>
      </c>
      <c r="AN1331" t="s">
        <v>5447</v>
      </c>
      <c r="BG1331" s="3">
        <v>100</v>
      </c>
      <c r="BH1331" t="s">
        <v>82</v>
      </c>
      <c r="BI1331" t="s">
        <v>13421</v>
      </c>
      <c r="BJ1331" t="s">
        <v>13395</v>
      </c>
      <c r="BK1331" t="s">
        <v>13395</v>
      </c>
      <c r="BL1331" t="s">
        <v>13395</v>
      </c>
      <c r="BM1331" t="s">
        <v>13395</v>
      </c>
      <c r="BN1331" t="s">
        <v>13395</v>
      </c>
      <c r="BP1331" t="s">
        <v>13395</v>
      </c>
      <c r="BQ1331" t="s">
        <v>84</v>
      </c>
      <c r="BR1331" s="59" t="s">
        <v>84</v>
      </c>
      <c r="BS1331" t="s">
        <v>85</v>
      </c>
    </row>
    <row r="1332" spans="1:71" ht="12.8" customHeight="1" x14ac:dyDescent="0.2">
      <c r="A1332" s="60">
        <v>103027</v>
      </c>
      <c r="B1332" s="59" t="s">
        <v>12180</v>
      </c>
      <c r="C1332">
        <v>1329</v>
      </c>
      <c r="J1332">
        <v>10</v>
      </c>
      <c r="K1332" t="s">
        <v>156</v>
      </c>
      <c r="L1332">
        <v>3043</v>
      </c>
      <c r="M1332">
        <v>3027</v>
      </c>
      <c r="N1332" t="s">
        <v>140</v>
      </c>
      <c r="O1332" t="s">
        <v>5627</v>
      </c>
      <c r="P1332" t="s">
        <v>5628</v>
      </c>
      <c r="Q1332" t="s">
        <v>5629</v>
      </c>
      <c r="R1332" t="s">
        <v>5630</v>
      </c>
      <c r="S1332" s="2">
        <v>123.4</v>
      </c>
      <c r="T1332" s="2">
        <v>123.4</v>
      </c>
      <c r="U1332" s="2">
        <v>0</v>
      </c>
      <c r="V1332" s="2">
        <v>0</v>
      </c>
      <c r="W1332">
        <v>1184</v>
      </c>
      <c r="X1332" s="3">
        <v>15.8</v>
      </c>
      <c r="Y1332" s="3">
        <v>8.4</v>
      </c>
      <c r="Z1332" s="3">
        <v>9.6</v>
      </c>
      <c r="AA1332">
        <v>0</v>
      </c>
      <c r="AB1332" s="3">
        <v>0</v>
      </c>
      <c r="AC1332">
        <v>0</v>
      </c>
      <c r="AD1332" s="3">
        <v>0</v>
      </c>
      <c r="AE1332">
        <v>0</v>
      </c>
      <c r="AF1332" s="3">
        <v>0</v>
      </c>
      <c r="AG1332" s="2">
        <v>123.4</v>
      </c>
      <c r="AH1332" s="3">
        <v>100</v>
      </c>
      <c r="AI1332" s="2">
        <v>123.4</v>
      </c>
      <c r="AJ1332" s="3">
        <v>100</v>
      </c>
      <c r="AK1332" t="s">
        <v>74</v>
      </c>
      <c r="AL1332" t="s">
        <v>75</v>
      </c>
      <c r="AM1332" t="s">
        <v>5447</v>
      </c>
      <c r="BG1332" s="3">
        <v>100</v>
      </c>
      <c r="BH1332" t="s">
        <v>82</v>
      </c>
      <c r="BI1332" t="s">
        <v>13421</v>
      </c>
      <c r="BJ1332" t="s">
        <v>13395</v>
      </c>
      <c r="BK1332" t="s">
        <v>13395</v>
      </c>
      <c r="BL1332" t="s">
        <v>13395</v>
      </c>
      <c r="BM1332" t="s">
        <v>13395</v>
      </c>
      <c r="BN1332" t="s">
        <v>13395</v>
      </c>
      <c r="BP1332" t="s">
        <v>13395</v>
      </c>
      <c r="BQ1332" t="s">
        <v>84</v>
      </c>
      <c r="BR1332" s="59" t="s">
        <v>84</v>
      </c>
      <c r="BS1332" t="s">
        <v>85</v>
      </c>
    </row>
    <row r="1333" spans="1:71" ht="12.8" customHeight="1" x14ac:dyDescent="0.2">
      <c r="A1333" s="60">
        <v>103028</v>
      </c>
      <c r="B1333" s="59" t="s">
        <v>12181</v>
      </c>
      <c r="C1333">
        <v>1330</v>
      </c>
      <c r="J1333">
        <v>10</v>
      </c>
      <c r="K1333" t="s">
        <v>156</v>
      </c>
      <c r="L1333">
        <v>3044</v>
      </c>
      <c r="M1333">
        <v>3028</v>
      </c>
      <c r="N1333" t="s">
        <v>140</v>
      </c>
      <c r="O1333" t="s">
        <v>5631</v>
      </c>
      <c r="P1333" t="s">
        <v>5632</v>
      </c>
      <c r="Q1333" t="s">
        <v>5633</v>
      </c>
      <c r="R1333" t="s">
        <v>5633</v>
      </c>
      <c r="S1333" s="2">
        <v>60.7</v>
      </c>
      <c r="T1333" s="2">
        <v>60.7</v>
      </c>
      <c r="U1333" s="2">
        <v>0</v>
      </c>
      <c r="V1333" s="2">
        <v>0</v>
      </c>
      <c r="W1333">
        <v>147</v>
      </c>
      <c r="X1333" s="3">
        <v>2.7</v>
      </c>
      <c r="Y1333" s="3">
        <v>2.2000000000000002</v>
      </c>
      <c r="Z1333" s="3">
        <v>2.4</v>
      </c>
      <c r="AA1333">
        <v>0</v>
      </c>
      <c r="AB1333" s="3">
        <v>0</v>
      </c>
      <c r="AC1333">
        <v>0</v>
      </c>
      <c r="AD1333" s="3">
        <v>0</v>
      </c>
      <c r="AE1333">
        <v>0</v>
      </c>
      <c r="AF1333" s="3">
        <v>0</v>
      </c>
      <c r="AG1333" s="2">
        <v>0</v>
      </c>
      <c r="AH1333" s="3">
        <v>0</v>
      </c>
      <c r="AI1333" s="2">
        <v>49.2</v>
      </c>
      <c r="AJ1333" s="3">
        <v>81.099999999999994</v>
      </c>
      <c r="AK1333" t="s">
        <v>74</v>
      </c>
      <c r="AL1333" t="s">
        <v>75</v>
      </c>
      <c r="AM1333" t="s">
        <v>5448</v>
      </c>
      <c r="BG1333" s="3">
        <v>81.099999999999994</v>
      </c>
      <c r="BH1333" t="s">
        <v>82</v>
      </c>
      <c r="BI1333" t="s">
        <v>13421</v>
      </c>
      <c r="BJ1333" t="s">
        <v>13395</v>
      </c>
      <c r="BK1333" t="s">
        <v>13395</v>
      </c>
      <c r="BL1333" t="s">
        <v>13395</v>
      </c>
      <c r="BM1333" t="s">
        <v>13395</v>
      </c>
      <c r="BN1333" t="s">
        <v>13395</v>
      </c>
      <c r="BP1333" t="s">
        <v>13395</v>
      </c>
      <c r="BQ1333" t="s">
        <v>84</v>
      </c>
      <c r="BR1333" s="59" t="s">
        <v>84</v>
      </c>
      <c r="BS1333" t="s">
        <v>85</v>
      </c>
    </row>
    <row r="1334" spans="1:71" ht="12.8" customHeight="1" x14ac:dyDescent="0.2">
      <c r="A1334" s="60">
        <v>103029</v>
      </c>
      <c r="B1334" s="59" t="s">
        <v>12182</v>
      </c>
      <c r="C1334">
        <v>1331</v>
      </c>
      <c r="J1334">
        <v>10</v>
      </c>
      <c r="K1334" t="s">
        <v>156</v>
      </c>
      <c r="L1334">
        <v>3045</v>
      </c>
      <c r="M1334">
        <v>3029</v>
      </c>
      <c r="N1334" t="s">
        <v>140</v>
      </c>
      <c r="O1334" t="s">
        <v>5634</v>
      </c>
      <c r="P1334" t="s">
        <v>5635</v>
      </c>
      <c r="Q1334" t="s">
        <v>5636</v>
      </c>
      <c r="R1334" t="s">
        <v>5637</v>
      </c>
      <c r="S1334" s="2">
        <v>40.5</v>
      </c>
      <c r="T1334" s="2">
        <v>40.5</v>
      </c>
      <c r="U1334" s="2">
        <v>0</v>
      </c>
      <c r="V1334" s="2">
        <v>0</v>
      </c>
      <c r="W1334">
        <v>103</v>
      </c>
      <c r="X1334" s="3">
        <v>2.4</v>
      </c>
      <c r="Y1334" s="3">
        <v>2.4</v>
      </c>
      <c r="Z1334" s="3">
        <v>2.5</v>
      </c>
      <c r="AA1334">
        <v>0</v>
      </c>
      <c r="AB1334" s="3">
        <v>0</v>
      </c>
      <c r="AC1334">
        <v>0</v>
      </c>
      <c r="AD1334" s="3">
        <v>0</v>
      </c>
      <c r="AE1334">
        <v>0</v>
      </c>
      <c r="AF1334" s="3">
        <v>0</v>
      </c>
      <c r="AG1334" s="2">
        <v>0</v>
      </c>
      <c r="AH1334" s="3">
        <v>0</v>
      </c>
      <c r="AI1334" s="2">
        <v>0</v>
      </c>
      <c r="AJ1334" s="3">
        <v>0</v>
      </c>
      <c r="AK1334" t="s">
        <v>74</v>
      </c>
      <c r="AL1334" t="s">
        <v>75</v>
      </c>
      <c r="AM1334" t="s">
        <v>5447</v>
      </c>
      <c r="AN1334" t="s">
        <v>5448</v>
      </c>
      <c r="BG1334" s="3">
        <v>0</v>
      </c>
      <c r="BH1334" t="s">
        <v>82</v>
      </c>
      <c r="BI1334" t="s">
        <v>13421</v>
      </c>
      <c r="BJ1334" t="s">
        <v>13395</v>
      </c>
      <c r="BK1334" t="s">
        <v>13395</v>
      </c>
      <c r="BL1334" t="s">
        <v>13395</v>
      </c>
      <c r="BM1334" t="s">
        <v>13395</v>
      </c>
      <c r="BN1334" t="s">
        <v>13395</v>
      </c>
      <c r="BP1334" t="s">
        <v>13395</v>
      </c>
      <c r="BQ1334" t="s">
        <v>84</v>
      </c>
      <c r="BR1334" s="59" t="s">
        <v>84</v>
      </c>
      <c r="BS1334" t="s">
        <v>85</v>
      </c>
    </row>
    <row r="1335" spans="1:71" ht="12.8" customHeight="1" x14ac:dyDescent="0.2">
      <c r="A1335" s="60">
        <v>103030</v>
      </c>
      <c r="B1335" s="59" t="s">
        <v>12183</v>
      </c>
      <c r="C1335">
        <v>1332</v>
      </c>
      <c r="J1335">
        <v>10</v>
      </c>
      <c r="K1335" t="s">
        <v>156</v>
      </c>
      <c r="L1335">
        <v>3046</v>
      </c>
      <c r="M1335">
        <v>3030</v>
      </c>
      <c r="N1335" t="s">
        <v>140</v>
      </c>
      <c r="O1335" t="s">
        <v>5638</v>
      </c>
      <c r="P1335" t="s">
        <v>5639</v>
      </c>
      <c r="Q1335" t="s">
        <v>5640</v>
      </c>
      <c r="R1335" t="s">
        <v>5641</v>
      </c>
      <c r="S1335" s="2">
        <v>25.7</v>
      </c>
      <c r="T1335" s="2">
        <v>25.7</v>
      </c>
      <c r="U1335" s="2">
        <v>0</v>
      </c>
      <c r="V1335" s="2">
        <v>0</v>
      </c>
      <c r="W1335">
        <v>76</v>
      </c>
      <c r="X1335" s="3">
        <v>2.8</v>
      </c>
      <c r="Y1335" s="3">
        <v>2.8</v>
      </c>
      <c r="Z1335" s="3">
        <v>3</v>
      </c>
      <c r="AA1335">
        <v>0</v>
      </c>
      <c r="AB1335" s="3">
        <v>0</v>
      </c>
      <c r="AC1335">
        <v>0</v>
      </c>
      <c r="AD1335" s="3">
        <v>0</v>
      </c>
      <c r="AE1335">
        <v>0</v>
      </c>
      <c r="AF1335" s="3">
        <v>0</v>
      </c>
      <c r="AG1335" s="2">
        <v>0</v>
      </c>
      <c r="AH1335" s="3">
        <v>0</v>
      </c>
      <c r="AI1335" s="2">
        <v>25.7</v>
      </c>
      <c r="AJ1335" s="3">
        <v>100</v>
      </c>
      <c r="AK1335" t="s">
        <v>74</v>
      </c>
      <c r="AL1335" t="s">
        <v>75</v>
      </c>
      <c r="AM1335" t="s">
        <v>5447</v>
      </c>
      <c r="BG1335" s="3">
        <v>100</v>
      </c>
      <c r="BH1335" t="s">
        <v>82</v>
      </c>
      <c r="BI1335" t="s">
        <v>13421</v>
      </c>
      <c r="BJ1335" t="s">
        <v>13395</v>
      </c>
      <c r="BK1335" t="s">
        <v>13395</v>
      </c>
      <c r="BL1335" t="s">
        <v>13395</v>
      </c>
      <c r="BM1335" t="s">
        <v>13395</v>
      </c>
      <c r="BN1335" t="s">
        <v>13395</v>
      </c>
      <c r="BP1335" t="s">
        <v>13395</v>
      </c>
      <c r="BQ1335" t="s">
        <v>84</v>
      </c>
      <c r="BR1335" s="59" t="s">
        <v>84</v>
      </c>
      <c r="BS1335" t="s">
        <v>85</v>
      </c>
    </row>
    <row r="1336" spans="1:71" ht="12.8" customHeight="1" x14ac:dyDescent="0.2">
      <c r="A1336" s="60">
        <v>103031</v>
      </c>
      <c r="B1336" s="59" t="s">
        <v>12184</v>
      </c>
      <c r="C1336">
        <v>1333</v>
      </c>
      <c r="J1336">
        <v>10</v>
      </c>
      <c r="K1336" t="s">
        <v>156</v>
      </c>
      <c r="L1336">
        <v>3047</v>
      </c>
      <c r="M1336">
        <v>3031</v>
      </c>
      <c r="N1336" t="s">
        <v>140</v>
      </c>
      <c r="O1336" t="s">
        <v>5642</v>
      </c>
      <c r="P1336" t="s">
        <v>5643</v>
      </c>
      <c r="Q1336" t="s">
        <v>5636</v>
      </c>
      <c r="R1336" t="s">
        <v>5644</v>
      </c>
      <c r="S1336" s="2">
        <v>305.39999999999998</v>
      </c>
      <c r="T1336" s="2">
        <v>305.39999999999998</v>
      </c>
      <c r="U1336" s="2">
        <v>0</v>
      </c>
      <c r="V1336" s="2">
        <v>0</v>
      </c>
      <c r="W1336">
        <v>1341</v>
      </c>
      <c r="X1336" s="3">
        <v>5.5</v>
      </c>
      <c r="Y1336" s="3">
        <v>3.6</v>
      </c>
      <c r="Z1336" s="3">
        <v>4.4000000000000004</v>
      </c>
      <c r="AA1336">
        <v>0</v>
      </c>
      <c r="AB1336" s="3">
        <v>0</v>
      </c>
      <c r="AC1336">
        <v>0</v>
      </c>
      <c r="AD1336" s="3">
        <v>0</v>
      </c>
      <c r="AE1336">
        <v>0</v>
      </c>
      <c r="AF1336" s="3">
        <v>0</v>
      </c>
      <c r="AG1336" s="2">
        <v>0</v>
      </c>
      <c r="AH1336" s="3">
        <v>0</v>
      </c>
      <c r="AI1336" s="2">
        <v>305.39999999999998</v>
      </c>
      <c r="AJ1336" s="3">
        <v>100</v>
      </c>
      <c r="AK1336" t="s">
        <v>74</v>
      </c>
      <c r="AL1336" t="s">
        <v>75</v>
      </c>
      <c r="AM1336" t="s">
        <v>5448</v>
      </c>
      <c r="AN1336" t="s">
        <v>5447</v>
      </c>
      <c r="BG1336" s="3">
        <v>100</v>
      </c>
      <c r="BH1336" t="s">
        <v>82</v>
      </c>
      <c r="BI1336" t="s">
        <v>13421</v>
      </c>
      <c r="BJ1336" t="s">
        <v>13395</v>
      </c>
      <c r="BK1336" t="s">
        <v>13395</v>
      </c>
      <c r="BL1336" t="s">
        <v>13395</v>
      </c>
      <c r="BM1336" t="s">
        <v>13395</v>
      </c>
      <c r="BN1336" t="s">
        <v>13395</v>
      </c>
      <c r="BP1336" t="s">
        <v>13395</v>
      </c>
      <c r="BQ1336" t="s">
        <v>84</v>
      </c>
      <c r="BR1336" s="59" t="s">
        <v>84</v>
      </c>
      <c r="BS1336" t="s">
        <v>85</v>
      </c>
    </row>
    <row r="1337" spans="1:71" ht="12.8" customHeight="1" x14ac:dyDescent="0.2">
      <c r="A1337" s="60">
        <v>103032</v>
      </c>
      <c r="B1337" s="59" t="s">
        <v>12185</v>
      </c>
      <c r="C1337">
        <v>1334</v>
      </c>
      <c r="J1337">
        <v>10</v>
      </c>
      <c r="K1337" t="s">
        <v>156</v>
      </c>
      <c r="L1337">
        <v>3048</v>
      </c>
      <c r="M1337">
        <v>3032</v>
      </c>
      <c r="N1337" t="s">
        <v>140</v>
      </c>
      <c r="O1337" t="s">
        <v>5645</v>
      </c>
      <c r="P1337" t="s">
        <v>5646</v>
      </c>
      <c r="Q1337" t="s">
        <v>5647</v>
      </c>
      <c r="R1337" t="s">
        <v>5648</v>
      </c>
      <c r="S1337" s="2">
        <v>171.6</v>
      </c>
      <c r="T1337" s="2">
        <v>166.3</v>
      </c>
      <c r="U1337" s="2">
        <v>5.3</v>
      </c>
      <c r="V1337" s="2">
        <v>0</v>
      </c>
      <c r="W1337">
        <v>742</v>
      </c>
      <c r="X1337" s="3">
        <v>4.7</v>
      </c>
      <c r="Y1337" s="3">
        <v>3.6</v>
      </c>
      <c r="Z1337" s="3">
        <v>4.4000000000000004</v>
      </c>
      <c r="AA1337">
        <v>0</v>
      </c>
      <c r="AB1337" s="3">
        <v>0</v>
      </c>
      <c r="AC1337">
        <v>0</v>
      </c>
      <c r="AD1337" s="3">
        <v>0</v>
      </c>
      <c r="AE1337">
        <v>0</v>
      </c>
      <c r="AF1337" s="3">
        <v>0</v>
      </c>
      <c r="AG1337" s="2">
        <v>0</v>
      </c>
      <c r="AH1337" s="3">
        <v>0</v>
      </c>
      <c r="AI1337" s="2">
        <v>166.3</v>
      </c>
      <c r="AJ1337" s="3">
        <v>100</v>
      </c>
      <c r="AK1337" t="s">
        <v>74</v>
      </c>
      <c r="AL1337" t="s">
        <v>75</v>
      </c>
      <c r="AM1337" t="s">
        <v>5447</v>
      </c>
      <c r="AN1337" t="s">
        <v>5448</v>
      </c>
      <c r="BG1337" s="3">
        <v>100</v>
      </c>
      <c r="BH1337" t="s">
        <v>82</v>
      </c>
      <c r="BI1337" t="s">
        <v>13421</v>
      </c>
      <c r="BJ1337" t="s">
        <v>13395</v>
      </c>
      <c r="BK1337" t="s">
        <v>13395</v>
      </c>
      <c r="BL1337" t="s">
        <v>13395</v>
      </c>
      <c r="BM1337" t="s">
        <v>13395</v>
      </c>
      <c r="BN1337" t="s">
        <v>13395</v>
      </c>
      <c r="BP1337" t="s">
        <v>13395</v>
      </c>
      <c r="BQ1337" t="s">
        <v>84</v>
      </c>
      <c r="BR1337" s="59" t="s">
        <v>84</v>
      </c>
      <c r="BS1337" t="s">
        <v>85</v>
      </c>
    </row>
    <row r="1338" spans="1:71" ht="12.8" customHeight="1" x14ac:dyDescent="0.2">
      <c r="A1338" s="60">
        <v>103033</v>
      </c>
      <c r="B1338" s="59" t="s">
        <v>12186</v>
      </c>
      <c r="C1338">
        <v>1335</v>
      </c>
      <c r="J1338">
        <v>10</v>
      </c>
      <c r="K1338" t="s">
        <v>156</v>
      </c>
      <c r="L1338">
        <v>3049</v>
      </c>
      <c r="M1338">
        <v>3033</v>
      </c>
      <c r="N1338" t="s">
        <v>140</v>
      </c>
      <c r="O1338" t="s">
        <v>5649</v>
      </c>
      <c r="P1338" t="s">
        <v>5650</v>
      </c>
      <c r="Q1338" t="s">
        <v>5651</v>
      </c>
      <c r="R1338" t="s">
        <v>5652</v>
      </c>
      <c r="S1338" s="2">
        <v>34.299999999999997</v>
      </c>
      <c r="T1338" s="2">
        <v>34.299999999999997</v>
      </c>
      <c r="U1338" s="2">
        <v>0</v>
      </c>
      <c r="V1338" s="2">
        <v>0</v>
      </c>
      <c r="W1338">
        <v>113</v>
      </c>
      <c r="X1338" s="3">
        <v>3.3</v>
      </c>
      <c r="Y1338" s="3">
        <v>3.3</v>
      </c>
      <c r="Z1338" s="3">
        <v>3.3</v>
      </c>
      <c r="AA1338">
        <v>0</v>
      </c>
      <c r="AB1338" s="3">
        <v>0</v>
      </c>
      <c r="AC1338">
        <v>0</v>
      </c>
      <c r="AD1338" s="3">
        <v>0</v>
      </c>
      <c r="AE1338">
        <v>0</v>
      </c>
      <c r="AF1338" s="3">
        <v>0</v>
      </c>
      <c r="AG1338" s="2">
        <v>0</v>
      </c>
      <c r="AH1338" s="3">
        <v>0</v>
      </c>
      <c r="AI1338" s="2">
        <v>34.299999999999997</v>
      </c>
      <c r="AJ1338" s="3">
        <v>100</v>
      </c>
      <c r="AK1338" t="s">
        <v>74</v>
      </c>
      <c r="AL1338" t="s">
        <v>75</v>
      </c>
      <c r="AM1338" t="s">
        <v>5447</v>
      </c>
      <c r="BG1338" s="3">
        <v>100</v>
      </c>
      <c r="BH1338" t="s">
        <v>82</v>
      </c>
      <c r="BI1338" t="s">
        <v>13421</v>
      </c>
      <c r="BJ1338" t="s">
        <v>13395</v>
      </c>
      <c r="BK1338" t="s">
        <v>13395</v>
      </c>
      <c r="BL1338" t="s">
        <v>13395</v>
      </c>
      <c r="BM1338" t="s">
        <v>13395</v>
      </c>
      <c r="BN1338" t="s">
        <v>13395</v>
      </c>
      <c r="BP1338" t="s">
        <v>13395</v>
      </c>
      <c r="BQ1338" t="s">
        <v>84</v>
      </c>
      <c r="BR1338" s="59" t="s">
        <v>84</v>
      </c>
      <c r="BS1338" t="s">
        <v>85</v>
      </c>
    </row>
    <row r="1339" spans="1:71" ht="12.8" customHeight="1" x14ac:dyDescent="0.2">
      <c r="A1339" s="60">
        <v>103034</v>
      </c>
      <c r="B1339" s="59" t="s">
        <v>12187</v>
      </c>
      <c r="C1339">
        <v>1336</v>
      </c>
      <c r="J1339">
        <v>10</v>
      </c>
      <c r="K1339" t="s">
        <v>156</v>
      </c>
      <c r="L1339">
        <v>3064</v>
      </c>
      <c r="M1339">
        <v>3034</v>
      </c>
      <c r="N1339" t="s">
        <v>140</v>
      </c>
      <c r="O1339" t="s">
        <v>5653</v>
      </c>
      <c r="P1339" t="s">
        <v>5654</v>
      </c>
      <c r="Q1339" t="s">
        <v>5655</v>
      </c>
      <c r="R1339" t="s">
        <v>5656</v>
      </c>
      <c r="S1339" s="2">
        <v>123.3</v>
      </c>
      <c r="T1339" s="2">
        <v>123.3</v>
      </c>
      <c r="U1339" s="2">
        <v>0</v>
      </c>
      <c r="V1339" s="2">
        <v>0</v>
      </c>
      <c r="W1339">
        <v>640</v>
      </c>
      <c r="X1339" s="3">
        <v>6</v>
      </c>
      <c r="Y1339" s="3">
        <v>4</v>
      </c>
      <c r="Z1339" s="3">
        <v>5.2</v>
      </c>
      <c r="AA1339">
        <v>0</v>
      </c>
      <c r="AB1339" s="3">
        <v>0</v>
      </c>
      <c r="AC1339">
        <v>0</v>
      </c>
      <c r="AD1339" s="3">
        <v>0</v>
      </c>
      <c r="AE1339">
        <v>0</v>
      </c>
      <c r="AF1339" s="3">
        <v>0</v>
      </c>
      <c r="AG1339" s="2">
        <v>89.1</v>
      </c>
      <c r="AH1339" s="3">
        <v>72.3</v>
      </c>
      <c r="AI1339" s="2">
        <v>123.3</v>
      </c>
      <c r="AJ1339" s="3">
        <v>100</v>
      </c>
      <c r="AK1339" t="s">
        <v>3488</v>
      </c>
      <c r="AL1339" t="s">
        <v>3489</v>
      </c>
      <c r="AM1339" t="s">
        <v>5447</v>
      </c>
      <c r="BG1339" s="3">
        <v>100</v>
      </c>
      <c r="BH1339" t="s">
        <v>82</v>
      </c>
      <c r="BI1339" t="s">
        <v>13421</v>
      </c>
      <c r="BJ1339" t="s">
        <v>13395</v>
      </c>
      <c r="BK1339" t="s">
        <v>13395</v>
      </c>
      <c r="BL1339" t="s">
        <v>13395</v>
      </c>
      <c r="BM1339" t="s">
        <v>13395</v>
      </c>
      <c r="BN1339" t="s">
        <v>13395</v>
      </c>
      <c r="BP1339" t="s">
        <v>13395</v>
      </c>
      <c r="BQ1339" t="s">
        <v>84</v>
      </c>
      <c r="BR1339" s="59" t="s">
        <v>84</v>
      </c>
      <c r="BS1339" t="s">
        <v>85</v>
      </c>
    </row>
    <row r="1340" spans="1:71" ht="12.8" customHeight="1" x14ac:dyDescent="0.2">
      <c r="A1340" s="60">
        <v>103035</v>
      </c>
      <c r="B1340" s="59" t="s">
        <v>12188</v>
      </c>
      <c r="C1340">
        <v>1337</v>
      </c>
      <c r="J1340">
        <v>10</v>
      </c>
      <c r="K1340" t="s">
        <v>156</v>
      </c>
      <c r="L1340">
        <v>3065</v>
      </c>
      <c r="M1340">
        <v>3035</v>
      </c>
      <c r="N1340" t="s">
        <v>140</v>
      </c>
      <c r="O1340" t="s">
        <v>5657</v>
      </c>
      <c r="P1340" t="s">
        <v>5658</v>
      </c>
      <c r="Q1340" t="s">
        <v>5659</v>
      </c>
      <c r="R1340" t="s">
        <v>5660</v>
      </c>
      <c r="S1340" s="2">
        <v>215.2</v>
      </c>
      <c r="T1340" s="2">
        <v>215.2</v>
      </c>
      <c r="U1340" s="2">
        <v>0</v>
      </c>
      <c r="V1340" s="2">
        <v>0</v>
      </c>
      <c r="W1340">
        <v>1635</v>
      </c>
      <c r="X1340" s="3">
        <v>11.5</v>
      </c>
      <c r="Y1340" s="3">
        <v>5.6</v>
      </c>
      <c r="Z1340" s="3">
        <v>7.6</v>
      </c>
      <c r="AA1340">
        <v>0</v>
      </c>
      <c r="AB1340" s="3">
        <v>0</v>
      </c>
      <c r="AC1340">
        <v>0</v>
      </c>
      <c r="AD1340" s="3">
        <v>0</v>
      </c>
      <c r="AE1340">
        <v>0</v>
      </c>
      <c r="AF1340" s="3">
        <v>0</v>
      </c>
      <c r="AG1340" s="2">
        <v>215.2</v>
      </c>
      <c r="AH1340" s="3">
        <v>100</v>
      </c>
      <c r="AI1340" s="2">
        <v>215.2</v>
      </c>
      <c r="AJ1340" s="3">
        <v>100</v>
      </c>
      <c r="AK1340" t="s">
        <v>1476</v>
      </c>
      <c r="AL1340" t="s">
        <v>1477</v>
      </c>
      <c r="AM1340" t="s">
        <v>5447</v>
      </c>
      <c r="BG1340" s="3">
        <v>100</v>
      </c>
      <c r="BH1340" t="s">
        <v>82</v>
      </c>
      <c r="BI1340" t="s">
        <v>13421</v>
      </c>
      <c r="BJ1340" t="s">
        <v>13395</v>
      </c>
      <c r="BK1340" t="s">
        <v>13395</v>
      </c>
      <c r="BL1340" t="s">
        <v>13395</v>
      </c>
      <c r="BM1340" t="s">
        <v>13395</v>
      </c>
      <c r="BN1340" t="s">
        <v>13395</v>
      </c>
      <c r="BP1340" t="s">
        <v>13395</v>
      </c>
      <c r="BQ1340" t="s">
        <v>84</v>
      </c>
      <c r="BR1340" s="59" t="s">
        <v>84</v>
      </c>
      <c r="BS1340" t="s">
        <v>85</v>
      </c>
    </row>
    <row r="1341" spans="1:71" ht="12.8" customHeight="1" x14ac:dyDescent="0.2">
      <c r="A1341" s="60">
        <v>103036</v>
      </c>
      <c r="B1341" s="59" t="s">
        <v>12189</v>
      </c>
      <c r="C1341">
        <v>1338</v>
      </c>
      <c r="J1341">
        <v>10</v>
      </c>
      <c r="K1341" t="s">
        <v>156</v>
      </c>
      <c r="L1341">
        <v>3067</v>
      </c>
      <c r="M1341">
        <v>3036</v>
      </c>
      <c r="N1341" t="s">
        <v>140</v>
      </c>
      <c r="O1341" t="s">
        <v>5661</v>
      </c>
      <c r="P1341" t="s">
        <v>5662</v>
      </c>
      <c r="Q1341" t="s">
        <v>5663</v>
      </c>
      <c r="R1341" t="s">
        <v>5664</v>
      </c>
      <c r="S1341" s="2">
        <v>439.1</v>
      </c>
      <c r="T1341" s="2">
        <v>439.1</v>
      </c>
      <c r="U1341" s="2">
        <v>0</v>
      </c>
      <c r="V1341" s="2">
        <v>0</v>
      </c>
      <c r="W1341">
        <v>2410</v>
      </c>
      <c r="X1341" s="3">
        <v>7.3</v>
      </c>
      <c r="Y1341" s="3">
        <v>4.5</v>
      </c>
      <c r="Z1341" s="3">
        <v>5.5</v>
      </c>
      <c r="AA1341">
        <v>0</v>
      </c>
      <c r="AB1341" s="3">
        <v>0</v>
      </c>
      <c r="AC1341">
        <v>0</v>
      </c>
      <c r="AD1341" s="3">
        <v>0</v>
      </c>
      <c r="AE1341">
        <v>0</v>
      </c>
      <c r="AF1341" s="3">
        <v>0</v>
      </c>
      <c r="AG1341" s="2">
        <v>405.6</v>
      </c>
      <c r="AH1341" s="3">
        <v>92.4</v>
      </c>
      <c r="AI1341" s="2">
        <v>439.1</v>
      </c>
      <c r="AJ1341" s="3">
        <v>100</v>
      </c>
      <c r="AK1341" t="s">
        <v>3166</v>
      </c>
      <c r="AL1341" t="s">
        <v>3167</v>
      </c>
      <c r="AM1341" t="s">
        <v>5448</v>
      </c>
      <c r="AN1341" t="s">
        <v>5447</v>
      </c>
      <c r="BG1341" s="3">
        <v>100</v>
      </c>
      <c r="BH1341" t="s">
        <v>82</v>
      </c>
      <c r="BI1341" t="s">
        <v>13421</v>
      </c>
      <c r="BJ1341" t="s">
        <v>13395</v>
      </c>
      <c r="BK1341" t="s">
        <v>13395</v>
      </c>
      <c r="BL1341" t="s">
        <v>13395</v>
      </c>
      <c r="BM1341" t="s">
        <v>13395</v>
      </c>
      <c r="BN1341" t="s">
        <v>13395</v>
      </c>
      <c r="BP1341" t="s">
        <v>13395</v>
      </c>
      <c r="BQ1341" t="s">
        <v>84</v>
      </c>
      <c r="BR1341" s="59" t="s">
        <v>84</v>
      </c>
      <c r="BS1341" t="s">
        <v>85</v>
      </c>
    </row>
    <row r="1342" spans="1:71" ht="12.8" customHeight="1" x14ac:dyDescent="0.2">
      <c r="A1342" s="60">
        <v>103037</v>
      </c>
      <c r="B1342" s="59" t="s">
        <v>12190</v>
      </c>
      <c r="C1342">
        <v>1339</v>
      </c>
      <c r="J1342">
        <v>10</v>
      </c>
      <c r="K1342" t="s">
        <v>156</v>
      </c>
      <c r="L1342">
        <v>3059</v>
      </c>
      <c r="M1342">
        <v>3037</v>
      </c>
      <c r="N1342" t="s">
        <v>5665</v>
      </c>
      <c r="O1342" t="s">
        <v>5666</v>
      </c>
      <c r="P1342" t="s">
        <v>5667</v>
      </c>
      <c r="Q1342" t="s">
        <v>5668</v>
      </c>
      <c r="R1342" t="s">
        <v>5669</v>
      </c>
      <c r="S1342" s="2">
        <v>270.10000000000002</v>
      </c>
      <c r="T1342" s="2">
        <v>270.10000000000002</v>
      </c>
      <c r="U1342" s="2">
        <v>0</v>
      </c>
      <c r="V1342" s="2">
        <v>0</v>
      </c>
      <c r="W1342">
        <v>1268</v>
      </c>
      <c r="X1342" s="3">
        <v>7</v>
      </c>
      <c r="Y1342" s="3">
        <v>4.5</v>
      </c>
      <c r="Z1342" s="3">
        <v>4.7</v>
      </c>
      <c r="AA1342">
        <v>0</v>
      </c>
      <c r="AB1342" s="3">
        <v>0</v>
      </c>
      <c r="AC1342">
        <v>0</v>
      </c>
      <c r="AD1342" s="3">
        <v>0</v>
      </c>
      <c r="AE1342">
        <v>0</v>
      </c>
      <c r="AF1342" s="3">
        <v>0</v>
      </c>
      <c r="AG1342" s="2">
        <v>0</v>
      </c>
      <c r="AH1342" s="3">
        <v>0</v>
      </c>
      <c r="AI1342" s="2">
        <v>270.10000000000002</v>
      </c>
      <c r="AJ1342" s="3">
        <v>100</v>
      </c>
      <c r="AK1342" t="s">
        <v>515</v>
      </c>
      <c r="AL1342" t="s">
        <v>516</v>
      </c>
      <c r="AM1342" t="s">
        <v>5446</v>
      </c>
      <c r="BG1342" s="3">
        <v>100</v>
      </c>
      <c r="BH1342" t="s">
        <v>82</v>
      </c>
      <c r="BI1342" t="s">
        <v>13421</v>
      </c>
      <c r="BJ1342" t="s">
        <v>13395</v>
      </c>
      <c r="BK1342" t="s">
        <v>13395</v>
      </c>
      <c r="BL1342" t="s">
        <v>13395</v>
      </c>
      <c r="BM1342" t="s">
        <v>13395</v>
      </c>
      <c r="BN1342" t="s">
        <v>13395</v>
      </c>
      <c r="BP1342" t="s">
        <v>13395</v>
      </c>
      <c r="BQ1342" t="s">
        <v>84</v>
      </c>
      <c r="BR1342" s="59" t="s">
        <v>84</v>
      </c>
      <c r="BS1342" t="s">
        <v>85</v>
      </c>
    </row>
    <row r="1343" spans="1:71" ht="12.8" customHeight="1" x14ac:dyDescent="0.2">
      <c r="A1343" s="60">
        <v>103038</v>
      </c>
      <c r="B1343" s="59" t="s">
        <v>12191</v>
      </c>
      <c r="C1343">
        <v>1340</v>
      </c>
      <c r="J1343">
        <v>10</v>
      </c>
      <c r="K1343" t="s">
        <v>156</v>
      </c>
      <c r="L1343">
        <v>3055</v>
      </c>
      <c r="M1343">
        <v>3038</v>
      </c>
      <c r="N1343" t="s">
        <v>415</v>
      </c>
      <c r="O1343" t="s">
        <v>5670</v>
      </c>
      <c r="P1343" t="s">
        <v>5671</v>
      </c>
      <c r="Q1343" t="s">
        <v>5672</v>
      </c>
      <c r="R1343" t="s">
        <v>5673</v>
      </c>
      <c r="S1343" s="2">
        <v>1332</v>
      </c>
      <c r="T1343" s="2">
        <v>1310.3</v>
      </c>
      <c r="U1343" s="2">
        <v>21.7</v>
      </c>
      <c r="V1343" s="2">
        <v>0</v>
      </c>
      <c r="W1343">
        <v>5317</v>
      </c>
      <c r="X1343" s="3">
        <v>9</v>
      </c>
      <c r="Y1343" s="3">
        <v>3.5</v>
      </c>
      <c r="Z1343" s="3">
        <v>4.0999999999999996</v>
      </c>
      <c r="AA1343">
        <v>1</v>
      </c>
      <c r="AB1343" s="3">
        <v>5.7000000000000499</v>
      </c>
      <c r="AC1343">
        <v>0</v>
      </c>
      <c r="AD1343" s="3">
        <v>0</v>
      </c>
      <c r="AE1343">
        <v>1</v>
      </c>
      <c r="AF1343" s="3">
        <v>0</v>
      </c>
      <c r="AG1343" s="2">
        <v>204.6</v>
      </c>
      <c r="AH1343" s="3">
        <v>15.6</v>
      </c>
      <c r="AI1343" s="2">
        <v>1310.3</v>
      </c>
      <c r="AJ1343" s="3">
        <v>100</v>
      </c>
      <c r="AK1343" t="s">
        <v>74</v>
      </c>
      <c r="AL1343" t="s">
        <v>75</v>
      </c>
      <c r="AM1343" t="s">
        <v>5674</v>
      </c>
      <c r="AN1343" t="s">
        <v>5470</v>
      </c>
      <c r="AO1343" t="s">
        <v>5469</v>
      </c>
      <c r="BG1343" s="3">
        <v>100</v>
      </c>
      <c r="BH1343" t="s">
        <v>82</v>
      </c>
      <c r="BI1343" t="s">
        <v>13421</v>
      </c>
      <c r="BJ1343" t="s">
        <v>13395</v>
      </c>
      <c r="BK1343" t="s">
        <v>13395</v>
      </c>
      <c r="BL1343" t="s">
        <v>13395</v>
      </c>
      <c r="BM1343" t="s">
        <v>13395</v>
      </c>
      <c r="BN1343" t="s">
        <v>13395</v>
      </c>
      <c r="BP1343" t="s">
        <v>13395</v>
      </c>
      <c r="BQ1343" t="s">
        <v>84</v>
      </c>
      <c r="BR1343" s="59" t="s">
        <v>84</v>
      </c>
      <c r="BS1343" t="s">
        <v>85</v>
      </c>
    </row>
    <row r="1344" spans="1:71" ht="12.8" customHeight="1" x14ac:dyDescent="0.2">
      <c r="A1344" s="60">
        <v>103039</v>
      </c>
      <c r="B1344" s="59" t="s">
        <v>12192</v>
      </c>
      <c r="C1344">
        <v>1341</v>
      </c>
      <c r="J1344">
        <v>10</v>
      </c>
      <c r="K1344" t="s">
        <v>156</v>
      </c>
      <c r="L1344">
        <v>3007</v>
      </c>
      <c r="M1344">
        <v>3039</v>
      </c>
      <c r="N1344" t="s">
        <v>5481</v>
      </c>
      <c r="O1344" t="s">
        <v>5675</v>
      </c>
      <c r="P1344" t="s">
        <v>5676</v>
      </c>
      <c r="Q1344" t="s">
        <v>5677</v>
      </c>
      <c r="R1344" t="s">
        <v>5678</v>
      </c>
      <c r="S1344" s="2">
        <v>214.4</v>
      </c>
      <c r="T1344" s="2">
        <v>214.4</v>
      </c>
      <c r="U1344" s="2">
        <v>0</v>
      </c>
      <c r="V1344" s="2">
        <v>0</v>
      </c>
      <c r="W1344">
        <v>689</v>
      </c>
      <c r="X1344" s="3">
        <v>5.2</v>
      </c>
      <c r="Y1344" s="3">
        <v>2.2000000000000002</v>
      </c>
      <c r="Z1344" s="3">
        <v>3.2</v>
      </c>
      <c r="AA1344">
        <v>0</v>
      </c>
      <c r="AB1344" s="3">
        <v>0</v>
      </c>
      <c r="AC1344">
        <v>0</v>
      </c>
      <c r="AD1344" s="3">
        <v>0</v>
      </c>
      <c r="AE1344">
        <v>0</v>
      </c>
      <c r="AF1344" s="3">
        <v>0</v>
      </c>
      <c r="AG1344" s="2">
        <v>0</v>
      </c>
      <c r="AH1344" s="3">
        <v>0</v>
      </c>
      <c r="AI1344" s="2">
        <v>162.30000000000001</v>
      </c>
      <c r="AJ1344" s="3">
        <v>75.7</v>
      </c>
      <c r="AK1344" t="s">
        <v>74</v>
      </c>
      <c r="AL1344" t="s">
        <v>75</v>
      </c>
      <c r="AM1344" t="s">
        <v>5573</v>
      </c>
      <c r="BG1344" s="3">
        <v>75.7</v>
      </c>
      <c r="BH1344" t="s">
        <v>82</v>
      </c>
      <c r="BI1344" t="s">
        <v>13421</v>
      </c>
      <c r="BJ1344" t="s">
        <v>13395</v>
      </c>
      <c r="BK1344" t="s">
        <v>13395</v>
      </c>
      <c r="BL1344" t="s">
        <v>13395</v>
      </c>
      <c r="BM1344" t="s">
        <v>13395</v>
      </c>
      <c r="BN1344" t="s">
        <v>13395</v>
      </c>
      <c r="BP1344" t="s">
        <v>13395</v>
      </c>
      <c r="BQ1344" t="s">
        <v>84</v>
      </c>
      <c r="BR1344" s="59" t="s">
        <v>84</v>
      </c>
      <c r="BS1344" t="s">
        <v>85</v>
      </c>
    </row>
    <row r="1345" spans="1:71" ht="12.8" customHeight="1" x14ac:dyDescent="0.2">
      <c r="A1345" s="60">
        <v>103040</v>
      </c>
      <c r="B1345" s="59" t="s">
        <v>12193</v>
      </c>
      <c r="C1345">
        <v>1342</v>
      </c>
      <c r="J1345">
        <v>10</v>
      </c>
      <c r="K1345" t="s">
        <v>156</v>
      </c>
      <c r="L1345">
        <v>3029</v>
      </c>
      <c r="M1345">
        <v>3040</v>
      </c>
      <c r="N1345" t="s">
        <v>5481</v>
      </c>
      <c r="O1345" t="s">
        <v>5679</v>
      </c>
      <c r="P1345" t="s">
        <v>5680</v>
      </c>
      <c r="Q1345" t="s">
        <v>5681</v>
      </c>
      <c r="R1345" t="s">
        <v>5682</v>
      </c>
      <c r="S1345" s="2">
        <v>117.5</v>
      </c>
      <c r="T1345" s="2">
        <v>117.5</v>
      </c>
      <c r="U1345" s="2">
        <v>0</v>
      </c>
      <c r="V1345" s="2">
        <v>0</v>
      </c>
      <c r="W1345">
        <v>352</v>
      </c>
      <c r="X1345" s="3">
        <v>3.4</v>
      </c>
      <c r="Y1345" s="3">
        <v>2.4</v>
      </c>
      <c r="Z1345" s="3">
        <v>3</v>
      </c>
      <c r="AA1345">
        <v>0</v>
      </c>
      <c r="AB1345" s="3">
        <v>0</v>
      </c>
      <c r="AC1345">
        <v>0</v>
      </c>
      <c r="AD1345" s="3">
        <v>0</v>
      </c>
      <c r="AE1345">
        <v>0</v>
      </c>
      <c r="AF1345" s="3">
        <v>0</v>
      </c>
      <c r="AG1345" s="2">
        <v>0</v>
      </c>
      <c r="AH1345" s="3">
        <v>0</v>
      </c>
      <c r="AI1345" s="2">
        <v>87.8</v>
      </c>
      <c r="AJ1345" s="3">
        <v>74.7</v>
      </c>
      <c r="AK1345" t="s">
        <v>74</v>
      </c>
      <c r="AL1345" t="s">
        <v>75</v>
      </c>
      <c r="AM1345" t="s">
        <v>5486</v>
      </c>
      <c r="BG1345" s="3">
        <v>74.7</v>
      </c>
      <c r="BH1345" t="s">
        <v>82</v>
      </c>
      <c r="BI1345" t="s">
        <v>13421</v>
      </c>
      <c r="BJ1345" t="s">
        <v>13395</v>
      </c>
      <c r="BK1345" t="s">
        <v>13395</v>
      </c>
      <c r="BL1345" t="s">
        <v>13395</v>
      </c>
      <c r="BM1345" t="s">
        <v>13395</v>
      </c>
      <c r="BN1345" t="s">
        <v>13395</v>
      </c>
      <c r="BP1345" t="s">
        <v>13395</v>
      </c>
      <c r="BQ1345" t="s">
        <v>84</v>
      </c>
      <c r="BR1345" s="59" t="s">
        <v>84</v>
      </c>
      <c r="BS1345" t="s">
        <v>85</v>
      </c>
    </row>
    <row r="1346" spans="1:71" ht="12.8" customHeight="1" x14ac:dyDescent="0.2">
      <c r="A1346" s="60">
        <v>103041</v>
      </c>
      <c r="B1346" s="59" t="s">
        <v>12194</v>
      </c>
      <c r="C1346">
        <v>1343</v>
      </c>
      <c r="J1346">
        <v>10</v>
      </c>
      <c r="K1346" t="s">
        <v>156</v>
      </c>
      <c r="L1346">
        <v>3031</v>
      </c>
      <c r="M1346">
        <v>3041</v>
      </c>
      <c r="N1346" t="s">
        <v>5481</v>
      </c>
      <c r="O1346" t="s">
        <v>5683</v>
      </c>
      <c r="P1346" t="s">
        <v>5684</v>
      </c>
      <c r="Q1346" t="s">
        <v>5685</v>
      </c>
      <c r="R1346" t="s">
        <v>5686</v>
      </c>
      <c r="S1346" s="2">
        <v>464.6</v>
      </c>
      <c r="T1346" s="2">
        <v>464.6</v>
      </c>
      <c r="U1346" s="2">
        <v>0</v>
      </c>
      <c r="V1346" s="2">
        <v>0</v>
      </c>
      <c r="W1346">
        <v>2082</v>
      </c>
      <c r="X1346" s="3">
        <v>6.5</v>
      </c>
      <c r="Y1346" s="3">
        <v>2.6</v>
      </c>
      <c r="Z1346" s="3">
        <v>4.5</v>
      </c>
      <c r="AA1346">
        <v>1</v>
      </c>
      <c r="AB1346" s="3">
        <v>27</v>
      </c>
      <c r="AC1346">
        <v>0</v>
      </c>
      <c r="AD1346" s="3">
        <v>0</v>
      </c>
      <c r="AE1346">
        <v>0</v>
      </c>
      <c r="AF1346" s="3">
        <v>0</v>
      </c>
      <c r="AG1346" s="2">
        <v>343.9</v>
      </c>
      <c r="AH1346" s="3">
        <v>74</v>
      </c>
      <c r="AI1346" s="2">
        <v>464.6</v>
      </c>
      <c r="AJ1346" s="3">
        <v>100</v>
      </c>
      <c r="AK1346" t="s">
        <v>74</v>
      </c>
      <c r="AL1346" t="s">
        <v>75</v>
      </c>
      <c r="AM1346" t="s">
        <v>5486</v>
      </c>
      <c r="AN1346" t="s">
        <v>5468</v>
      </c>
      <c r="BG1346" s="3">
        <v>100</v>
      </c>
      <c r="BH1346" t="s">
        <v>82</v>
      </c>
      <c r="BI1346" t="s">
        <v>13421</v>
      </c>
      <c r="BJ1346" t="s">
        <v>13395</v>
      </c>
      <c r="BK1346" t="s">
        <v>13395</v>
      </c>
      <c r="BL1346" t="s">
        <v>13395</v>
      </c>
      <c r="BM1346" t="s">
        <v>13395</v>
      </c>
      <c r="BN1346" t="s">
        <v>13395</v>
      </c>
      <c r="BP1346" t="s">
        <v>13395</v>
      </c>
      <c r="BQ1346" t="s">
        <v>84</v>
      </c>
      <c r="BR1346" s="59" t="s">
        <v>84</v>
      </c>
      <c r="BS1346" t="s">
        <v>85</v>
      </c>
    </row>
    <row r="1347" spans="1:71" ht="12.8" customHeight="1" x14ac:dyDescent="0.2">
      <c r="A1347" s="60">
        <v>103042</v>
      </c>
      <c r="B1347" s="59" t="s">
        <v>12195</v>
      </c>
      <c r="C1347">
        <v>1344</v>
      </c>
      <c r="J1347">
        <v>10</v>
      </c>
      <c r="K1347" t="s">
        <v>156</v>
      </c>
      <c r="L1347">
        <v>3032</v>
      </c>
      <c r="M1347">
        <v>3042</v>
      </c>
      <c r="N1347" t="s">
        <v>5481</v>
      </c>
      <c r="O1347" t="s">
        <v>5687</v>
      </c>
      <c r="P1347" t="s">
        <v>5688</v>
      </c>
      <c r="Q1347" t="s">
        <v>5689</v>
      </c>
      <c r="R1347" t="s">
        <v>5690</v>
      </c>
      <c r="S1347" s="2">
        <v>840</v>
      </c>
      <c r="T1347" s="2">
        <v>840</v>
      </c>
      <c r="U1347" s="2">
        <v>0</v>
      </c>
      <c r="V1347" s="2">
        <v>0</v>
      </c>
      <c r="W1347">
        <v>2904</v>
      </c>
      <c r="X1347" s="3">
        <v>6.5</v>
      </c>
      <c r="Y1347" s="3">
        <v>2.5</v>
      </c>
      <c r="Z1347" s="3">
        <v>3.5</v>
      </c>
      <c r="AA1347">
        <v>0</v>
      </c>
      <c r="AB1347" s="3">
        <v>0</v>
      </c>
      <c r="AC1347">
        <v>0</v>
      </c>
      <c r="AD1347" s="3">
        <v>0</v>
      </c>
      <c r="AE1347">
        <v>0</v>
      </c>
      <c r="AF1347" s="3">
        <v>0</v>
      </c>
      <c r="AG1347" s="2">
        <v>0</v>
      </c>
      <c r="AH1347" s="3">
        <v>0</v>
      </c>
      <c r="AI1347" s="2">
        <v>765.5</v>
      </c>
      <c r="AJ1347" s="3">
        <v>91.1</v>
      </c>
      <c r="AK1347" t="s">
        <v>74</v>
      </c>
      <c r="AL1347" t="s">
        <v>75</v>
      </c>
      <c r="AM1347" t="s">
        <v>5468</v>
      </c>
      <c r="BG1347" s="3">
        <v>91.1</v>
      </c>
      <c r="BH1347" t="s">
        <v>82</v>
      </c>
      <c r="BI1347" t="s">
        <v>13421</v>
      </c>
      <c r="BJ1347" t="s">
        <v>13395</v>
      </c>
      <c r="BK1347" t="s">
        <v>13395</v>
      </c>
      <c r="BL1347" t="s">
        <v>13395</v>
      </c>
      <c r="BM1347" t="s">
        <v>13395</v>
      </c>
      <c r="BN1347" t="s">
        <v>83</v>
      </c>
      <c r="BO1347" s="59" t="s">
        <v>83</v>
      </c>
      <c r="BP1347" t="s">
        <v>10806</v>
      </c>
      <c r="BQ1347" t="s">
        <v>84</v>
      </c>
      <c r="BR1347" s="59" t="s">
        <v>84</v>
      </c>
      <c r="BS1347" t="s">
        <v>85</v>
      </c>
    </row>
    <row r="1348" spans="1:71" ht="12.8" customHeight="1" x14ac:dyDescent="0.2">
      <c r="A1348" s="60">
        <v>103043</v>
      </c>
      <c r="B1348" s="59" t="s">
        <v>12196</v>
      </c>
      <c r="C1348">
        <v>1345</v>
      </c>
      <c r="J1348">
        <v>10</v>
      </c>
      <c r="K1348" t="s">
        <v>156</v>
      </c>
      <c r="L1348">
        <v>3010</v>
      </c>
      <c r="M1348">
        <v>3043</v>
      </c>
      <c r="N1348" t="s">
        <v>5481</v>
      </c>
      <c r="O1348" t="s">
        <v>5691</v>
      </c>
      <c r="P1348" t="s">
        <v>5692</v>
      </c>
      <c r="Q1348" t="s">
        <v>5693</v>
      </c>
      <c r="R1348" t="s">
        <v>5694</v>
      </c>
      <c r="S1348" s="2">
        <v>65.3</v>
      </c>
      <c r="T1348" s="2">
        <v>65.3</v>
      </c>
      <c r="U1348" s="2">
        <v>0</v>
      </c>
      <c r="V1348" s="2">
        <v>0</v>
      </c>
      <c r="W1348">
        <v>290</v>
      </c>
      <c r="X1348" s="3">
        <v>6</v>
      </c>
      <c r="Y1348" s="3">
        <v>3.8</v>
      </c>
      <c r="Z1348" s="3">
        <v>4.4000000000000004</v>
      </c>
      <c r="AA1348">
        <v>0</v>
      </c>
      <c r="AB1348" s="3">
        <v>0</v>
      </c>
      <c r="AC1348">
        <v>0</v>
      </c>
      <c r="AD1348" s="3">
        <v>0</v>
      </c>
      <c r="AE1348">
        <v>0</v>
      </c>
      <c r="AF1348" s="3">
        <v>0</v>
      </c>
      <c r="AG1348" s="2">
        <v>0</v>
      </c>
      <c r="AH1348" s="3">
        <v>0</v>
      </c>
      <c r="AI1348" s="2">
        <v>65.3</v>
      </c>
      <c r="AJ1348" s="3">
        <v>100</v>
      </c>
      <c r="AK1348" t="s">
        <v>74</v>
      </c>
      <c r="AL1348" t="s">
        <v>75</v>
      </c>
      <c r="AM1348" t="s">
        <v>5573</v>
      </c>
      <c r="BG1348" s="3">
        <v>100</v>
      </c>
      <c r="BH1348" t="s">
        <v>82</v>
      </c>
      <c r="BI1348" t="s">
        <v>13421</v>
      </c>
      <c r="BJ1348" t="s">
        <v>13395</v>
      </c>
      <c r="BK1348" t="s">
        <v>13395</v>
      </c>
      <c r="BL1348" t="s">
        <v>13395</v>
      </c>
      <c r="BM1348" t="s">
        <v>13395</v>
      </c>
      <c r="BN1348" t="s">
        <v>13395</v>
      </c>
      <c r="BP1348" t="s">
        <v>13395</v>
      </c>
      <c r="BQ1348" t="s">
        <v>84</v>
      </c>
      <c r="BR1348" s="59" t="s">
        <v>84</v>
      </c>
      <c r="BS1348" t="s">
        <v>85</v>
      </c>
    </row>
    <row r="1349" spans="1:71" ht="12.8" customHeight="1" x14ac:dyDescent="0.2">
      <c r="A1349" s="60">
        <v>103045</v>
      </c>
      <c r="B1349" s="59" t="s">
        <v>12197</v>
      </c>
      <c r="C1349">
        <v>1346</v>
      </c>
      <c r="J1349">
        <v>10</v>
      </c>
      <c r="K1349" t="s">
        <v>156</v>
      </c>
      <c r="L1349">
        <v>3004</v>
      </c>
      <c r="M1349">
        <v>3045</v>
      </c>
      <c r="N1349" t="s">
        <v>5481</v>
      </c>
      <c r="O1349" t="s">
        <v>5695</v>
      </c>
      <c r="P1349" t="s">
        <v>5696</v>
      </c>
      <c r="Q1349" t="s">
        <v>5697</v>
      </c>
      <c r="R1349" t="s">
        <v>5698</v>
      </c>
      <c r="S1349" s="2">
        <v>1053.7</v>
      </c>
      <c r="T1349" s="2">
        <v>1053.7</v>
      </c>
      <c r="U1349" s="2">
        <v>0</v>
      </c>
      <c r="V1349" s="2">
        <v>0</v>
      </c>
      <c r="W1349">
        <v>4663</v>
      </c>
      <c r="X1349" s="3">
        <v>6.3</v>
      </c>
      <c r="Y1349" s="3">
        <v>2.8</v>
      </c>
      <c r="Z1349" s="3">
        <v>4.4000000000000004</v>
      </c>
      <c r="AA1349">
        <v>1</v>
      </c>
      <c r="AB1349" s="3">
        <v>5</v>
      </c>
      <c r="AC1349">
        <v>0</v>
      </c>
      <c r="AD1349" s="3">
        <v>0</v>
      </c>
      <c r="AE1349">
        <v>0</v>
      </c>
      <c r="AF1349" s="3">
        <v>0</v>
      </c>
      <c r="AG1349" s="2">
        <v>220</v>
      </c>
      <c r="AH1349" s="3">
        <v>20.9</v>
      </c>
      <c r="AI1349" s="2">
        <v>1053.7</v>
      </c>
      <c r="AJ1349" s="3">
        <v>100</v>
      </c>
      <c r="AK1349" t="s">
        <v>74</v>
      </c>
      <c r="AL1349" t="s">
        <v>75</v>
      </c>
      <c r="AM1349" t="s">
        <v>5573</v>
      </c>
      <c r="AN1349" t="s">
        <v>4682</v>
      </c>
      <c r="BG1349" s="3">
        <v>100</v>
      </c>
      <c r="BH1349" t="s">
        <v>82</v>
      </c>
      <c r="BI1349" t="s">
        <v>13421</v>
      </c>
      <c r="BJ1349" t="s">
        <v>13395</v>
      </c>
      <c r="BK1349" t="s">
        <v>13395</v>
      </c>
      <c r="BL1349" t="s">
        <v>13395</v>
      </c>
      <c r="BM1349" t="s">
        <v>13395</v>
      </c>
      <c r="BN1349" t="s">
        <v>13395</v>
      </c>
      <c r="BP1349" t="s">
        <v>13395</v>
      </c>
      <c r="BQ1349" t="s">
        <v>84</v>
      </c>
      <c r="BR1349" s="59" t="s">
        <v>84</v>
      </c>
      <c r="BS1349" t="s">
        <v>85</v>
      </c>
    </row>
    <row r="1350" spans="1:71" ht="12.8" customHeight="1" x14ac:dyDescent="0.2">
      <c r="A1350" s="60">
        <v>103047</v>
      </c>
      <c r="B1350" s="59" t="s">
        <v>12198</v>
      </c>
      <c r="C1350">
        <v>1347</v>
      </c>
      <c r="J1350">
        <v>10</v>
      </c>
      <c r="K1350" t="s">
        <v>156</v>
      </c>
      <c r="L1350">
        <v>3050</v>
      </c>
      <c r="M1350">
        <v>3047</v>
      </c>
      <c r="N1350" t="s">
        <v>86</v>
      </c>
      <c r="O1350" t="s">
        <v>5699</v>
      </c>
      <c r="P1350" t="s">
        <v>5700</v>
      </c>
      <c r="Q1350" t="s">
        <v>5701</v>
      </c>
      <c r="R1350" t="s">
        <v>5702</v>
      </c>
      <c r="S1350" s="2">
        <v>143.4</v>
      </c>
      <c r="T1350" s="2">
        <v>143.4</v>
      </c>
      <c r="U1350" s="2">
        <v>0</v>
      </c>
      <c r="V1350" s="2">
        <v>0</v>
      </c>
      <c r="W1350">
        <v>625</v>
      </c>
      <c r="X1350" s="3">
        <v>5.5</v>
      </c>
      <c r="Y1350" s="3">
        <v>3.3</v>
      </c>
      <c r="Z1350" s="3">
        <v>4.4000000000000004</v>
      </c>
      <c r="AA1350">
        <v>0</v>
      </c>
      <c r="AB1350" s="3">
        <v>0</v>
      </c>
      <c r="AC1350">
        <v>0</v>
      </c>
      <c r="AD1350" s="3">
        <v>0</v>
      </c>
      <c r="AE1350">
        <v>0</v>
      </c>
      <c r="AF1350" s="3">
        <v>0</v>
      </c>
      <c r="AG1350" s="2">
        <v>0</v>
      </c>
      <c r="AH1350" s="3">
        <v>0</v>
      </c>
      <c r="AI1350" s="2">
        <v>107.6</v>
      </c>
      <c r="AJ1350" s="3">
        <v>75</v>
      </c>
      <c r="AK1350" t="s">
        <v>74</v>
      </c>
      <c r="AL1350" t="s">
        <v>75</v>
      </c>
      <c r="AM1350" t="s">
        <v>5479</v>
      </c>
      <c r="BG1350" s="3">
        <v>75</v>
      </c>
      <c r="BH1350" t="s">
        <v>82</v>
      </c>
      <c r="BI1350" t="s">
        <v>13421</v>
      </c>
      <c r="BJ1350" t="s">
        <v>13395</v>
      </c>
      <c r="BK1350" t="s">
        <v>13395</v>
      </c>
      <c r="BL1350" t="s">
        <v>13395</v>
      </c>
      <c r="BM1350" t="s">
        <v>13395</v>
      </c>
      <c r="BN1350" t="s">
        <v>13395</v>
      </c>
      <c r="BP1350" t="s">
        <v>13395</v>
      </c>
      <c r="BQ1350" t="s">
        <v>84</v>
      </c>
      <c r="BR1350" s="59" t="s">
        <v>84</v>
      </c>
      <c r="BS1350" t="s">
        <v>85</v>
      </c>
    </row>
    <row r="1351" spans="1:71" ht="12.8" customHeight="1" x14ac:dyDescent="0.2">
      <c r="A1351" s="60">
        <v>103048</v>
      </c>
      <c r="B1351" s="59" t="s">
        <v>12199</v>
      </c>
      <c r="C1351">
        <v>1348</v>
      </c>
      <c r="J1351">
        <v>10</v>
      </c>
      <c r="K1351" t="s">
        <v>156</v>
      </c>
      <c r="L1351">
        <v>3060</v>
      </c>
      <c r="M1351">
        <v>3048</v>
      </c>
      <c r="N1351" t="s">
        <v>103</v>
      </c>
      <c r="O1351" t="s">
        <v>5703</v>
      </c>
      <c r="P1351" t="s">
        <v>5704</v>
      </c>
      <c r="Q1351" t="s">
        <v>5705</v>
      </c>
      <c r="R1351" t="s">
        <v>5706</v>
      </c>
      <c r="S1351" s="2">
        <v>627</v>
      </c>
      <c r="T1351" s="2">
        <v>627</v>
      </c>
      <c r="U1351" s="2">
        <v>0</v>
      </c>
      <c r="V1351" s="2">
        <v>0</v>
      </c>
      <c r="W1351">
        <v>3636</v>
      </c>
      <c r="X1351" s="3">
        <v>12</v>
      </c>
      <c r="Y1351" s="3">
        <v>5.3</v>
      </c>
      <c r="Z1351" s="3">
        <v>5.8</v>
      </c>
      <c r="AA1351">
        <v>0</v>
      </c>
      <c r="AB1351" s="3">
        <v>0</v>
      </c>
      <c r="AC1351">
        <v>0</v>
      </c>
      <c r="AD1351" s="3">
        <v>0</v>
      </c>
      <c r="AE1351">
        <v>0</v>
      </c>
      <c r="AF1351" s="3">
        <v>0</v>
      </c>
      <c r="AG1351" s="2">
        <v>627</v>
      </c>
      <c r="AH1351" s="3">
        <v>100</v>
      </c>
      <c r="AI1351" s="2">
        <v>627</v>
      </c>
      <c r="AJ1351" s="3">
        <v>100</v>
      </c>
      <c r="AK1351" t="s">
        <v>515</v>
      </c>
      <c r="AL1351" t="s">
        <v>516</v>
      </c>
      <c r="AM1351" t="s">
        <v>5432</v>
      </c>
      <c r="AN1351" t="s">
        <v>5488</v>
      </c>
      <c r="BG1351" s="3">
        <v>100</v>
      </c>
      <c r="BH1351" t="s">
        <v>82</v>
      </c>
      <c r="BI1351" t="s">
        <v>13421</v>
      </c>
      <c r="BJ1351" t="s">
        <v>13395</v>
      </c>
      <c r="BK1351" t="s">
        <v>13395</v>
      </c>
      <c r="BL1351" t="s">
        <v>13395</v>
      </c>
      <c r="BM1351" t="s">
        <v>13395</v>
      </c>
      <c r="BN1351" t="s">
        <v>13395</v>
      </c>
      <c r="BP1351" t="s">
        <v>13395</v>
      </c>
      <c r="BQ1351" t="s">
        <v>84</v>
      </c>
      <c r="BR1351" s="59" t="s">
        <v>84</v>
      </c>
      <c r="BS1351" t="s">
        <v>85</v>
      </c>
    </row>
    <row r="1352" spans="1:71" ht="12.8" customHeight="1" x14ac:dyDescent="0.2">
      <c r="A1352" s="60">
        <v>103049</v>
      </c>
      <c r="B1352" s="59" t="s">
        <v>12200</v>
      </c>
      <c r="C1352">
        <v>1349</v>
      </c>
      <c r="J1352">
        <v>10</v>
      </c>
      <c r="K1352" t="s">
        <v>156</v>
      </c>
      <c r="L1352">
        <v>3014</v>
      </c>
      <c r="M1352">
        <v>3049</v>
      </c>
      <c r="N1352" t="s">
        <v>5441</v>
      </c>
      <c r="O1352" t="s">
        <v>5707</v>
      </c>
      <c r="P1352" t="s">
        <v>5708</v>
      </c>
      <c r="Q1352" t="s">
        <v>5709</v>
      </c>
      <c r="R1352" t="s">
        <v>5710</v>
      </c>
      <c r="S1352" s="2">
        <v>169.1</v>
      </c>
      <c r="T1352" s="2">
        <v>169.1</v>
      </c>
      <c r="U1352" s="2">
        <v>0</v>
      </c>
      <c r="V1352" s="2">
        <v>0</v>
      </c>
      <c r="W1352">
        <v>741</v>
      </c>
      <c r="X1352" s="3">
        <v>7.6</v>
      </c>
      <c r="Y1352" s="3">
        <v>4.0999999999999996</v>
      </c>
      <c r="Z1352" s="3">
        <v>4.4000000000000004</v>
      </c>
      <c r="AA1352">
        <v>0</v>
      </c>
      <c r="AB1352" s="3">
        <v>0</v>
      </c>
      <c r="AC1352">
        <v>0</v>
      </c>
      <c r="AD1352" s="3">
        <v>0</v>
      </c>
      <c r="AE1352">
        <v>0</v>
      </c>
      <c r="AF1352" s="3">
        <v>0</v>
      </c>
      <c r="AG1352" s="2">
        <v>0</v>
      </c>
      <c r="AH1352" s="3">
        <v>0</v>
      </c>
      <c r="AI1352" s="2">
        <v>169.1</v>
      </c>
      <c r="AJ1352" s="3">
        <v>100</v>
      </c>
      <c r="AK1352" t="s">
        <v>74</v>
      </c>
      <c r="AL1352" t="s">
        <v>5711</v>
      </c>
      <c r="AM1352" t="s">
        <v>5431</v>
      </c>
      <c r="AN1352" t="s">
        <v>5712</v>
      </c>
      <c r="BG1352" s="3">
        <v>100</v>
      </c>
      <c r="BH1352" t="s">
        <v>82</v>
      </c>
      <c r="BI1352" t="s">
        <v>13421</v>
      </c>
      <c r="BJ1352" t="s">
        <v>13395</v>
      </c>
      <c r="BK1352" t="s">
        <v>13395</v>
      </c>
      <c r="BL1352" t="s">
        <v>13395</v>
      </c>
      <c r="BM1352" t="s">
        <v>13395</v>
      </c>
      <c r="BN1352" t="s">
        <v>13395</v>
      </c>
      <c r="BP1352" t="s">
        <v>13395</v>
      </c>
      <c r="BQ1352" t="s">
        <v>84</v>
      </c>
      <c r="BR1352" s="59" t="s">
        <v>84</v>
      </c>
      <c r="BS1352" t="s">
        <v>85</v>
      </c>
    </row>
    <row r="1353" spans="1:71" ht="12.8" customHeight="1" x14ac:dyDescent="0.2">
      <c r="A1353" s="60">
        <v>103050</v>
      </c>
      <c r="B1353" s="59" t="s">
        <v>12201</v>
      </c>
      <c r="C1353">
        <v>1350</v>
      </c>
      <c r="J1353">
        <v>10</v>
      </c>
      <c r="K1353" t="s">
        <v>156</v>
      </c>
      <c r="L1353">
        <v>3015</v>
      </c>
      <c r="M1353">
        <v>3050</v>
      </c>
      <c r="N1353" t="s">
        <v>5441</v>
      </c>
      <c r="O1353" t="s">
        <v>5713</v>
      </c>
      <c r="P1353" t="s">
        <v>5714</v>
      </c>
      <c r="Q1353" t="s">
        <v>5715</v>
      </c>
      <c r="R1353" t="s">
        <v>5716</v>
      </c>
      <c r="S1353" s="2">
        <v>392.7</v>
      </c>
      <c r="T1353" s="2">
        <v>392.7</v>
      </c>
      <c r="U1353" s="2">
        <v>0</v>
      </c>
      <c r="V1353" s="2">
        <v>0</v>
      </c>
      <c r="W1353">
        <v>1593</v>
      </c>
      <c r="X1353" s="3">
        <v>5.4</v>
      </c>
      <c r="Y1353" s="3">
        <v>3.6</v>
      </c>
      <c r="Z1353" s="3">
        <v>4.0999999999999996</v>
      </c>
      <c r="AA1353">
        <v>1</v>
      </c>
      <c r="AB1353" s="3">
        <v>2.5</v>
      </c>
      <c r="AC1353">
        <v>0</v>
      </c>
      <c r="AD1353" s="3">
        <v>0</v>
      </c>
      <c r="AE1353">
        <v>1</v>
      </c>
      <c r="AF1353" s="3">
        <v>0</v>
      </c>
      <c r="AG1353" s="2">
        <v>0</v>
      </c>
      <c r="AH1353" s="3">
        <v>0</v>
      </c>
      <c r="AI1353" s="2">
        <v>392.7</v>
      </c>
      <c r="AJ1353" s="3">
        <v>100</v>
      </c>
      <c r="AK1353" t="s">
        <v>74</v>
      </c>
      <c r="AL1353" t="s">
        <v>75</v>
      </c>
      <c r="AM1353" t="s">
        <v>5712</v>
      </c>
      <c r="BG1353" s="3">
        <v>100</v>
      </c>
      <c r="BH1353" t="s">
        <v>82</v>
      </c>
      <c r="BI1353" t="s">
        <v>13421</v>
      </c>
      <c r="BJ1353" t="s">
        <v>13395</v>
      </c>
      <c r="BK1353" t="s">
        <v>13395</v>
      </c>
      <c r="BL1353" t="s">
        <v>13395</v>
      </c>
      <c r="BM1353" t="s">
        <v>13395</v>
      </c>
      <c r="BN1353" t="s">
        <v>13395</v>
      </c>
      <c r="BP1353" t="s">
        <v>13395</v>
      </c>
      <c r="BQ1353" t="s">
        <v>84</v>
      </c>
      <c r="BR1353" s="59" t="s">
        <v>84</v>
      </c>
      <c r="BS1353" t="s">
        <v>85</v>
      </c>
    </row>
    <row r="1354" spans="1:71" ht="12.8" customHeight="1" x14ac:dyDescent="0.2">
      <c r="A1354" s="60">
        <v>103051</v>
      </c>
      <c r="B1354" s="59" t="s">
        <v>12202</v>
      </c>
      <c r="C1354">
        <v>1351</v>
      </c>
      <c r="J1354">
        <v>10</v>
      </c>
      <c r="K1354" t="s">
        <v>156</v>
      </c>
      <c r="L1354">
        <v>3016</v>
      </c>
      <c r="M1354">
        <v>3051</v>
      </c>
      <c r="N1354" t="s">
        <v>5441</v>
      </c>
      <c r="O1354" t="s">
        <v>5717</v>
      </c>
      <c r="P1354" t="s">
        <v>5718</v>
      </c>
      <c r="Q1354" t="s">
        <v>5719</v>
      </c>
      <c r="R1354" t="s">
        <v>5720</v>
      </c>
      <c r="S1354" s="2">
        <v>198.4</v>
      </c>
      <c r="T1354" s="2">
        <v>198.4</v>
      </c>
      <c r="U1354" s="2">
        <v>0</v>
      </c>
      <c r="V1354" s="2">
        <v>0</v>
      </c>
      <c r="W1354">
        <v>825</v>
      </c>
      <c r="X1354" s="3">
        <v>5.3</v>
      </c>
      <c r="Y1354" s="3">
        <v>3.8</v>
      </c>
      <c r="Z1354" s="3">
        <v>4.2</v>
      </c>
      <c r="AA1354">
        <v>0</v>
      </c>
      <c r="AB1354" s="3">
        <v>0</v>
      </c>
      <c r="AC1354">
        <v>0</v>
      </c>
      <c r="AD1354" s="3">
        <v>0</v>
      </c>
      <c r="AE1354">
        <v>0</v>
      </c>
      <c r="AF1354" s="3">
        <v>0</v>
      </c>
      <c r="AG1354" s="2">
        <v>0</v>
      </c>
      <c r="AH1354" s="3">
        <v>0</v>
      </c>
      <c r="AI1354" s="2">
        <v>198.4</v>
      </c>
      <c r="AJ1354" s="3">
        <v>100</v>
      </c>
      <c r="AK1354" t="s">
        <v>74</v>
      </c>
      <c r="AL1354" t="s">
        <v>75</v>
      </c>
      <c r="AM1354" t="s">
        <v>5462</v>
      </c>
      <c r="AN1354" t="s">
        <v>5712</v>
      </c>
      <c r="BG1354" s="3">
        <v>100</v>
      </c>
      <c r="BH1354" t="s">
        <v>82</v>
      </c>
      <c r="BI1354" t="s">
        <v>13421</v>
      </c>
      <c r="BJ1354" t="s">
        <v>13395</v>
      </c>
      <c r="BK1354" t="s">
        <v>13395</v>
      </c>
      <c r="BL1354" t="s">
        <v>13395</v>
      </c>
      <c r="BM1354" t="s">
        <v>13395</v>
      </c>
      <c r="BN1354" t="s">
        <v>13395</v>
      </c>
      <c r="BP1354" t="s">
        <v>13395</v>
      </c>
      <c r="BQ1354" t="s">
        <v>84</v>
      </c>
      <c r="BR1354" s="59" t="s">
        <v>84</v>
      </c>
      <c r="BS1354" t="s">
        <v>85</v>
      </c>
    </row>
    <row r="1355" spans="1:71" ht="12.8" customHeight="1" x14ac:dyDescent="0.2">
      <c r="A1355" s="60">
        <v>103052</v>
      </c>
      <c r="B1355" s="59" t="s">
        <v>12203</v>
      </c>
      <c r="C1355">
        <v>1352</v>
      </c>
      <c r="J1355">
        <v>10</v>
      </c>
      <c r="K1355" t="s">
        <v>156</v>
      </c>
      <c r="L1355">
        <v>3066</v>
      </c>
      <c r="M1355">
        <v>3052</v>
      </c>
      <c r="N1355" t="s">
        <v>5441</v>
      </c>
      <c r="O1355" t="s">
        <v>5721</v>
      </c>
      <c r="P1355" t="s">
        <v>5722</v>
      </c>
      <c r="Q1355" t="s">
        <v>5723</v>
      </c>
      <c r="R1355" t="s">
        <v>5724</v>
      </c>
      <c r="S1355" s="2">
        <v>599.9</v>
      </c>
      <c r="T1355" s="2">
        <v>599.9</v>
      </c>
      <c r="U1355" s="2">
        <v>0</v>
      </c>
      <c r="V1355" s="2">
        <v>0</v>
      </c>
      <c r="W1355">
        <v>3889</v>
      </c>
      <c r="X1355" s="3">
        <v>8.5</v>
      </c>
      <c r="Y1355" s="3">
        <v>5.5</v>
      </c>
      <c r="Z1355" s="3">
        <v>6.5</v>
      </c>
      <c r="AA1355">
        <v>0</v>
      </c>
      <c r="AB1355" s="3">
        <v>0</v>
      </c>
      <c r="AC1355">
        <v>0</v>
      </c>
      <c r="AD1355" s="3">
        <v>0</v>
      </c>
      <c r="AE1355">
        <v>0</v>
      </c>
      <c r="AF1355" s="3">
        <v>0</v>
      </c>
      <c r="AG1355" s="2">
        <v>38.1</v>
      </c>
      <c r="AH1355" s="3">
        <v>6.4</v>
      </c>
      <c r="AI1355" s="2">
        <v>599.9</v>
      </c>
      <c r="AJ1355" s="3">
        <v>100</v>
      </c>
      <c r="AK1355" t="s">
        <v>1476</v>
      </c>
      <c r="AL1355" t="s">
        <v>1477</v>
      </c>
      <c r="AM1355" t="s">
        <v>5431</v>
      </c>
      <c r="AN1355" t="s">
        <v>5432</v>
      </c>
      <c r="BG1355" s="3">
        <v>100</v>
      </c>
      <c r="BH1355" t="s">
        <v>82</v>
      </c>
      <c r="BI1355" t="s">
        <v>13421</v>
      </c>
      <c r="BJ1355" t="s">
        <v>13395</v>
      </c>
      <c r="BK1355" t="s">
        <v>13395</v>
      </c>
      <c r="BL1355" t="s">
        <v>13395</v>
      </c>
      <c r="BM1355" t="s">
        <v>13395</v>
      </c>
      <c r="BN1355" t="s">
        <v>13395</v>
      </c>
      <c r="BP1355" t="s">
        <v>13395</v>
      </c>
      <c r="BQ1355" t="s">
        <v>84</v>
      </c>
      <c r="BR1355" s="59" t="s">
        <v>84</v>
      </c>
      <c r="BS1355" t="s">
        <v>85</v>
      </c>
    </row>
    <row r="1356" spans="1:71" ht="12.8" customHeight="1" x14ac:dyDescent="0.2">
      <c r="A1356" s="60">
        <v>103053</v>
      </c>
      <c r="B1356" s="59" t="s">
        <v>12204</v>
      </c>
      <c r="C1356">
        <v>1353</v>
      </c>
      <c r="J1356">
        <v>10</v>
      </c>
      <c r="K1356" t="s">
        <v>156</v>
      </c>
      <c r="L1356">
        <v>3023</v>
      </c>
      <c r="M1356">
        <v>3053</v>
      </c>
      <c r="N1356" t="s">
        <v>5489</v>
      </c>
      <c r="O1356" t="s">
        <v>5725</v>
      </c>
      <c r="P1356" t="s">
        <v>5726</v>
      </c>
      <c r="Q1356" t="s">
        <v>5727</v>
      </c>
      <c r="R1356" t="s">
        <v>5728</v>
      </c>
      <c r="S1356" s="2">
        <v>403.9</v>
      </c>
      <c r="T1356" s="2">
        <v>403.9</v>
      </c>
      <c r="U1356" s="2">
        <v>0</v>
      </c>
      <c r="V1356" s="2">
        <v>0</v>
      </c>
      <c r="W1356">
        <v>2226</v>
      </c>
      <c r="X1356" s="3">
        <v>9.1999999999999993</v>
      </c>
      <c r="Y1356" s="3">
        <v>4.8</v>
      </c>
      <c r="Z1356" s="3">
        <v>5.5</v>
      </c>
      <c r="AA1356">
        <v>0</v>
      </c>
      <c r="AB1356" s="3">
        <v>0</v>
      </c>
      <c r="AC1356">
        <v>0</v>
      </c>
      <c r="AD1356" s="3">
        <v>0</v>
      </c>
      <c r="AE1356">
        <v>0</v>
      </c>
      <c r="AF1356" s="3">
        <v>0</v>
      </c>
      <c r="AG1356" s="2">
        <v>363.7</v>
      </c>
      <c r="AH1356" s="3">
        <v>90</v>
      </c>
      <c r="AI1356" s="2">
        <v>403.9</v>
      </c>
      <c r="AJ1356" s="3">
        <v>100</v>
      </c>
      <c r="AK1356" t="s">
        <v>74</v>
      </c>
      <c r="AL1356" t="s">
        <v>75</v>
      </c>
      <c r="AM1356" t="s">
        <v>5076</v>
      </c>
      <c r="AN1356" t="s">
        <v>5077</v>
      </c>
      <c r="BG1356" s="3">
        <v>100</v>
      </c>
      <c r="BH1356" t="s">
        <v>82</v>
      </c>
      <c r="BI1356" t="s">
        <v>13421</v>
      </c>
      <c r="BJ1356" t="s">
        <v>13395</v>
      </c>
      <c r="BK1356" t="s">
        <v>13395</v>
      </c>
      <c r="BL1356" t="s">
        <v>13395</v>
      </c>
      <c r="BM1356" t="s">
        <v>13395</v>
      </c>
      <c r="BN1356" t="s">
        <v>13395</v>
      </c>
      <c r="BP1356" t="s">
        <v>13395</v>
      </c>
      <c r="BQ1356" t="s">
        <v>84</v>
      </c>
      <c r="BR1356" s="59" t="s">
        <v>84</v>
      </c>
      <c r="BS1356" t="s">
        <v>85</v>
      </c>
    </row>
    <row r="1357" spans="1:71" ht="12.8" customHeight="1" x14ac:dyDescent="0.2">
      <c r="A1357" s="60">
        <v>103054</v>
      </c>
      <c r="B1357" s="59" t="s">
        <v>12205</v>
      </c>
      <c r="C1357">
        <v>1354</v>
      </c>
      <c r="J1357">
        <v>10</v>
      </c>
      <c r="K1357" t="s">
        <v>156</v>
      </c>
      <c r="L1357">
        <v>3024</v>
      </c>
      <c r="M1357">
        <v>3054</v>
      </c>
      <c r="N1357" t="s">
        <v>5489</v>
      </c>
      <c r="O1357" t="s">
        <v>5729</v>
      </c>
      <c r="P1357" t="s">
        <v>5730</v>
      </c>
      <c r="Q1357" t="s">
        <v>5731</v>
      </c>
      <c r="R1357" t="s">
        <v>5731</v>
      </c>
      <c r="S1357" s="2">
        <v>14.1</v>
      </c>
      <c r="T1357" s="2">
        <v>14.1</v>
      </c>
      <c r="U1357" s="2">
        <v>0</v>
      </c>
      <c r="V1357" s="2">
        <v>0</v>
      </c>
      <c r="W1357">
        <v>54</v>
      </c>
      <c r="X1357" s="3">
        <v>3.8</v>
      </c>
      <c r="Y1357" s="3">
        <v>3.8</v>
      </c>
      <c r="Z1357" s="3">
        <v>3.8</v>
      </c>
      <c r="AA1357">
        <v>0</v>
      </c>
      <c r="AB1357" s="3">
        <v>0</v>
      </c>
      <c r="AC1357">
        <v>0</v>
      </c>
      <c r="AD1357" s="3">
        <v>0</v>
      </c>
      <c r="AE1357">
        <v>0</v>
      </c>
      <c r="AF1357" s="3">
        <v>0</v>
      </c>
      <c r="AG1357" s="2">
        <v>0</v>
      </c>
      <c r="AH1357" s="3">
        <v>0</v>
      </c>
      <c r="AI1357" s="2">
        <v>14.1</v>
      </c>
      <c r="AJ1357" s="3">
        <v>100</v>
      </c>
      <c r="AK1357" t="s">
        <v>74</v>
      </c>
      <c r="AL1357" t="s">
        <v>75</v>
      </c>
      <c r="AM1357" t="s">
        <v>5076</v>
      </c>
      <c r="BG1357" s="3">
        <v>100</v>
      </c>
      <c r="BH1357" t="s">
        <v>82</v>
      </c>
      <c r="BI1357" t="s">
        <v>13421</v>
      </c>
      <c r="BJ1357" t="s">
        <v>13395</v>
      </c>
      <c r="BK1357" t="s">
        <v>13395</v>
      </c>
      <c r="BL1357" t="s">
        <v>13395</v>
      </c>
      <c r="BM1357" t="s">
        <v>13395</v>
      </c>
      <c r="BN1357" t="s">
        <v>13395</v>
      </c>
      <c r="BP1357" t="s">
        <v>13395</v>
      </c>
      <c r="BQ1357" t="s">
        <v>84</v>
      </c>
      <c r="BR1357" s="59" t="s">
        <v>84</v>
      </c>
      <c r="BS1357" t="s">
        <v>85</v>
      </c>
    </row>
    <row r="1358" spans="1:71" ht="12.8" customHeight="1" x14ac:dyDescent="0.2">
      <c r="A1358" s="60">
        <v>103055</v>
      </c>
      <c r="B1358" s="59" t="s">
        <v>12206</v>
      </c>
      <c r="C1358">
        <v>1355</v>
      </c>
      <c r="J1358">
        <v>10</v>
      </c>
      <c r="K1358" t="s">
        <v>156</v>
      </c>
      <c r="L1358">
        <v>3025</v>
      </c>
      <c r="M1358">
        <v>3055</v>
      </c>
      <c r="N1358" t="s">
        <v>5489</v>
      </c>
      <c r="O1358" t="s">
        <v>5732</v>
      </c>
      <c r="P1358" t="s">
        <v>5733</v>
      </c>
      <c r="Q1358" t="s">
        <v>5734</v>
      </c>
      <c r="R1358" t="s">
        <v>5735</v>
      </c>
      <c r="S1358" s="2">
        <v>60.7</v>
      </c>
      <c r="T1358" s="2">
        <v>60.7</v>
      </c>
      <c r="U1358" s="2">
        <v>0</v>
      </c>
      <c r="V1358" s="2">
        <v>0</v>
      </c>
      <c r="W1358">
        <v>252</v>
      </c>
      <c r="X1358" s="3">
        <v>5</v>
      </c>
      <c r="Y1358" s="3">
        <v>3.6</v>
      </c>
      <c r="Z1358" s="3">
        <v>4.2</v>
      </c>
      <c r="AA1358">
        <v>0</v>
      </c>
      <c r="AB1358" s="3">
        <v>0</v>
      </c>
      <c r="AC1358">
        <v>0</v>
      </c>
      <c r="AD1358" s="3">
        <v>0</v>
      </c>
      <c r="AE1358">
        <v>0</v>
      </c>
      <c r="AF1358" s="3">
        <v>0</v>
      </c>
      <c r="AG1358" s="2">
        <v>0</v>
      </c>
      <c r="AH1358" s="3">
        <v>0</v>
      </c>
      <c r="AI1358" s="2">
        <v>60.7</v>
      </c>
      <c r="AJ1358" s="3">
        <v>100</v>
      </c>
      <c r="AK1358" t="s">
        <v>74</v>
      </c>
      <c r="AL1358" t="s">
        <v>75</v>
      </c>
      <c r="AM1358" t="s">
        <v>5076</v>
      </c>
      <c r="BG1358" s="3">
        <v>100</v>
      </c>
      <c r="BH1358" t="s">
        <v>82</v>
      </c>
      <c r="BI1358" t="s">
        <v>13421</v>
      </c>
      <c r="BJ1358" t="s">
        <v>13395</v>
      </c>
      <c r="BK1358" t="s">
        <v>13395</v>
      </c>
      <c r="BL1358" t="s">
        <v>13395</v>
      </c>
      <c r="BM1358" t="s">
        <v>13395</v>
      </c>
      <c r="BN1358" t="s">
        <v>13395</v>
      </c>
      <c r="BP1358" t="s">
        <v>13395</v>
      </c>
      <c r="BQ1358" t="s">
        <v>84</v>
      </c>
      <c r="BR1358" s="59" t="s">
        <v>84</v>
      </c>
      <c r="BS1358" t="s">
        <v>85</v>
      </c>
    </row>
    <row r="1359" spans="1:71" ht="12.8" customHeight="1" x14ac:dyDescent="0.2">
      <c r="A1359" s="60">
        <v>103056</v>
      </c>
      <c r="B1359" s="59" t="s">
        <v>12207</v>
      </c>
      <c r="C1359">
        <v>1356</v>
      </c>
      <c r="J1359">
        <v>10</v>
      </c>
      <c r="K1359" t="s">
        <v>156</v>
      </c>
      <c r="L1359">
        <v>3026</v>
      </c>
      <c r="M1359">
        <v>3056</v>
      </c>
      <c r="N1359" t="s">
        <v>5489</v>
      </c>
      <c r="O1359" t="s">
        <v>5736</v>
      </c>
      <c r="P1359" t="s">
        <v>5737</v>
      </c>
      <c r="Q1359" t="s">
        <v>5738</v>
      </c>
      <c r="R1359" t="s">
        <v>5739</v>
      </c>
      <c r="S1359" s="2">
        <v>727.2</v>
      </c>
      <c r="T1359" s="2">
        <v>727.2</v>
      </c>
      <c r="U1359" s="2">
        <v>0</v>
      </c>
      <c r="V1359" s="2">
        <v>0</v>
      </c>
      <c r="W1359">
        <v>3138</v>
      </c>
      <c r="X1359" s="3">
        <v>6.7</v>
      </c>
      <c r="Y1359" s="3">
        <v>2.2000000000000002</v>
      </c>
      <c r="Z1359" s="3">
        <v>4.3</v>
      </c>
      <c r="AA1359">
        <v>0</v>
      </c>
      <c r="AB1359" s="3">
        <v>0</v>
      </c>
      <c r="AC1359">
        <v>1</v>
      </c>
      <c r="AD1359" s="3">
        <v>11.8</v>
      </c>
      <c r="AE1359">
        <v>0</v>
      </c>
      <c r="AF1359" s="3">
        <v>0</v>
      </c>
      <c r="AG1359" s="2">
        <v>356.4</v>
      </c>
      <c r="AH1359" s="3">
        <v>49</v>
      </c>
      <c r="AI1359" s="2">
        <v>727.2</v>
      </c>
      <c r="AJ1359" s="3">
        <v>100</v>
      </c>
      <c r="AK1359" t="s">
        <v>74</v>
      </c>
      <c r="AL1359" t="s">
        <v>75</v>
      </c>
      <c r="AM1359" t="s">
        <v>5077</v>
      </c>
      <c r="AN1359" t="s">
        <v>5439</v>
      </c>
      <c r="BG1359" s="3">
        <v>100</v>
      </c>
      <c r="BH1359" t="s">
        <v>82</v>
      </c>
      <c r="BI1359" t="s">
        <v>13421</v>
      </c>
      <c r="BJ1359" t="s">
        <v>13395</v>
      </c>
      <c r="BK1359" t="s">
        <v>13395</v>
      </c>
      <c r="BL1359" t="s">
        <v>13395</v>
      </c>
      <c r="BM1359" t="s">
        <v>13395</v>
      </c>
      <c r="BN1359" t="s">
        <v>83</v>
      </c>
      <c r="BO1359" s="59" t="s">
        <v>83</v>
      </c>
      <c r="BP1359" t="s">
        <v>10806</v>
      </c>
      <c r="BQ1359" t="s">
        <v>84</v>
      </c>
      <c r="BR1359" s="59" t="s">
        <v>84</v>
      </c>
      <c r="BS1359" t="s">
        <v>85</v>
      </c>
    </row>
    <row r="1360" spans="1:71" ht="12.8" customHeight="1" x14ac:dyDescent="0.2">
      <c r="A1360" s="60">
        <v>103057</v>
      </c>
      <c r="B1360" s="59" t="s">
        <v>12208</v>
      </c>
      <c r="C1360">
        <v>1357</v>
      </c>
      <c r="J1360">
        <v>10</v>
      </c>
      <c r="K1360" t="s">
        <v>156</v>
      </c>
      <c r="L1360">
        <v>3057</v>
      </c>
      <c r="M1360">
        <v>3057</v>
      </c>
      <c r="N1360" t="s">
        <v>111</v>
      </c>
      <c r="O1360" t="s">
        <v>5740</v>
      </c>
      <c r="P1360" t="s">
        <v>5741</v>
      </c>
      <c r="Q1360" t="s">
        <v>5742</v>
      </c>
      <c r="R1360" t="s">
        <v>5743</v>
      </c>
      <c r="S1360" s="2">
        <v>294.5</v>
      </c>
      <c r="T1360" s="2">
        <v>294.5</v>
      </c>
      <c r="U1360" s="2">
        <v>0</v>
      </c>
      <c r="V1360" s="2">
        <v>0</v>
      </c>
      <c r="W1360">
        <v>2178</v>
      </c>
      <c r="X1360" s="3">
        <v>11.5</v>
      </c>
      <c r="Y1360" s="3">
        <v>4.2</v>
      </c>
      <c r="Z1360" s="3">
        <v>7.4</v>
      </c>
      <c r="AA1360">
        <v>1</v>
      </c>
      <c r="AB1360" s="3">
        <v>37.200000000000003</v>
      </c>
      <c r="AC1360">
        <v>0</v>
      </c>
      <c r="AD1360" s="3">
        <v>0</v>
      </c>
      <c r="AE1360">
        <v>0</v>
      </c>
      <c r="AF1360" s="3">
        <v>0</v>
      </c>
      <c r="AG1360" s="2">
        <v>219.7</v>
      </c>
      <c r="AH1360" s="3">
        <v>74.599999999999994</v>
      </c>
      <c r="AI1360" s="2">
        <v>294.5</v>
      </c>
      <c r="AJ1360" s="3">
        <v>100</v>
      </c>
      <c r="AK1360" t="s">
        <v>515</v>
      </c>
      <c r="AL1360" t="s">
        <v>516</v>
      </c>
      <c r="AM1360" t="s">
        <v>5434</v>
      </c>
      <c r="AN1360" t="s">
        <v>4682</v>
      </c>
      <c r="BG1360" s="3">
        <v>100</v>
      </c>
      <c r="BH1360" t="s">
        <v>82</v>
      </c>
      <c r="BI1360" t="s">
        <v>13421</v>
      </c>
      <c r="BJ1360" t="s">
        <v>13395</v>
      </c>
      <c r="BK1360" t="s">
        <v>13395</v>
      </c>
      <c r="BL1360" t="s">
        <v>13395</v>
      </c>
      <c r="BM1360" t="s">
        <v>13395</v>
      </c>
      <c r="BN1360" t="s">
        <v>13395</v>
      </c>
      <c r="BP1360" t="s">
        <v>13395</v>
      </c>
      <c r="BQ1360" t="s">
        <v>84</v>
      </c>
      <c r="BR1360" s="59" t="s">
        <v>84</v>
      </c>
      <c r="BS1360" t="s">
        <v>85</v>
      </c>
    </row>
    <row r="1361" spans="1:71" ht="12.8" customHeight="1" x14ac:dyDescent="0.2">
      <c r="A1361" s="60">
        <v>103058</v>
      </c>
      <c r="B1361" s="59" t="s">
        <v>12209</v>
      </c>
      <c r="C1361">
        <v>1358</v>
      </c>
      <c r="J1361">
        <v>10</v>
      </c>
      <c r="K1361" t="s">
        <v>156</v>
      </c>
      <c r="L1361">
        <v>3022</v>
      </c>
      <c r="M1361">
        <v>3058</v>
      </c>
      <c r="N1361" t="s">
        <v>702</v>
      </c>
      <c r="O1361" t="s">
        <v>5744</v>
      </c>
      <c r="P1361" t="s">
        <v>5745</v>
      </c>
      <c r="Q1361" t="s">
        <v>5746</v>
      </c>
      <c r="R1361" t="s">
        <v>5747</v>
      </c>
      <c r="S1361" s="2">
        <v>215.6</v>
      </c>
      <c r="T1361" s="2">
        <v>215.6</v>
      </c>
      <c r="U1361" s="2">
        <v>0</v>
      </c>
      <c r="V1361" s="2">
        <v>0</v>
      </c>
      <c r="W1361">
        <v>985</v>
      </c>
      <c r="X1361" s="3">
        <v>7.5</v>
      </c>
      <c r="Y1361" s="3">
        <v>4.5</v>
      </c>
      <c r="Z1361" s="3">
        <v>4.5999999999999996</v>
      </c>
      <c r="AA1361">
        <v>0</v>
      </c>
      <c r="AB1361" s="3">
        <v>0</v>
      </c>
      <c r="AC1361">
        <v>0</v>
      </c>
      <c r="AD1361" s="3">
        <v>0</v>
      </c>
      <c r="AE1361">
        <v>0</v>
      </c>
      <c r="AF1361" s="3">
        <v>0</v>
      </c>
      <c r="AG1361" s="2">
        <v>215.6</v>
      </c>
      <c r="AH1361" s="3">
        <v>100</v>
      </c>
      <c r="AI1361" s="2">
        <v>215.6</v>
      </c>
      <c r="AJ1361" s="3">
        <v>100</v>
      </c>
      <c r="AK1361" t="s">
        <v>3212</v>
      </c>
      <c r="AL1361" t="s">
        <v>4647</v>
      </c>
      <c r="AM1361" t="s">
        <v>4650</v>
      </c>
      <c r="BG1361" s="3">
        <v>100</v>
      </c>
      <c r="BH1361" t="s">
        <v>82</v>
      </c>
      <c r="BI1361" t="s">
        <v>13421</v>
      </c>
      <c r="BJ1361" t="s">
        <v>13395</v>
      </c>
      <c r="BK1361" t="s">
        <v>13395</v>
      </c>
      <c r="BL1361" t="s">
        <v>13395</v>
      </c>
      <c r="BM1361" t="s">
        <v>13395</v>
      </c>
      <c r="BN1361" t="s">
        <v>13395</v>
      </c>
      <c r="BP1361" t="s">
        <v>13395</v>
      </c>
      <c r="BQ1361" t="s">
        <v>84</v>
      </c>
      <c r="BR1361" s="59" t="s">
        <v>84</v>
      </c>
      <c r="BS1361" t="s">
        <v>85</v>
      </c>
    </row>
    <row r="1362" spans="1:71" ht="12.8" customHeight="1" x14ac:dyDescent="0.2">
      <c r="A1362" s="60">
        <v>103059</v>
      </c>
      <c r="B1362" s="59" t="s">
        <v>12210</v>
      </c>
      <c r="C1362">
        <v>1359</v>
      </c>
      <c r="J1362">
        <v>10</v>
      </c>
      <c r="K1362" t="s">
        <v>156</v>
      </c>
      <c r="L1362">
        <v>3058</v>
      </c>
      <c r="M1362">
        <v>3059</v>
      </c>
      <c r="N1362" t="s">
        <v>702</v>
      </c>
      <c r="O1362" t="s">
        <v>5748</v>
      </c>
      <c r="P1362" t="s">
        <v>5749</v>
      </c>
      <c r="Q1362" t="s">
        <v>5750</v>
      </c>
      <c r="R1362" t="s">
        <v>5751</v>
      </c>
      <c r="S1362" s="2">
        <v>838.4</v>
      </c>
      <c r="T1362" s="2">
        <v>827.9</v>
      </c>
      <c r="U1362" s="2">
        <v>10.5</v>
      </c>
      <c r="V1362" s="2">
        <v>0</v>
      </c>
      <c r="W1362">
        <v>5045</v>
      </c>
      <c r="X1362" s="3">
        <v>11</v>
      </c>
      <c r="Y1362" s="3">
        <v>6</v>
      </c>
      <c r="Z1362" s="3">
        <v>6.2</v>
      </c>
      <c r="AA1362">
        <v>0</v>
      </c>
      <c r="AB1362" s="3">
        <v>0</v>
      </c>
      <c r="AC1362">
        <v>0</v>
      </c>
      <c r="AD1362" s="3">
        <v>0</v>
      </c>
      <c r="AE1362">
        <v>0</v>
      </c>
      <c r="AF1362" s="3">
        <v>0</v>
      </c>
      <c r="AG1362" s="2">
        <v>827.9</v>
      </c>
      <c r="AH1362" s="3">
        <v>100</v>
      </c>
      <c r="AI1362" s="2">
        <v>827.9</v>
      </c>
      <c r="AJ1362" s="3">
        <v>100</v>
      </c>
      <c r="AK1362" t="s">
        <v>515</v>
      </c>
      <c r="AL1362" t="s">
        <v>516</v>
      </c>
      <c r="AM1362" t="s">
        <v>5462</v>
      </c>
      <c r="AN1362" t="s">
        <v>5446</v>
      </c>
      <c r="AO1362" t="s">
        <v>5488</v>
      </c>
      <c r="BG1362" s="3">
        <v>100</v>
      </c>
      <c r="BH1362" t="s">
        <v>82</v>
      </c>
      <c r="BI1362" t="s">
        <v>13421</v>
      </c>
      <c r="BJ1362" t="s">
        <v>13395</v>
      </c>
      <c r="BK1362" t="s">
        <v>13395</v>
      </c>
      <c r="BL1362" t="s">
        <v>13395</v>
      </c>
      <c r="BM1362" t="s">
        <v>13395</v>
      </c>
      <c r="BN1362" t="s">
        <v>13395</v>
      </c>
      <c r="BP1362" t="s">
        <v>13395</v>
      </c>
      <c r="BQ1362" t="s">
        <v>84</v>
      </c>
      <c r="BR1362" s="59" t="s">
        <v>84</v>
      </c>
      <c r="BS1362" t="s">
        <v>85</v>
      </c>
    </row>
    <row r="1363" spans="1:71" ht="12.8" customHeight="1" x14ac:dyDescent="0.2">
      <c r="A1363" s="60">
        <v>103060</v>
      </c>
      <c r="B1363" s="59" t="s">
        <v>12211</v>
      </c>
      <c r="C1363">
        <v>1360</v>
      </c>
      <c r="J1363">
        <v>10</v>
      </c>
      <c r="K1363" t="s">
        <v>156</v>
      </c>
      <c r="L1363">
        <v>3027</v>
      </c>
      <c r="M1363">
        <v>3060</v>
      </c>
      <c r="N1363" t="s">
        <v>2805</v>
      </c>
      <c r="O1363" t="s">
        <v>5752</v>
      </c>
      <c r="P1363" t="s">
        <v>5753</v>
      </c>
      <c r="Q1363" t="s">
        <v>5754</v>
      </c>
      <c r="R1363" t="s">
        <v>5755</v>
      </c>
      <c r="S1363" s="2">
        <v>118.2</v>
      </c>
      <c r="T1363" s="2">
        <v>118.2</v>
      </c>
      <c r="U1363" s="2">
        <v>0</v>
      </c>
      <c r="V1363" s="2">
        <v>0</v>
      </c>
      <c r="W1363">
        <v>464</v>
      </c>
      <c r="X1363" s="3">
        <v>5</v>
      </c>
      <c r="Y1363" s="3">
        <v>2.8</v>
      </c>
      <c r="Z1363" s="3">
        <v>3.9</v>
      </c>
      <c r="AA1363">
        <v>0</v>
      </c>
      <c r="AB1363" s="3">
        <v>0</v>
      </c>
      <c r="AC1363">
        <v>0</v>
      </c>
      <c r="AD1363" s="3">
        <v>0</v>
      </c>
      <c r="AE1363">
        <v>0</v>
      </c>
      <c r="AF1363" s="3">
        <v>0</v>
      </c>
      <c r="AG1363" s="2">
        <v>0</v>
      </c>
      <c r="AH1363" s="3">
        <v>0</v>
      </c>
      <c r="AI1363" s="2">
        <v>118.2</v>
      </c>
      <c r="AJ1363" s="3">
        <v>100</v>
      </c>
      <c r="AK1363" t="s">
        <v>74</v>
      </c>
      <c r="AL1363" t="s">
        <v>75</v>
      </c>
      <c r="AM1363" t="s">
        <v>5439</v>
      </c>
      <c r="BG1363" s="3">
        <v>100</v>
      </c>
      <c r="BH1363" t="s">
        <v>82</v>
      </c>
      <c r="BI1363" t="s">
        <v>13421</v>
      </c>
      <c r="BJ1363" t="s">
        <v>13395</v>
      </c>
      <c r="BK1363" t="s">
        <v>13395</v>
      </c>
      <c r="BL1363" t="s">
        <v>13395</v>
      </c>
      <c r="BM1363" t="s">
        <v>13395</v>
      </c>
      <c r="BN1363" t="s">
        <v>13395</v>
      </c>
      <c r="BP1363" t="s">
        <v>13395</v>
      </c>
      <c r="BQ1363" t="s">
        <v>84</v>
      </c>
      <c r="BR1363" s="59" t="s">
        <v>84</v>
      </c>
      <c r="BS1363" t="s">
        <v>85</v>
      </c>
    </row>
    <row r="1364" spans="1:71" ht="12.8" customHeight="1" x14ac:dyDescent="0.2">
      <c r="A1364" s="60">
        <v>103061</v>
      </c>
      <c r="B1364" s="59" t="s">
        <v>12212</v>
      </c>
      <c r="C1364">
        <v>1361</v>
      </c>
      <c r="J1364">
        <v>10</v>
      </c>
      <c r="K1364" t="s">
        <v>156</v>
      </c>
      <c r="L1364">
        <v>3028</v>
      </c>
      <c r="M1364">
        <v>3061</v>
      </c>
      <c r="N1364" t="s">
        <v>2805</v>
      </c>
      <c r="O1364" t="s">
        <v>5756</v>
      </c>
      <c r="P1364" t="s">
        <v>5757</v>
      </c>
      <c r="Q1364" t="s">
        <v>5758</v>
      </c>
      <c r="R1364" t="s">
        <v>5759</v>
      </c>
      <c r="S1364" s="2">
        <v>86.9</v>
      </c>
      <c r="T1364" s="2">
        <v>86.9</v>
      </c>
      <c r="U1364" s="2">
        <v>0</v>
      </c>
      <c r="V1364" s="2">
        <v>0</v>
      </c>
      <c r="W1364">
        <v>261</v>
      </c>
      <c r="X1364" s="3">
        <v>3.3</v>
      </c>
      <c r="Y1364" s="3">
        <v>2.4</v>
      </c>
      <c r="Z1364" s="3">
        <v>3</v>
      </c>
      <c r="AA1364">
        <v>1</v>
      </c>
      <c r="AB1364" s="3">
        <v>3.30000000000001</v>
      </c>
      <c r="AC1364">
        <v>0</v>
      </c>
      <c r="AD1364" s="3">
        <v>0</v>
      </c>
      <c r="AE1364">
        <v>1</v>
      </c>
      <c r="AF1364" s="3">
        <v>0</v>
      </c>
      <c r="AG1364" s="2">
        <v>3.3</v>
      </c>
      <c r="AH1364" s="3">
        <v>3.8</v>
      </c>
      <c r="AI1364" s="2">
        <v>61.9</v>
      </c>
      <c r="AJ1364" s="3">
        <v>71.2</v>
      </c>
      <c r="AK1364" t="s">
        <v>74</v>
      </c>
      <c r="AL1364" t="s">
        <v>75</v>
      </c>
      <c r="AM1364" t="s">
        <v>5439</v>
      </c>
      <c r="BG1364" s="3">
        <v>71.2</v>
      </c>
      <c r="BH1364" t="s">
        <v>82</v>
      </c>
      <c r="BI1364" t="s">
        <v>13421</v>
      </c>
      <c r="BJ1364" t="s">
        <v>13395</v>
      </c>
      <c r="BK1364" t="s">
        <v>13395</v>
      </c>
      <c r="BL1364" t="s">
        <v>13395</v>
      </c>
      <c r="BM1364" t="s">
        <v>13395</v>
      </c>
      <c r="BN1364" t="s">
        <v>13395</v>
      </c>
      <c r="BP1364" t="s">
        <v>13395</v>
      </c>
      <c r="BQ1364" t="s">
        <v>84</v>
      </c>
      <c r="BR1364" s="59" t="s">
        <v>84</v>
      </c>
      <c r="BS1364" t="s">
        <v>85</v>
      </c>
    </row>
    <row r="1365" spans="1:71" ht="12.8" customHeight="1" x14ac:dyDescent="0.2">
      <c r="A1365" s="60">
        <v>103062</v>
      </c>
      <c r="B1365" s="59" t="s">
        <v>12213</v>
      </c>
      <c r="C1365">
        <v>1362</v>
      </c>
      <c r="J1365">
        <v>10</v>
      </c>
      <c r="K1365" t="s">
        <v>156</v>
      </c>
      <c r="L1365">
        <v>3019</v>
      </c>
      <c r="M1365">
        <v>3062</v>
      </c>
      <c r="N1365" t="s">
        <v>768</v>
      </c>
      <c r="O1365" t="s">
        <v>5760</v>
      </c>
      <c r="P1365" t="s">
        <v>5761</v>
      </c>
      <c r="Q1365" t="s">
        <v>5762</v>
      </c>
      <c r="R1365" t="s">
        <v>5763</v>
      </c>
      <c r="S1365" s="2">
        <v>96.4</v>
      </c>
      <c r="T1365" s="2">
        <v>96.4</v>
      </c>
      <c r="U1365" s="2">
        <v>0</v>
      </c>
      <c r="V1365" s="2">
        <v>0</v>
      </c>
      <c r="W1365">
        <v>507</v>
      </c>
      <c r="X1365" s="3">
        <v>6.6</v>
      </c>
      <c r="Y1365" s="3">
        <v>3.1</v>
      </c>
      <c r="Z1365" s="3">
        <v>5.3</v>
      </c>
      <c r="AA1365">
        <v>2</v>
      </c>
      <c r="AB1365" s="3">
        <v>7</v>
      </c>
      <c r="AC1365">
        <v>0</v>
      </c>
      <c r="AD1365" s="3">
        <v>0</v>
      </c>
      <c r="AE1365">
        <v>2</v>
      </c>
      <c r="AF1365" s="3">
        <v>0</v>
      </c>
      <c r="AG1365" s="2">
        <v>75.599999999999994</v>
      </c>
      <c r="AH1365" s="3">
        <v>78.400000000000006</v>
      </c>
      <c r="AI1365" s="2">
        <v>96.4</v>
      </c>
      <c r="AJ1365" s="3">
        <v>100</v>
      </c>
      <c r="AK1365" t="s">
        <v>74</v>
      </c>
      <c r="AL1365" t="s">
        <v>75</v>
      </c>
      <c r="AM1365" t="s">
        <v>4404</v>
      </c>
      <c r="BG1365" s="3">
        <v>100</v>
      </c>
      <c r="BH1365" t="s">
        <v>82</v>
      </c>
      <c r="BI1365" t="s">
        <v>13421</v>
      </c>
      <c r="BJ1365" t="s">
        <v>13395</v>
      </c>
      <c r="BK1365" t="s">
        <v>13395</v>
      </c>
      <c r="BL1365" t="s">
        <v>13395</v>
      </c>
      <c r="BM1365" t="s">
        <v>13395</v>
      </c>
      <c r="BN1365" t="s">
        <v>13395</v>
      </c>
      <c r="BP1365" t="s">
        <v>13395</v>
      </c>
      <c r="BQ1365" t="s">
        <v>84</v>
      </c>
      <c r="BR1365" s="59" t="s">
        <v>84</v>
      </c>
      <c r="BS1365" t="s">
        <v>85</v>
      </c>
    </row>
    <row r="1366" spans="1:71" ht="12.8" customHeight="1" x14ac:dyDescent="0.2">
      <c r="A1366" s="60">
        <v>103063</v>
      </c>
      <c r="B1366" s="59" t="s">
        <v>12214</v>
      </c>
      <c r="C1366">
        <v>1363</v>
      </c>
      <c r="J1366">
        <v>10</v>
      </c>
      <c r="K1366" t="s">
        <v>156</v>
      </c>
      <c r="L1366">
        <v>3020</v>
      </c>
      <c r="M1366">
        <v>3063</v>
      </c>
      <c r="N1366" t="s">
        <v>768</v>
      </c>
      <c r="O1366" t="s">
        <v>5764</v>
      </c>
      <c r="P1366" t="s">
        <v>5765</v>
      </c>
      <c r="Q1366" t="s">
        <v>5766</v>
      </c>
      <c r="R1366" t="s">
        <v>5767</v>
      </c>
      <c r="S1366" s="2">
        <v>142.69999999999999</v>
      </c>
      <c r="T1366" s="2">
        <v>142.69999999999999</v>
      </c>
      <c r="U1366" s="2">
        <v>0</v>
      </c>
      <c r="V1366" s="2">
        <v>0</v>
      </c>
      <c r="W1366">
        <v>495</v>
      </c>
      <c r="X1366" s="3">
        <v>5.5</v>
      </c>
      <c r="Y1366" s="3">
        <v>2.9</v>
      </c>
      <c r="Z1366" s="3">
        <v>3.5</v>
      </c>
      <c r="AA1366">
        <v>1</v>
      </c>
      <c r="AB1366" s="3">
        <v>4.8999999999999799</v>
      </c>
      <c r="AC1366">
        <v>0</v>
      </c>
      <c r="AD1366" s="3">
        <v>0</v>
      </c>
      <c r="AE1366">
        <v>0</v>
      </c>
      <c r="AF1366" s="3">
        <v>0</v>
      </c>
      <c r="AG1366" s="2">
        <v>4.9000000000000004</v>
      </c>
      <c r="AH1366" s="3">
        <v>3.4</v>
      </c>
      <c r="AI1366" s="2">
        <v>142.69999999999999</v>
      </c>
      <c r="AJ1366" s="3">
        <v>100</v>
      </c>
      <c r="AK1366" t="s">
        <v>74</v>
      </c>
      <c r="AL1366" t="s">
        <v>75</v>
      </c>
      <c r="AM1366" t="s">
        <v>4404</v>
      </c>
      <c r="BG1366" s="3">
        <v>100</v>
      </c>
      <c r="BH1366" t="s">
        <v>82</v>
      </c>
      <c r="BI1366" t="s">
        <v>13421</v>
      </c>
      <c r="BJ1366" t="s">
        <v>13395</v>
      </c>
      <c r="BK1366" t="s">
        <v>13395</v>
      </c>
      <c r="BL1366" t="s">
        <v>13395</v>
      </c>
      <c r="BM1366" t="s">
        <v>13395</v>
      </c>
      <c r="BN1366" t="s">
        <v>13395</v>
      </c>
      <c r="BP1366" t="s">
        <v>13395</v>
      </c>
      <c r="BQ1366" t="s">
        <v>84</v>
      </c>
      <c r="BR1366" s="59" t="s">
        <v>84</v>
      </c>
      <c r="BS1366" t="s">
        <v>85</v>
      </c>
    </row>
    <row r="1367" spans="1:71" ht="12.8" customHeight="1" x14ac:dyDescent="0.2">
      <c r="A1367" s="60">
        <v>103064</v>
      </c>
      <c r="B1367" s="59" t="s">
        <v>12215</v>
      </c>
      <c r="C1367">
        <v>1364</v>
      </c>
      <c r="J1367">
        <v>10</v>
      </c>
      <c r="K1367" t="s">
        <v>156</v>
      </c>
      <c r="L1367">
        <v>3056</v>
      </c>
      <c r="M1367">
        <v>3064</v>
      </c>
      <c r="N1367" t="s">
        <v>768</v>
      </c>
      <c r="O1367" t="s">
        <v>5768</v>
      </c>
      <c r="P1367" t="s">
        <v>5769</v>
      </c>
      <c r="Q1367" t="s">
        <v>5770</v>
      </c>
      <c r="R1367" t="s">
        <v>5771</v>
      </c>
      <c r="S1367" s="2">
        <v>944.9</v>
      </c>
      <c r="T1367" s="2">
        <v>926.4</v>
      </c>
      <c r="U1367" s="2">
        <v>18.5</v>
      </c>
      <c r="V1367" s="2">
        <v>0</v>
      </c>
      <c r="W1367">
        <v>4573</v>
      </c>
      <c r="X1367" s="3">
        <v>7</v>
      </c>
      <c r="Y1367" s="3">
        <v>4.0999999999999996</v>
      </c>
      <c r="Z1367" s="3">
        <v>5</v>
      </c>
      <c r="AA1367">
        <v>1</v>
      </c>
      <c r="AB1367" s="3">
        <v>12.6</v>
      </c>
      <c r="AC1367">
        <v>0</v>
      </c>
      <c r="AD1367" s="3">
        <v>0</v>
      </c>
      <c r="AE1367">
        <v>1</v>
      </c>
      <c r="AF1367" s="3">
        <v>0</v>
      </c>
      <c r="AG1367" s="2">
        <v>282.10000000000002</v>
      </c>
      <c r="AH1367" s="3">
        <v>30.5</v>
      </c>
      <c r="AI1367" s="2">
        <v>926.4</v>
      </c>
      <c r="AJ1367" s="3">
        <v>100</v>
      </c>
      <c r="AK1367" t="s">
        <v>74</v>
      </c>
      <c r="AL1367" t="s">
        <v>75</v>
      </c>
      <c r="AM1367" t="s">
        <v>5772</v>
      </c>
      <c r="AN1367" t="s">
        <v>5449</v>
      </c>
      <c r="BG1367" s="3">
        <v>100</v>
      </c>
      <c r="BH1367" t="s">
        <v>82</v>
      </c>
      <c r="BI1367" t="s">
        <v>13421</v>
      </c>
      <c r="BJ1367" t="s">
        <v>13395</v>
      </c>
      <c r="BK1367" t="s">
        <v>13395</v>
      </c>
      <c r="BL1367" t="s">
        <v>13395</v>
      </c>
      <c r="BM1367" t="s">
        <v>13395</v>
      </c>
      <c r="BN1367" t="s">
        <v>13395</v>
      </c>
      <c r="BP1367" t="s">
        <v>13395</v>
      </c>
      <c r="BQ1367" t="s">
        <v>84</v>
      </c>
      <c r="BR1367" s="59" t="s">
        <v>84</v>
      </c>
      <c r="BS1367" t="s">
        <v>85</v>
      </c>
    </row>
    <row r="1368" spans="1:71" ht="12.8" customHeight="1" x14ac:dyDescent="0.2">
      <c r="A1368" s="60">
        <v>103065</v>
      </c>
      <c r="B1368" s="59" t="s">
        <v>12216</v>
      </c>
      <c r="C1368">
        <v>1365</v>
      </c>
      <c r="J1368">
        <v>10</v>
      </c>
      <c r="K1368" t="s">
        <v>156</v>
      </c>
      <c r="L1368">
        <v>3034</v>
      </c>
      <c r="M1368">
        <v>3065</v>
      </c>
      <c r="N1368" t="s">
        <v>4366</v>
      </c>
      <c r="O1368" t="s">
        <v>5773</v>
      </c>
      <c r="P1368" t="s">
        <v>5774</v>
      </c>
      <c r="Q1368" t="s">
        <v>5775</v>
      </c>
      <c r="R1368" t="s">
        <v>5776</v>
      </c>
      <c r="S1368" s="2">
        <v>253.2</v>
      </c>
      <c r="T1368" s="2">
        <v>253.2</v>
      </c>
      <c r="U1368" s="2">
        <v>0</v>
      </c>
      <c r="V1368" s="2">
        <v>0</v>
      </c>
      <c r="W1368">
        <v>1160</v>
      </c>
      <c r="X1368" s="3">
        <v>15.9</v>
      </c>
      <c r="Y1368" s="3">
        <v>3.6</v>
      </c>
      <c r="Z1368" s="3">
        <v>4.5999999999999996</v>
      </c>
      <c r="AA1368">
        <v>1</v>
      </c>
      <c r="AB1368" s="3">
        <v>2</v>
      </c>
      <c r="AC1368">
        <v>0</v>
      </c>
      <c r="AD1368" s="3">
        <v>0</v>
      </c>
      <c r="AE1368">
        <v>0</v>
      </c>
      <c r="AF1368" s="3">
        <v>0</v>
      </c>
      <c r="AG1368" s="2">
        <v>2</v>
      </c>
      <c r="AH1368" s="3">
        <v>0.8</v>
      </c>
      <c r="AI1368" s="2">
        <v>253.2</v>
      </c>
      <c r="AJ1368" s="3">
        <v>100</v>
      </c>
      <c r="AK1368" t="s">
        <v>74</v>
      </c>
      <c r="AL1368" t="s">
        <v>75</v>
      </c>
      <c r="AM1368" t="s">
        <v>5512</v>
      </c>
      <c r="BG1368" s="3">
        <v>100</v>
      </c>
      <c r="BH1368" t="s">
        <v>82</v>
      </c>
      <c r="BI1368" t="s">
        <v>13421</v>
      </c>
      <c r="BJ1368" t="s">
        <v>13395</v>
      </c>
      <c r="BK1368" t="s">
        <v>13395</v>
      </c>
      <c r="BL1368" t="s">
        <v>13395</v>
      </c>
      <c r="BM1368" t="s">
        <v>13395</v>
      </c>
      <c r="BN1368" t="s">
        <v>13395</v>
      </c>
      <c r="BP1368" t="s">
        <v>13395</v>
      </c>
      <c r="BQ1368" t="s">
        <v>84</v>
      </c>
      <c r="BR1368" s="59" t="s">
        <v>84</v>
      </c>
      <c r="BS1368" t="s">
        <v>85</v>
      </c>
    </row>
    <row r="1369" spans="1:71" ht="12.8" customHeight="1" x14ac:dyDescent="0.2">
      <c r="A1369" s="60">
        <v>103066</v>
      </c>
      <c r="B1369" s="59" t="s">
        <v>12217</v>
      </c>
      <c r="C1369">
        <v>1366</v>
      </c>
      <c r="J1369">
        <v>10</v>
      </c>
      <c r="K1369" t="s">
        <v>156</v>
      </c>
      <c r="L1369">
        <v>3035</v>
      </c>
      <c r="M1369">
        <v>3066</v>
      </c>
      <c r="N1369" t="s">
        <v>4366</v>
      </c>
      <c r="O1369" t="s">
        <v>5777</v>
      </c>
      <c r="P1369" t="s">
        <v>5778</v>
      </c>
      <c r="Q1369" t="s">
        <v>5779</v>
      </c>
      <c r="R1369" t="s">
        <v>5780</v>
      </c>
      <c r="S1369" s="2">
        <v>179.6</v>
      </c>
      <c r="T1369" s="2">
        <v>179.6</v>
      </c>
      <c r="U1369" s="2">
        <v>0</v>
      </c>
      <c r="V1369" s="2">
        <v>0</v>
      </c>
      <c r="W1369">
        <v>856</v>
      </c>
      <c r="X1369" s="3">
        <v>6</v>
      </c>
      <c r="Y1369" s="3">
        <v>4.4000000000000004</v>
      </c>
      <c r="Z1369" s="3">
        <v>4.8</v>
      </c>
      <c r="AA1369">
        <v>0</v>
      </c>
      <c r="AB1369" s="3">
        <v>0</v>
      </c>
      <c r="AC1369">
        <v>0</v>
      </c>
      <c r="AD1369" s="3">
        <v>0</v>
      </c>
      <c r="AE1369">
        <v>0</v>
      </c>
      <c r="AF1369" s="3">
        <v>0</v>
      </c>
      <c r="AG1369" s="2">
        <v>0</v>
      </c>
      <c r="AH1369" s="3">
        <v>0</v>
      </c>
      <c r="AI1369" s="2">
        <v>179.6</v>
      </c>
      <c r="AJ1369" s="3">
        <v>100</v>
      </c>
      <c r="AK1369" t="s">
        <v>74</v>
      </c>
      <c r="AL1369" t="s">
        <v>75</v>
      </c>
      <c r="AM1369" t="s">
        <v>5512</v>
      </c>
      <c r="BG1369" s="3">
        <v>100</v>
      </c>
      <c r="BH1369" t="s">
        <v>82</v>
      </c>
      <c r="BI1369" t="s">
        <v>13421</v>
      </c>
      <c r="BJ1369" t="s">
        <v>13395</v>
      </c>
      <c r="BK1369" t="s">
        <v>13395</v>
      </c>
      <c r="BL1369" t="s">
        <v>13395</v>
      </c>
      <c r="BM1369" t="s">
        <v>13395</v>
      </c>
      <c r="BN1369" t="s">
        <v>13395</v>
      </c>
      <c r="BP1369" t="s">
        <v>13395</v>
      </c>
      <c r="BQ1369" t="s">
        <v>84</v>
      </c>
      <c r="BR1369" s="59" t="s">
        <v>84</v>
      </c>
      <c r="BS1369" t="s">
        <v>85</v>
      </c>
    </row>
    <row r="1370" spans="1:71" ht="12.8" customHeight="1" x14ac:dyDescent="0.2">
      <c r="A1370" s="60">
        <v>103067</v>
      </c>
      <c r="B1370" s="59" t="s">
        <v>12218</v>
      </c>
      <c r="C1370">
        <v>1367</v>
      </c>
      <c r="J1370">
        <v>10</v>
      </c>
      <c r="K1370" t="s">
        <v>156</v>
      </c>
      <c r="L1370">
        <v>3036</v>
      </c>
      <c r="M1370">
        <v>3067</v>
      </c>
      <c r="N1370" t="s">
        <v>4366</v>
      </c>
      <c r="O1370" t="s">
        <v>5781</v>
      </c>
      <c r="P1370" t="s">
        <v>5782</v>
      </c>
      <c r="Q1370" t="s">
        <v>5783</v>
      </c>
      <c r="R1370" t="s">
        <v>5784</v>
      </c>
      <c r="S1370" s="2">
        <v>149.69999999999999</v>
      </c>
      <c r="T1370" s="2">
        <v>149.69999999999999</v>
      </c>
      <c r="U1370" s="2">
        <v>0</v>
      </c>
      <c r="V1370" s="2">
        <v>0</v>
      </c>
      <c r="W1370">
        <v>628</v>
      </c>
      <c r="X1370" s="3">
        <v>4.8</v>
      </c>
      <c r="Y1370" s="3">
        <v>2.5</v>
      </c>
      <c r="Z1370" s="3">
        <v>4.2</v>
      </c>
      <c r="AA1370">
        <v>1</v>
      </c>
      <c r="AB1370" s="3">
        <v>24.3</v>
      </c>
      <c r="AC1370">
        <v>0</v>
      </c>
      <c r="AD1370" s="3">
        <v>0</v>
      </c>
      <c r="AE1370">
        <v>0</v>
      </c>
      <c r="AF1370" s="3">
        <v>0</v>
      </c>
      <c r="AG1370" s="2">
        <v>24.3</v>
      </c>
      <c r="AH1370" s="3">
        <v>16.2</v>
      </c>
      <c r="AI1370" s="2">
        <v>149.69999999999999</v>
      </c>
      <c r="AJ1370" s="3">
        <v>100</v>
      </c>
      <c r="AK1370" t="s">
        <v>74</v>
      </c>
      <c r="AL1370" t="s">
        <v>75</v>
      </c>
      <c r="AM1370" t="s">
        <v>5512</v>
      </c>
      <c r="BG1370" s="3">
        <v>100</v>
      </c>
      <c r="BH1370" t="s">
        <v>82</v>
      </c>
      <c r="BI1370" t="s">
        <v>13421</v>
      </c>
      <c r="BJ1370" t="s">
        <v>13395</v>
      </c>
      <c r="BK1370" t="s">
        <v>13395</v>
      </c>
      <c r="BL1370" t="s">
        <v>13395</v>
      </c>
      <c r="BM1370" t="s">
        <v>13395</v>
      </c>
      <c r="BN1370" t="s">
        <v>277</v>
      </c>
      <c r="BO1370" s="59" t="s">
        <v>277</v>
      </c>
      <c r="BP1370" t="s">
        <v>10806</v>
      </c>
      <c r="BQ1370" t="s">
        <v>110</v>
      </c>
      <c r="BR1370" s="59" t="s">
        <v>110</v>
      </c>
      <c r="BS1370" t="s">
        <v>85</v>
      </c>
    </row>
    <row r="1371" spans="1:71" ht="12.8" customHeight="1" x14ac:dyDescent="0.2">
      <c r="A1371" s="60">
        <v>103068</v>
      </c>
      <c r="B1371" s="59" t="s">
        <v>12219</v>
      </c>
      <c r="C1371">
        <v>1368</v>
      </c>
      <c r="J1371">
        <v>10</v>
      </c>
      <c r="K1371" t="s">
        <v>156</v>
      </c>
      <c r="L1371">
        <v>3037</v>
      </c>
      <c r="M1371">
        <v>3068</v>
      </c>
      <c r="N1371" t="s">
        <v>4366</v>
      </c>
      <c r="O1371" t="s">
        <v>5785</v>
      </c>
      <c r="P1371" t="s">
        <v>5786</v>
      </c>
      <c r="Q1371" t="s">
        <v>5787</v>
      </c>
      <c r="R1371" t="s">
        <v>5788</v>
      </c>
      <c r="S1371" s="2">
        <v>94.6</v>
      </c>
      <c r="T1371" s="2">
        <v>94.6</v>
      </c>
      <c r="U1371" s="2">
        <v>0</v>
      </c>
      <c r="V1371" s="2">
        <v>0</v>
      </c>
      <c r="W1371">
        <v>387</v>
      </c>
      <c r="X1371" s="3">
        <v>7</v>
      </c>
      <c r="Y1371" s="3">
        <v>3.7</v>
      </c>
      <c r="Z1371" s="3">
        <v>4.0999999999999996</v>
      </c>
      <c r="AA1371">
        <v>0</v>
      </c>
      <c r="AB1371" s="3">
        <v>0</v>
      </c>
      <c r="AC1371">
        <v>0</v>
      </c>
      <c r="AD1371" s="3">
        <v>0</v>
      </c>
      <c r="AE1371">
        <v>0</v>
      </c>
      <c r="AF1371" s="3">
        <v>0</v>
      </c>
      <c r="AG1371" s="2">
        <v>0</v>
      </c>
      <c r="AH1371" s="3">
        <v>0</v>
      </c>
      <c r="AI1371" s="2">
        <v>94.6</v>
      </c>
      <c r="AJ1371" s="3">
        <v>100</v>
      </c>
      <c r="AK1371" t="s">
        <v>74</v>
      </c>
      <c r="AL1371" t="s">
        <v>75</v>
      </c>
      <c r="AM1371" t="s">
        <v>5512</v>
      </c>
      <c r="BG1371" s="3">
        <v>100</v>
      </c>
      <c r="BH1371" t="s">
        <v>82</v>
      </c>
      <c r="BI1371" t="s">
        <v>13421</v>
      </c>
      <c r="BJ1371" t="s">
        <v>13395</v>
      </c>
      <c r="BK1371" t="s">
        <v>13395</v>
      </c>
      <c r="BL1371" t="s">
        <v>13395</v>
      </c>
      <c r="BM1371" t="s">
        <v>13395</v>
      </c>
      <c r="BN1371" t="s">
        <v>13395</v>
      </c>
      <c r="BP1371" t="s">
        <v>13395</v>
      </c>
      <c r="BQ1371" t="s">
        <v>84</v>
      </c>
      <c r="BR1371" s="59" t="s">
        <v>84</v>
      </c>
      <c r="BS1371" t="s">
        <v>85</v>
      </c>
    </row>
    <row r="1372" spans="1:71" ht="12.8" customHeight="1" x14ac:dyDescent="0.2">
      <c r="A1372" s="60">
        <v>103069</v>
      </c>
      <c r="B1372" s="59" t="s">
        <v>12220</v>
      </c>
      <c r="C1372">
        <v>1369</v>
      </c>
      <c r="J1372">
        <v>10</v>
      </c>
      <c r="K1372" t="s">
        <v>156</v>
      </c>
      <c r="L1372">
        <v>3038</v>
      </c>
      <c r="M1372">
        <v>3069</v>
      </c>
      <c r="N1372" t="s">
        <v>4366</v>
      </c>
      <c r="O1372" t="s">
        <v>5789</v>
      </c>
      <c r="P1372" t="s">
        <v>5790</v>
      </c>
      <c r="Q1372" t="s">
        <v>5791</v>
      </c>
      <c r="R1372" t="s">
        <v>5792</v>
      </c>
      <c r="S1372" s="2">
        <v>111.3</v>
      </c>
      <c r="T1372" s="2">
        <v>111.3</v>
      </c>
      <c r="U1372" s="2">
        <v>0</v>
      </c>
      <c r="V1372" s="2">
        <v>0</v>
      </c>
      <c r="W1372">
        <v>495</v>
      </c>
      <c r="X1372" s="3">
        <v>5.5</v>
      </c>
      <c r="Y1372" s="3">
        <v>4.2</v>
      </c>
      <c r="Z1372" s="3">
        <v>4.4000000000000004</v>
      </c>
      <c r="AA1372">
        <v>0</v>
      </c>
      <c r="AB1372" s="3">
        <v>0</v>
      </c>
      <c r="AC1372">
        <v>0</v>
      </c>
      <c r="AD1372" s="3">
        <v>0</v>
      </c>
      <c r="AE1372">
        <v>0</v>
      </c>
      <c r="AF1372" s="3">
        <v>0</v>
      </c>
      <c r="AG1372" s="2">
        <v>0</v>
      </c>
      <c r="AH1372" s="3">
        <v>0</v>
      </c>
      <c r="AI1372" s="2">
        <v>111.3</v>
      </c>
      <c r="AJ1372" s="3">
        <v>100</v>
      </c>
      <c r="AK1372" t="s">
        <v>74</v>
      </c>
      <c r="AL1372" t="s">
        <v>75</v>
      </c>
      <c r="AM1372" t="s">
        <v>5499</v>
      </c>
      <c r="BG1372" s="3">
        <v>100</v>
      </c>
      <c r="BH1372" t="s">
        <v>82</v>
      </c>
      <c r="BI1372" t="s">
        <v>13421</v>
      </c>
      <c r="BJ1372" t="s">
        <v>13395</v>
      </c>
      <c r="BK1372" t="s">
        <v>13395</v>
      </c>
      <c r="BL1372" t="s">
        <v>13395</v>
      </c>
      <c r="BM1372" t="s">
        <v>13395</v>
      </c>
      <c r="BN1372" t="s">
        <v>13395</v>
      </c>
      <c r="BP1372" t="s">
        <v>13395</v>
      </c>
      <c r="BQ1372" t="s">
        <v>84</v>
      </c>
      <c r="BR1372" s="59" t="s">
        <v>84</v>
      </c>
      <c r="BS1372" t="s">
        <v>85</v>
      </c>
    </row>
    <row r="1373" spans="1:71" ht="12.8" customHeight="1" x14ac:dyDescent="0.2">
      <c r="A1373" s="60">
        <v>103070</v>
      </c>
      <c r="B1373" s="59" t="s">
        <v>12221</v>
      </c>
      <c r="C1373">
        <v>1370</v>
      </c>
      <c r="J1373">
        <v>10</v>
      </c>
      <c r="K1373" t="s">
        <v>156</v>
      </c>
      <c r="L1373">
        <v>3039</v>
      </c>
      <c r="M1373">
        <v>3070</v>
      </c>
      <c r="N1373" t="s">
        <v>4366</v>
      </c>
      <c r="O1373" t="s">
        <v>5793</v>
      </c>
      <c r="P1373" t="s">
        <v>5794</v>
      </c>
      <c r="Q1373" t="s">
        <v>5795</v>
      </c>
      <c r="R1373" t="s">
        <v>5796</v>
      </c>
      <c r="S1373" s="2">
        <v>282.39999999999998</v>
      </c>
      <c r="T1373" s="2">
        <v>282.39999999999998</v>
      </c>
      <c r="U1373" s="2">
        <v>0</v>
      </c>
      <c r="V1373" s="2">
        <v>0</v>
      </c>
      <c r="W1373">
        <v>1231</v>
      </c>
      <c r="X1373" s="3">
        <v>5.5</v>
      </c>
      <c r="Y1373" s="3">
        <v>3.5</v>
      </c>
      <c r="Z1373" s="3">
        <v>4.4000000000000004</v>
      </c>
      <c r="AA1373">
        <v>1</v>
      </c>
      <c r="AB1373" s="3">
        <v>19.899999999999999</v>
      </c>
      <c r="AC1373">
        <v>0</v>
      </c>
      <c r="AD1373" s="3">
        <v>0</v>
      </c>
      <c r="AE1373">
        <v>0</v>
      </c>
      <c r="AF1373" s="3">
        <v>0</v>
      </c>
      <c r="AG1373" s="2">
        <v>19.899999999999999</v>
      </c>
      <c r="AH1373" s="3">
        <v>7</v>
      </c>
      <c r="AI1373" s="2">
        <v>282.39999999999998</v>
      </c>
      <c r="AJ1373" s="3">
        <v>100</v>
      </c>
      <c r="AK1373" t="s">
        <v>74</v>
      </c>
      <c r="AL1373" t="s">
        <v>75</v>
      </c>
      <c r="AM1373" t="s">
        <v>5499</v>
      </c>
      <c r="BG1373" s="3">
        <v>100</v>
      </c>
      <c r="BH1373" t="s">
        <v>82</v>
      </c>
      <c r="BI1373" t="s">
        <v>13421</v>
      </c>
      <c r="BJ1373" t="s">
        <v>13395</v>
      </c>
      <c r="BK1373" t="s">
        <v>13395</v>
      </c>
      <c r="BL1373" t="s">
        <v>13395</v>
      </c>
      <c r="BM1373" t="s">
        <v>13395</v>
      </c>
      <c r="BN1373" t="s">
        <v>13395</v>
      </c>
      <c r="BP1373" t="s">
        <v>13395</v>
      </c>
      <c r="BQ1373" t="s">
        <v>84</v>
      </c>
      <c r="BR1373" s="59" t="s">
        <v>84</v>
      </c>
      <c r="BS1373" t="s">
        <v>85</v>
      </c>
    </row>
    <row r="1374" spans="1:71" ht="12.8" customHeight="1" x14ac:dyDescent="0.2">
      <c r="A1374" s="60">
        <v>103071</v>
      </c>
      <c r="B1374" s="59" t="s">
        <v>12222</v>
      </c>
      <c r="C1374">
        <v>1371</v>
      </c>
      <c r="J1374">
        <v>10</v>
      </c>
      <c r="K1374" t="s">
        <v>156</v>
      </c>
      <c r="M1374">
        <v>3071</v>
      </c>
      <c r="N1374" t="s">
        <v>1128</v>
      </c>
      <c r="O1374" t="s">
        <v>10826</v>
      </c>
      <c r="P1374" t="s">
        <v>10827</v>
      </c>
      <c r="Q1374" t="s">
        <v>10828</v>
      </c>
      <c r="R1374" t="s">
        <v>10829</v>
      </c>
      <c r="S1374" s="2">
        <v>237.1</v>
      </c>
      <c r="T1374" s="2">
        <v>237.1</v>
      </c>
      <c r="U1374" s="2">
        <v>0</v>
      </c>
      <c r="V1374" s="2">
        <v>0</v>
      </c>
      <c r="X1374" s="3">
        <v>4.3</v>
      </c>
      <c r="Y1374" s="3">
        <v>9.1999999999999993</v>
      </c>
      <c r="Z1374" s="3">
        <v>0</v>
      </c>
      <c r="AA1374">
        <v>0</v>
      </c>
      <c r="AB1374" s="3">
        <v>0</v>
      </c>
      <c r="AC1374">
        <v>0</v>
      </c>
      <c r="AD1374" s="3">
        <v>0</v>
      </c>
      <c r="AE1374">
        <v>0</v>
      </c>
      <c r="AF1374" s="3">
        <v>0</v>
      </c>
      <c r="AG1374" s="2">
        <v>0</v>
      </c>
      <c r="AH1374" s="3">
        <v>0</v>
      </c>
      <c r="AI1374" s="2">
        <v>0</v>
      </c>
      <c r="AJ1374" s="3">
        <v>0</v>
      </c>
      <c r="AK1374" t="s">
        <v>10830</v>
      </c>
      <c r="BG1374" s="3">
        <v>0</v>
      </c>
      <c r="BJ1374" t="s">
        <v>13395</v>
      </c>
      <c r="BK1374" t="s">
        <v>13395</v>
      </c>
      <c r="BL1374" t="s">
        <v>13395</v>
      </c>
      <c r="BM1374" t="s">
        <v>13395</v>
      </c>
      <c r="BN1374" t="s">
        <v>13395</v>
      </c>
      <c r="BP1374" t="s">
        <v>13395</v>
      </c>
      <c r="BQ1374" t="s">
        <v>13395</v>
      </c>
      <c r="BS1374" t="s">
        <v>13395</v>
      </c>
    </row>
    <row r="1375" spans="1:71" ht="12.8" customHeight="1" x14ac:dyDescent="0.2">
      <c r="A1375" s="60">
        <v>111001</v>
      </c>
      <c r="B1375" s="59" t="s">
        <v>12223</v>
      </c>
      <c r="C1375">
        <v>1372</v>
      </c>
      <c r="J1375">
        <v>11</v>
      </c>
      <c r="K1375" t="s">
        <v>68</v>
      </c>
      <c r="L1375">
        <v>1001</v>
      </c>
      <c r="M1375">
        <v>1001</v>
      </c>
      <c r="N1375" t="s">
        <v>768</v>
      </c>
      <c r="O1375" t="s">
        <v>5797</v>
      </c>
      <c r="P1375" t="s">
        <v>5798</v>
      </c>
      <c r="Q1375" t="s">
        <v>5799</v>
      </c>
      <c r="R1375" t="s">
        <v>5800</v>
      </c>
      <c r="S1375" s="2">
        <v>2889.1</v>
      </c>
      <c r="T1375" s="2">
        <v>2889.1</v>
      </c>
      <c r="U1375" s="2">
        <v>0</v>
      </c>
      <c r="V1375" s="2">
        <v>0</v>
      </c>
      <c r="W1375">
        <v>25178</v>
      </c>
      <c r="X1375" s="3">
        <v>14.2</v>
      </c>
      <c r="Y1375" s="3">
        <v>4.4000000000000004</v>
      </c>
      <c r="Z1375" s="3">
        <v>8.6999999999999993</v>
      </c>
      <c r="AA1375">
        <v>3</v>
      </c>
      <c r="AB1375" s="3">
        <v>30</v>
      </c>
      <c r="AC1375">
        <v>0</v>
      </c>
      <c r="AD1375" s="3">
        <v>0</v>
      </c>
      <c r="AE1375">
        <v>3</v>
      </c>
      <c r="AF1375" s="3">
        <v>0</v>
      </c>
      <c r="AG1375" s="2">
        <v>2889.1</v>
      </c>
      <c r="AH1375" s="3">
        <v>100</v>
      </c>
      <c r="AI1375" s="2">
        <v>2889.1</v>
      </c>
      <c r="AJ1375" s="3">
        <v>100</v>
      </c>
      <c r="AK1375" t="s">
        <v>5801</v>
      </c>
      <c r="AL1375" t="s">
        <v>5801</v>
      </c>
      <c r="AM1375" t="s">
        <v>5802</v>
      </c>
      <c r="AN1375" t="s">
        <v>5772</v>
      </c>
      <c r="AO1375" t="s">
        <v>5803</v>
      </c>
      <c r="AP1375" t="s">
        <v>5804</v>
      </c>
      <c r="AQ1375" t="s">
        <v>5805</v>
      </c>
      <c r="AR1375" t="s">
        <v>5806</v>
      </c>
      <c r="BG1375" s="3">
        <v>100</v>
      </c>
      <c r="BH1375" t="s">
        <v>82</v>
      </c>
      <c r="BI1375" t="s">
        <v>13421</v>
      </c>
      <c r="BJ1375" t="s">
        <v>13395</v>
      </c>
      <c r="BK1375" t="s">
        <v>13395</v>
      </c>
      <c r="BL1375" t="s">
        <v>13395</v>
      </c>
      <c r="BM1375" t="s">
        <v>13395</v>
      </c>
      <c r="BN1375" t="s">
        <v>83</v>
      </c>
      <c r="BO1375" s="59" t="s">
        <v>83</v>
      </c>
      <c r="BP1375" t="s">
        <v>10806</v>
      </c>
      <c r="BQ1375" t="s">
        <v>84</v>
      </c>
      <c r="BR1375" s="59" t="s">
        <v>84</v>
      </c>
      <c r="BS1375" t="s">
        <v>85</v>
      </c>
    </row>
    <row r="1376" spans="1:71" ht="12.8" customHeight="1" x14ac:dyDescent="0.2">
      <c r="A1376" s="60">
        <v>112001</v>
      </c>
      <c r="B1376" s="59" t="s">
        <v>12224</v>
      </c>
      <c r="C1376">
        <v>1373</v>
      </c>
      <c r="J1376">
        <v>11</v>
      </c>
      <c r="K1376" t="s">
        <v>135</v>
      </c>
      <c r="L1376">
        <v>2003</v>
      </c>
      <c r="M1376">
        <v>2001</v>
      </c>
      <c r="N1376" t="s">
        <v>111</v>
      </c>
      <c r="O1376" t="s">
        <v>5807</v>
      </c>
      <c r="P1376" t="s">
        <v>5808</v>
      </c>
      <c r="Q1376" t="s">
        <v>5809</v>
      </c>
      <c r="R1376" t="s">
        <v>5810</v>
      </c>
      <c r="S1376" s="2">
        <v>1804.7</v>
      </c>
      <c r="T1376" s="2">
        <v>1804.7</v>
      </c>
      <c r="U1376" s="2">
        <v>0</v>
      </c>
      <c r="V1376" s="2">
        <v>0</v>
      </c>
      <c r="W1376">
        <v>14851</v>
      </c>
      <c r="X1376" s="3">
        <v>15.4</v>
      </c>
      <c r="Y1376" s="3">
        <v>5.3</v>
      </c>
      <c r="Z1376" s="3">
        <v>8.1999999999999993</v>
      </c>
      <c r="AA1376">
        <v>0</v>
      </c>
      <c r="AB1376" s="3">
        <v>0</v>
      </c>
      <c r="AC1376">
        <v>0</v>
      </c>
      <c r="AD1376" s="3">
        <v>0</v>
      </c>
      <c r="AE1376">
        <v>0</v>
      </c>
      <c r="AF1376" s="3">
        <v>0</v>
      </c>
      <c r="AG1376" s="2">
        <v>1804.7</v>
      </c>
      <c r="AH1376" s="3">
        <v>100</v>
      </c>
      <c r="AI1376" s="2">
        <v>1804.7</v>
      </c>
      <c r="AJ1376" s="3">
        <v>100</v>
      </c>
      <c r="AK1376" t="s">
        <v>5801</v>
      </c>
      <c r="AL1376" t="s">
        <v>5801</v>
      </c>
      <c r="AM1376" t="s">
        <v>5803</v>
      </c>
      <c r="AN1376" t="s">
        <v>5811</v>
      </c>
      <c r="AO1376" t="s">
        <v>5803</v>
      </c>
      <c r="AP1376" t="s">
        <v>5811</v>
      </c>
      <c r="AQ1376" t="s">
        <v>5812</v>
      </c>
      <c r="BG1376" s="3">
        <v>100</v>
      </c>
      <c r="BH1376" t="s">
        <v>100</v>
      </c>
      <c r="BI1376" t="s">
        <v>13421</v>
      </c>
      <c r="BJ1376" t="s">
        <v>101</v>
      </c>
      <c r="BK1376" t="s">
        <v>13427</v>
      </c>
      <c r="BL1376" t="s">
        <v>13395</v>
      </c>
      <c r="BM1376" t="s">
        <v>13395</v>
      </c>
      <c r="BN1376" t="s">
        <v>277</v>
      </c>
      <c r="BO1376" s="59" t="s">
        <v>277</v>
      </c>
      <c r="BP1376" t="s">
        <v>10806</v>
      </c>
      <c r="BQ1376" t="s">
        <v>772</v>
      </c>
      <c r="BR1376" s="59" t="s">
        <v>772</v>
      </c>
      <c r="BS1376" t="s">
        <v>85</v>
      </c>
    </row>
    <row r="1377" spans="1:71" ht="12.8" customHeight="1" x14ac:dyDescent="0.2">
      <c r="A1377" s="60">
        <v>112002</v>
      </c>
      <c r="B1377" s="59" t="s">
        <v>12225</v>
      </c>
      <c r="C1377">
        <v>1374</v>
      </c>
      <c r="J1377">
        <v>11</v>
      </c>
      <c r="K1377" t="s">
        <v>135</v>
      </c>
      <c r="L1377">
        <v>2002</v>
      </c>
      <c r="M1377">
        <v>2002</v>
      </c>
      <c r="N1377" t="s">
        <v>768</v>
      </c>
      <c r="O1377" t="s">
        <v>5813</v>
      </c>
      <c r="P1377" t="s">
        <v>5814</v>
      </c>
      <c r="Q1377" t="s">
        <v>5815</v>
      </c>
      <c r="R1377" t="s">
        <v>5816</v>
      </c>
      <c r="S1377" s="2">
        <v>910.7</v>
      </c>
      <c r="T1377" s="2">
        <v>910.7</v>
      </c>
      <c r="U1377" s="2">
        <v>0</v>
      </c>
      <c r="V1377" s="2">
        <v>0</v>
      </c>
      <c r="W1377">
        <v>3786</v>
      </c>
      <c r="X1377" s="3">
        <v>16.2</v>
      </c>
      <c r="Y1377" s="3">
        <v>2.2000000000000002</v>
      </c>
      <c r="Z1377" s="3">
        <v>4.2</v>
      </c>
      <c r="AA1377">
        <v>0</v>
      </c>
      <c r="AB1377" s="3">
        <v>0</v>
      </c>
      <c r="AC1377">
        <v>0</v>
      </c>
      <c r="AD1377" s="3">
        <v>0</v>
      </c>
      <c r="AE1377">
        <v>0</v>
      </c>
      <c r="AF1377" s="3">
        <v>0</v>
      </c>
      <c r="AG1377" s="2">
        <v>282</v>
      </c>
      <c r="AH1377" s="3">
        <v>31</v>
      </c>
      <c r="AI1377" s="2">
        <v>910.7</v>
      </c>
      <c r="AJ1377" s="3">
        <v>100</v>
      </c>
      <c r="AK1377" t="s">
        <v>455</v>
      </c>
      <c r="AL1377" t="s">
        <v>456</v>
      </c>
      <c r="AM1377" t="s">
        <v>5803</v>
      </c>
      <c r="AN1377" t="s">
        <v>5811</v>
      </c>
      <c r="AO1377" t="s">
        <v>5817</v>
      </c>
      <c r="AP1377" t="s">
        <v>5470</v>
      </c>
      <c r="BG1377" s="3">
        <v>100</v>
      </c>
      <c r="BH1377" t="s">
        <v>82</v>
      </c>
      <c r="BI1377" t="s">
        <v>13421</v>
      </c>
      <c r="BJ1377" t="s">
        <v>13395</v>
      </c>
      <c r="BK1377" t="s">
        <v>13395</v>
      </c>
      <c r="BL1377" t="s">
        <v>13395</v>
      </c>
      <c r="BM1377" t="s">
        <v>13395</v>
      </c>
      <c r="BN1377" t="s">
        <v>13395</v>
      </c>
      <c r="BP1377" t="s">
        <v>13395</v>
      </c>
      <c r="BQ1377" t="s">
        <v>84</v>
      </c>
      <c r="BR1377" s="59" t="s">
        <v>84</v>
      </c>
      <c r="BS1377" t="s">
        <v>85</v>
      </c>
    </row>
    <row r="1378" spans="1:71" ht="12.8" customHeight="1" x14ac:dyDescent="0.2">
      <c r="A1378" s="60">
        <v>113001</v>
      </c>
      <c r="B1378" s="59" t="s">
        <v>12226</v>
      </c>
      <c r="C1378">
        <v>1375</v>
      </c>
      <c r="J1378">
        <v>11</v>
      </c>
      <c r="K1378" t="s">
        <v>156</v>
      </c>
      <c r="L1378">
        <v>3005</v>
      </c>
      <c r="M1378">
        <v>3001</v>
      </c>
      <c r="N1378" t="s">
        <v>1099</v>
      </c>
      <c r="O1378" t="s">
        <v>5818</v>
      </c>
      <c r="P1378" t="s">
        <v>5819</v>
      </c>
      <c r="Q1378" t="s">
        <v>5816</v>
      </c>
      <c r="R1378" t="s">
        <v>5820</v>
      </c>
      <c r="S1378" s="2">
        <v>60.2</v>
      </c>
      <c r="T1378" s="2">
        <v>60.2</v>
      </c>
      <c r="U1378" s="2">
        <v>0</v>
      </c>
      <c r="V1378" s="2">
        <v>0</v>
      </c>
      <c r="W1378">
        <v>126</v>
      </c>
      <c r="X1378" s="3">
        <v>3.8</v>
      </c>
      <c r="Y1378" s="3">
        <v>1.8</v>
      </c>
      <c r="Z1378" s="3">
        <v>2.1</v>
      </c>
      <c r="AA1378">
        <v>0</v>
      </c>
      <c r="AB1378" s="3">
        <v>0</v>
      </c>
      <c r="AC1378">
        <v>0</v>
      </c>
      <c r="AD1378" s="3">
        <v>0</v>
      </c>
      <c r="AE1378">
        <v>0</v>
      </c>
      <c r="AF1378" s="3">
        <v>0</v>
      </c>
      <c r="AG1378" s="2">
        <v>0</v>
      </c>
      <c r="AH1378" s="3">
        <v>0</v>
      </c>
      <c r="AI1378" s="2">
        <v>0</v>
      </c>
      <c r="AJ1378" s="3">
        <v>0</v>
      </c>
      <c r="AK1378" t="s">
        <v>74</v>
      </c>
      <c r="AL1378" t="s">
        <v>75</v>
      </c>
      <c r="AM1378" t="s">
        <v>5470</v>
      </c>
      <c r="AN1378" t="s">
        <v>5817</v>
      </c>
      <c r="BG1378" s="3">
        <v>0</v>
      </c>
      <c r="BH1378" t="s">
        <v>82</v>
      </c>
      <c r="BI1378" t="s">
        <v>13421</v>
      </c>
      <c r="BJ1378" t="s">
        <v>13395</v>
      </c>
      <c r="BK1378" t="s">
        <v>13395</v>
      </c>
      <c r="BL1378" t="s">
        <v>13395</v>
      </c>
      <c r="BM1378" t="s">
        <v>13395</v>
      </c>
      <c r="BN1378" t="s">
        <v>13395</v>
      </c>
      <c r="BP1378" t="s">
        <v>13395</v>
      </c>
      <c r="BQ1378" t="s">
        <v>84</v>
      </c>
      <c r="BR1378" s="59" t="s">
        <v>84</v>
      </c>
      <c r="BS1378" t="s">
        <v>85</v>
      </c>
    </row>
    <row r="1379" spans="1:71" ht="12.8" customHeight="1" x14ac:dyDescent="0.2">
      <c r="A1379" s="60">
        <v>113002</v>
      </c>
      <c r="B1379" s="59" t="s">
        <v>12227</v>
      </c>
      <c r="C1379">
        <v>1376</v>
      </c>
      <c r="J1379">
        <v>11</v>
      </c>
      <c r="K1379" t="s">
        <v>156</v>
      </c>
      <c r="L1379">
        <v>3006</v>
      </c>
      <c r="M1379">
        <v>3002</v>
      </c>
      <c r="N1379" t="s">
        <v>1099</v>
      </c>
      <c r="O1379" t="s">
        <v>5821</v>
      </c>
      <c r="P1379" t="s">
        <v>5822</v>
      </c>
      <c r="Q1379" t="s">
        <v>5823</v>
      </c>
      <c r="R1379" t="s">
        <v>5824</v>
      </c>
      <c r="S1379" s="2">
        <v>58.9</v>
      </c>
      <c r="T1379" s="2">
        <v>58.9</v>
      </c>
      <c r="U1379" s="2">
        <v>0</v>
      </c>
      <c r="V1379" s="2">
        <v>0</v>
      </c>
      <c r="W1379">
        <v>179</v>
      </c>
      <c r="X1379" s="3">
        <v>3.2</v>
      </c>
      <c r="Y1379" s="3">
        <v>3</v>
      </c>
      <c r="Z1379" s="3">
        <v>3</v>
      </c>
      <c r="AA1379">
        <v>0</v>
      </c>
      <c r="AB1379" s="3">
        <v>0</v>
      </c>
      <c r="AC1379">
        <v>0</v>
      </c>
      <c r="AD1379" s="3">
        <v>0</v>
      </c>
      <c r="AE1379">
        <v>0</v>
      </c>
      <c r="AF1379" s="3">
        <v>0</v>
      </c>
      <c r="AG1379" s="2">
        <v>0</v>
      </c>
      <c r="AH1379" s="3">
        <v>0</v>
      </c>
      <c r="AI1379" s="2">
        <v>58.9</v>
      </c>
      <c r="AJ1379" s="3">
        <v>100</v>
      </c>
      <c r="AK1379" t="s">
        <v>74</v>
      </c>
      <c r="AL1379" t="s">
        <v>75</v>
      </c>
      <c r="AM1379" t="s">
        <v>5817</v>
      </c>
      <c r="BG1379" s="3">
        <v>100</v>
      </c>
      <c r="BH1379" t="s">
        <v>82</v>
      </c>
      <c r="BI1379" t="s">
        <v>13421</v>
      </c>
      <c r="BJ1379" t="s">
        <v>13395</v>
      </c>
      <c r="BK1379" t="s">
        <v>13395</v>
      </c>
      <c r="BL1379" t="s">
        <v>13395</v>
      </c>
      <c r="BM1379" t="s">
        <v>13395</v>
      </c>
      <c r="BN1379" t="s">
        <v>13395</v>
      </c>
      <c r="BP1379" t="s">
        <v>13395</v>
      </c>
      <c r="BQ1379" t="s">
        <v>84</v>
      </c>
      <c r="BR1379" s="59" t="s">
        <v>84</v>
      </c>
      <c r="BS1379" t="s">
        <v>85</v>
      </c>
    </row>
    <row r="1380" spans="1:71" ht="12.8" customHeight="1" x14ac:dyDescent="0.2">
      <c r="A1380" s="60">
        <v>113003</v>
      </c>
      <c r="B1380" s="59" t="s">
        <v>12228</v>
      </c>
      <c r="C1380">
        <v>1377</v>
      </c>
      <c r="J1380">
        <v>11</v>
      </c>
      <c r="K1380" t="s">
        <v>156</v>
      </c>
      <c r="L1380">
        <v>3007</v>
      </c>
      <c r="M1380">
        <v>3003</v>
      </c>
      <c r="N1380" t="s">
        <v>1099</v>
      </c>
      <c r="O1380" t="s">
        <v>5825</v>
      </c>
      <c r="P1380" t="s">
        <v>5826</v>
      </c>
      <c r="Q1380" t="s">
        <v>5827</v>
      </c>
      <c r="R1380" t="s">
        <v>5828</v>
      </c>
      <c r="S1380" s="2">
        <v>161.4</v>
      </c>
      <c r="T1380" s="2">
        <v>161.4</v>
      </c>
      <c r="U1380" s="2">
        <v>0</v>
      </c>
      <c r="V1380" s="2">
        <v>0</v>
      </c>
      <c r="W1380">
        <v>472</v>
      </c>
      <c r="X1380" s="3">
        <v>5</v>
      </c>
      <c r="Y1380" s="3">
        <v>2.2000000000000002</v>
      </c>
      <c r="Z1380" s="3">
        <v>2.9</v>
      </c>
      <c r="AA1380">
        <v>0</v>
      </c>
      <c r="AB1380" s="3">
        <v>0</v>
      </c>
      <c r="AC1380">
        <v>0</v>
      </c>
      <c r="AD1380" s="3">
        <v>0</v>
      </c>
      <c r="AE1380">
        <v>0</v>
      </c>
      <c r="AF1380" s="3">
        <v>0</v>
      </c>
      <c r="AG1380" s="2">
        <v>0</v>
      </c>
      <c r="AH1380" s="3">
        <v>0</v>
      </c>
      <c r="AI1380" s="2">
        <v>161.4</v>
      </c>
      <c r="AJ1380" s="3">
        <v>100</v>
      </c>
      <c r="AK1380" t="s">
        <v>74</v>
      </c>
      <c r="AL1380" t="s">
        <v>75</v>
      </c>
      <c r="AM1380" t="s">
        <v>5802</v>
      </c>
      <c r="AN1380" t="s">
        <v>5811</v>
      </c>
      <c r="AO1380" t="s">
        <v>5817</v>
      </c>
      <c r="BG1380" s="3">
        <v>100</v>
      </c>
      <c r="BH1380" t="s">
        <v>82</v>
      </c>
      <c r="BI1380" t="s">
        <v>13421</v>
      </c>
      <c r="BJ1380" t="s">
        <v>13395</v>
      </c>
      <c r="BK1380" t="s">
        <v>13395</v>
      </c>
      <c r="BL1380" t="s">
        <v>13395</v>
      </c>
      <c r="BM1380" t="s">
        <v>13395</v>
      </c>
      <c r="BN1380" t="s">
        <v>13395</v>
      </c>
      <c r="BP1380" t="s">
        <v>13395</v>
      </c>
      <c r="BQ1380" t="s">
        <v>84</v>
      </c>
      <c r="BR1380" s="59" t="s">
        <v>84</v>
      </c>
      <c r="BS1380" t="s">
        <v>85</v>
      </c>
    </row>
    <row r="1381" spans="1:71" ht="12.8" customHeight="1" x14ac:dyDescent="0.2">
      <c r="A1381" s="60">
        <v>113004</v>
      </c>
      <c r="B1381" s="59" t="s">
        <v>12229</v>
      </c>
      <c r="C1381">
        <v>1378</v>
      </c>
      <c r="J1381">
        <v>11</v>
      </c>
      <c r="K1381" t="s">
        <v>156</v>
      </c>
      <c r="L1381">
        <v>3008</v>
      </c>
      <c r="M1381">
        <v>3004</v>
      </c>
      <c r="N1381" t="s">
        <v>1099</v>
      </c>
      <c r="O1381" t="s">
        <v>5829</v>
      </c>
      <c r="P1381" t="s">
        <v>5830</v>
      </c>
      <c r="Q1381" t="s">
        <v>5831</v>
      </c>
      <c r="R1381" t="s">
        <v>5832</v>
      </c>
      <c r="S1381" s="2">
        <v>27.7</v>
      </c>
      <c r="T1381" s="2">
        <v>27.7</v>
      </c>
      <c r="U1381" s="2">
        <v>0</v>
      </c>
      <c r="V1381" s="2">
        <v>0</v>
      </c>
      <c r="W1381">
        <v>74</v>
      </c>
      <c r="X1381" s="3">
        <v>2.7</v>
      </c>
      <c r="Y1381" s="3">
        <v>2.7</v>
      </c>
      <c r="Z1381" s="3">
        <v>2.7</v>
      </c>
      <c r="AA1381">
        <v>0</v>
      </c>
      <c r="AB1381" s="3">
        <v>0</v>
      </c>
      <c r="AC1381">
        <v>0</v>
      </c>
      <c r="AD1381" s="3">
        <v>0</v>
      </c>
      <c r="AE1381">
        <v>0</v>
      </c>
      <c r="AF1381" s="3">
        <v>0</v>
      </c>
      <c r="AG1381" s="2">
        <v>0</v>
      </c>
      <c r="AH1381" s="3">
        <v>0</v>
      </c>
      <c r="AI1381" s="2">
        <v>27.7</v>
      </c>
      <c r="AJ1381" s="3">
        <v>100</v>
      </c>
      <c r="AK1381" t="s">
        <v>74</v>
      </c>
      <c r="AL1381" t="s">
        <v>75</v>
      </c>
      <c r="AM1381" t="s">
        <v>5817</v>
      </c>
      <c r="BG1381" s="3">
        <v>100</v>
      </c>
      <c r="BH1381" t="s">
        <v>82</v>
      </c>
      <c r="BI1381" t="s">
        <v>13421</v>
      </c>
      <c r="BJ1381" t="s">
        <v>13395</v>
      </c>
      <c r="BK1381" t="s">
        <v>13395</v>
      </c>
      <c r="BL1381" t="s">
        <v>13395</v>
      </c>
      <c r="BM1381" t="s">
        <v>13395</v>
      </c>
      <c r="BN1381" t="s">
        <v>13395</v>
      </c>
      <c r="BP1381" t="s">
        <v>13395</v>
      </c>
      <c r="BQ1381" t="s">
        <v>84</v>
      </c>
      <c r="BR1381" s="59" t="s">
        <v>84</v>
      </c>
      <c r="BS1381" t="s">
        <v>85</v>
      </c>
    </row>
    <row r="1382" spans="1:71" ht="12.8" customHeight="1" x14ac:dyDescent="0.2">
      <c r="A1382" s="60">
        <v>113005</v>
      </c>
      <c r="B1382" s="59" t="s">
        <v>12230</v>
      </c>
      <c r="C1382">
        <v>1379</v>
      </c>
      <c r="J1382">
        <v>11</v>
      </c>
      <c r="K1382" t="s">
        <v>156</v>
      </c>
      <c r="L1382">
        <v>3009</v>
      </c>
      <c r="M1382">
        <v>3005</v>
      </c>
      <c r="N1382" t="s">
        <v>1099</v>
      </c>
      <c r="O1382" t="s">
        <v>5833</v>
      </c>
      <c r="P1382" t="s">
        <v>5834</v>
      </c>
      <c r="Q1382" t="s">
        <v>5835</v>
      </c>
      <c r="R1382" t="s">
        <v>5836</v>
      </c>
      <c r="S1382" s="2">
        <v>111.2</v>
      </c>
      <c r="T1382" s="2">
        <v>107</v>
      </c>
      <c r="U1382" s="2">
        <v>4.2</v>
      </c>
      <c r="V1382" s="2">
        <v>0</v>
      </c>
      <c r="W1382">
        <v>281</v>
      </c>
      <c r="X1382" s="3">
        <v>3.8</v>
      </c>
      <c r="Y1382" s="3">
        <v>2.6</v>
      </c>
      <c r="Z1382" s="3">
        <v>2.7</v>
      </c>
      <c r="AA1382">
        <v>0</v>
      </c>
      <c r="AB1382" s="3">
        <v>0</v>
      </c>
      <c r="AC1382">
        <v>0</v>
      </c>
      <c r="AD1382" s="3">
        <v>0</v>
      </c>
      <c r="AE1382">
        <v>0</v>
      </c>
      <c r="AF1382" s="3">
        <v>0</v>
      </c>
      <c r="AG1382" s="2">
        <v>0</v>
      </c>
      <c r="AH1382" s="3">
        <v>0</v>
      </c>
      <c r="AI1382" s="2">
        <v>107</v>
      </c>
      <c r="AJ1382" s="3">
        <v>100</v>
      </c>
      <c r="AK1382" t="s">
        <v>74</v>
      </c>
      <c r="AL1382" t="s">
        <v>75</v>
      </c>
      <c r="AM1382" t="s">
        <v>5811</v>
      </c>
      <c r="BG1382" s="3">
        <v>100</v>
      </c>
      <c r="BH1382" t="s">
        <v>82</v>
      </c>
      <c r="BI1382" t="s">
        <v>13421</v>
      </c>
      <c r="BJ1382" t="s">
        <v>13395</v>
      </c>
      <c r="BK1382" t="s">
        <v>13395</v>
      </c>
      <c r="BL1382" t="s">
        <v>13395</v>
      </c>
      <c r="BM1382" t="s">
        <v>13395</v>
      </c>
      <c r="BN1382" t="s">
        <v>13395</v>
      </c>
      <c r="BP1382" t="s">
        <v>13395</v>
      </c>
      <c r="BQ1382" t="s">
        <v>84</v>
      </c>
      <c r="BR1382" s="59" t="s">
        <v>84</v>
      </c>
      <c r="BS1382" t="s">
        <v>85</v>
      </c>
    </row>
    <row r="1383" spans="1:71" ht="12.8" customHeight="1" x14ac:dyDescent="0.2">
      <c r="A1383" s="60">
        <v>113006</v>
      </c>
      <c r="B1383" s="59" t="s">
        <v>12231</v>
      </c>
      <c r="C1383">
        <v>1380</v>
      </c>
      <c r="J1383">
        <v>11</v>
      </c>
      <c r="K1383" t="s">
        <v>156</v>
      </c>
      <c r="L1383">
        <v>3010</v>
      </c>
      <c r="M1383">
        <v>3006</v>
      </c>
      <c r="N1383" t="s">
        <v>1099</v>
      </c>
      <c r="O1383" t="s">
        <v>5837</v>
      </c>
      <c r="P1383" t="s">
        <v>5838</v>
      </c>
      <c r="Q1383" t="s">
        <v>5839</v>
      </c>
      <c r="R1383" t="s">
        <v>5840</v>
      </c>
      <c r="S1383" s="2">
        <v>102.4</v>
      </c>
      <c r="T1383" s="2">
        <v>102.4</v>
      </c>
      <c r="U1383" s="2">
        <v>0</v>
      </c>
      <c r="V1383" s="2">
        <v>0</v>
      </c>
      <c r="W1383">
        <v>400</v>
      </c>
      <c r="X1383" s="3">
        <v>4.8</v>
      </c>
      <c r="Y1383" s="3">
        <v>3.6</v>
      </c>
      <c r="Z1383" s="3">
        <v>3.9</v>
      </c>
      <c r="AA1383">
        <v>0</v>
      </c>
      <c r="AB1383" s="3">
        <v>0</v>
      </c>
      <c r="AC1383">
        <v>0</v>
      </c>
      <c r="AD1383" s="3">
        <v>0</v>
      </c>
      <c r="AE1383">
        <v>0</v>
      </c>
      <c r="AF1383" s="3">
        <v>0</v>
      </c>
      <c r="AG1383" s="2">
        <v>0</v>
      </c>
      <c r="AH1383" s="3">
        <v>0</v>
      </c>
      <c r="AI1383" s="2">
        <v>102.4</v>
      </c>
      <c r="AJ1383" s="3">
        <v>100</v>
      </c>
      <c r="AK1383" t="s">
        <v>74</v>
      </c>
      <c r="AL1383" t="s">
        <v>75</v>
      </c>
      <c r="AM1383" t="s">
        <v>5802</v>
      </c>
      <c r="AN1383" t="s">
        <v>5811</v>
      </c>
      <c r="BG1383" s="3">
        <v>100</v>
      </c>
      <c r="BH1383" t="s">
        <v>82</v>
      </c>
      <c r="BI1383" t="s">
        <v>13421</v>
      </c>
      <c r="BJ1383" t="s">
        <v>13395</v>
      </c>
      <c r="BK1383" t="s">
        <v>13395</v>
      </c>
      <c r="BL1383" t="s">
        <v>13395</v>
      </c>
      <c r="BM1383" t="s">
        <v>13395</v>
      </c>
      <c r="BN1383" t="s">
        <v>13395</v>
      </c>
      <c r="BP1383" t="s">
        <v>13395</v>
      </c>
      <c r="BQ1383" t="s">
        <v>84</v>
      </c>
      <c r="BR1383" s="59" t="s">
        <v>84</v>
      </c>
      <c r="BS1383" t="s">
        <v>85</v>
      </c>
    </row>
    <row r="1384" spans="1:71" ht="12.8" customHeight="1" x14ac:dyDescent="0.2">
      <c r="A1384" s="60">
        <v>113007</v>
      </c>
      <c r="B1384" s="59" t="s">
        <v>12232</v>
      </c>
      <c r="C1384">
        <v>1381</v>
      </c>
      <c r="J1384">
        <v>11</v>
      </c>
      <c r="K1384" t="s">
        <v>156</v>
      </c>
      <c r="L1384">
        <v>3011</v>
      </c>
      <c r="M1384">
        <v>3007</v>
      </c>
      <c r="N1384" t="s">
        <v>1099</v>
      </c>
      <c r="O1384" t="s">
        <v>5841</v>
      </c>
      <c r="P1384" t="s">
        <v>5842</v>
      </c>
      <c r="Q1384" t="s">
        <v>5843</v>
      </c>
      <c r="R1384" t="s">
        <v>5844</v>
      </c>
      <c r="S1384" s="2">
        <v>116.2</v>
      </c>
      <c r="T1384" s="2">
        <v>116.2</v>
      </c>
      <c r="U1384" s="2">
        <v>0</v>
      </c>
      <c r="V1384" s="2">
        <v>0</v>
      </c>
      <c r="W1384">
        <v>291</v>
      </c>
      <c r="X1384" s="3">
        <v>3</v>
      </c>
      <c r="Y1384" s="3">
        <v>1.2</v>
      </c>
      <c r="Z1384" s="3">
        <v>2.5</v>
      </c>
      <c r="AA1384">
        <v>0</v>
      </c>
      <c r="AB1384" s="3">
        <v>0</v>
      </c>
      <c r="AC1384">
        <v>0</v>
      </c>
      <c r="AD1384" s="3">
        <v>0</v>
      </c>
      <c r="AE1384">
        <v>0</v>
      </c>
      <c r="AF1384" s="3">
        <v>0</v>
      </c>
      <c r="AG1384" s="2">
        <v>0</v>
      </c>
      <c r="AH1384" s="3">
        <v>0</v>
      </c>
      <c r="AI1384" s="2">
        <v>116.2</v>
      </c>
      <c r="AJ1384" s="3">
        <v>100</v>
      </c>
      <c r="AK1384" t="s">
        <v>74</v>
      </c>
      <c r="AL1384" t="s">
        <v>75</v>
      </c>
      <c r="AM1384" t="s">
        <v>5802</v>
      </c>
      <c r="AN1384" t="s">
        <v>5811</v>
      </c>
      <c r="BG1384" s="3">
        <v>100</v>
      </c>
      <c r="BH1384" t="s">
        <v>82</v>
      </c>
      <c r="BI1384" t="s">
        <v>13421</v>
      </c>
      <c r="BJ1384" t="s">
        <v>13395</v>
      </c>
      <c r="BK1384" t="s">
        <v>13395</v>
      </c>
      <c r="BL1384" t="s">
        <v>13395</v>
      </c>
      <c r="BM1384" t="s">
        <v>13395</v>
      </c>
      <c r="BN1384" t="s">
        <v>13395</v>
      </c>
      <c r="BP1384" t="s">
        <v>13395</v>
      </c>
      <c r="BQ1384" t="s">
        <v>84</v>
      </c>
      <c r="BR1384" s="59" t="s">
        <v>84</v>
      </c>
      <c r="BS1384" t="s">
        <v>85</v>
      </c>
    </row>
    <row r="1385" spans="1:71" ht="12.8" customHeight="1" x14ac:dyDescent="0.2">
      <c r="A1385" s="60">
        <v>113008</v>
      </c>
      <c r="B1385" s="59" t="s">
        <v>12233</v>
      </c>
      <c r="C1385">
        <v>1382</v>
      </c>
      <c r="J1385">
        <v>11</v>
      </c>
      <c r="K1385" t="s">
        <v>156</v>
      </c>
      <c r="L1385">
        <v>3012</v>
      </c>
      <c r="M1385">
        <v>3008</v>
      </c>
      <c r="N1385" t="s">
        <v>1099</v>
      </c>
      <c r="O1385" t="s">
        <v>5845</v>
      </c>
      <c r="P1385" t="s">
        <v>5846</v>
      </c>
      <c r="Q1385" t="s">
        <v>5847</v>
      </c>
      <c r="R1385" t="s">
        <v>5848</v>
      </c>
      <c r="S1385" s="2">
        <v>272.39999999999998</v>
      </c>
      <c r="T1385" s="2">
        <v>268.39999999999998</v>
      </c>
      <c r="U1385" s="2">
        <v>4</v>
      </c>
      <c r="V1385" s="2">
        <v>0</v>
      </c>
      <c r="W1385">
        <v>962</v>
      </c>
      <c r="X1385" s="3">
        <v>5</v>
      </c>
      <c r="Y1385" s="3">
        <v>2.2999999999999998</v>
      </c>
      <c r="Z1385" s="3">
        <v>3.6</v>
      </c>
      <c r="AA1385">
        <v>0</v>
      </c>
      <c r="AB1385" s="3">
        <v>0</v>
      </c>
      <c r="AC1385">
        <v>0</v>
      </c>
      <c r="AD1385" s="3">
        <v>0</v>
      </c>
      <c r="AE1385">
        <v>0</v>
      </c>
      <c r="AF1385" s="3">
        <v>0</v>
      </c>
      <c r="AG1385" s="2">
        <v>0</v>
      </c>
      <c r="AH1385" s="3">
        <v>0</v>
      </c>
      <c r="AI1385" s="2">
        <v>268.39999999999998</v>
      </c>
      <c r="AJ1385" s="3">
        <v>100</v>
      </c>
      <c r="AK1385" t="s">
        <v>74</v>
      </c>
      <c r="AL1385" t="s">
        <v>75</v>
      </c>
      <c r="AM1385" t="s">
        <v>5802</v>
      </c>
      <c r="AN1385" t="s">
        <v>5811</v>
      </c>
      <c r="BG1385" s="3">
        <v>100</v>
      </c>
      <c r="BH1385" t="s">
        <v>82</v>
      </c>
      <c r="BI1385" t="s">
        <v>13421</v>
      </c>
      <c r="BJ1385" t="s">
        <v>13395</v>
      </c>
      <c r="BK1385" t="s">
        <v>13395</v>
      </c>
      <c r="BL1385" t="s">
        <v>13395</v>
      </c>
      <c r="BM1385" t="s">
        <v>13395</v>
      </c>
      <c r="BN1385" t="s">
        <v>13395</v>
      </c>
      <c r="BP1385" t="s">
        <v>13395</v>
      </c>
      <c r="BQ1385" t="s">
        <v>84</v>
      </c>
      <c r="BR1385" s="59" t="s">
        <v>84</v>
      </c>
      <c r="BS1385" t="s">
        <v>85</v>
      </c>
    </row>
    <row r="1386" spans="1:71" ht="12.8" customHeight="1" x14ac:dyDescent="0.2">
      <c r="A1386" s="60">
        <v>113009</v>
      </c>
      <c r="B1386" s="59" t="s">
        <v>12234</v>
      </c>
      <c r="C1386">
        <v>1383</v>
      </c>
      <c r="J1386">
        <v>11</v>
      </c>
      <c r="K1386" t="s">
        <v>156</v>
      </c>
      <c r="L1386">
        <v>3013</v>
      </c>
      <c r="M1386">
        <v>3009</v>
      </c>
      <c r="N1386" t="s">
        <v>1099</v>
      </c>
      <c r="O1386" t="s">
        <v>5849</v>
      </c>
      <c r="P1386" t="s">
        <v>5850</v>
      </c>
      <c r="Q1386" t="s">
        <v>5851</v>
      </c>
      <c r="R1386" t="s">
        <v>5852</v>
      </c>
      <c r="S1386" s="2">
        <v>132.1</v>
      </c>
      <c r="T1386" s="2">
        <v>132.1</v>
      </c>
      <c r="U1386" s="2">
        <v>0</v>
      </c>
      <c r="V1386" s="2">
        <v>0</v>
      </c>
      <c r="W1386">
        <v>601</v>
      </c>
      <c r="X1386" s="3">
        <v>5.3</v>
      </c>
      <c r="Y1386" s="3">
        <v>4.2</v>
      </c>
      <c r="Z1386" s="3">
        <v>4.5</v>
      </c>
      <c r="AA1386">
        <v>0</v>
      </c>
      <c r="AB1386" s="3">
        <v>0</v>
      </c>
      <c r="AC1386">
        <v>0</v>
      </c>
      <c r="AD1386" s="3">
        <v>0</v>
      </c>
      <c r="AE1386">
        <v>0</v>
      </c>
      <c r="AF1386" s="3">
        <v>0</v>
      </c>
      <c r="AG1386" s="2">
        <v>0</v>
      </c>
      <c r="AH1386" s="3">
        <v>0</v>
      </c>
      <c r="AI1386" s="2">
        <v>132.1</v>
      </c>
      <c r="AJ1386" s="3">
        <v>100</v>
      </c>
      <c r="AK1386" t="s">
        <v>74</v>
      </c>
      <c r="AL1386" t="s">
        <v>75</v>
      </c>
      <c r="AM1386" t="s">
        <v>5802</v>
      </c>
      <c r="AN1386" t="s">
        <v>5811</v>
      </c>
      <c r="BG1386" s="3">
        <v>100</v>
      </c>
      <c r="BH1386" t="s">
        <v>82</v>
      </c>
      <c r="BI1386" t="s">
        <v>13421</v>
      </c>
      <c r="BJ1386" t="s">
        <v>13395</v>
      </c>
      <c r="BK1386" t="s">
        <v>13395</v>
      </c>
      <c r="BL1386" t="s">
        <v>13395</v>
      </c>
      <c r="BM1386" t="s">
        <v>13395</v>
      </c>
      <c r="BN1386" t="s">
        <v>13395</v>
      </c>
      <c r="BP1386" t="s">
        <v>13395</v>
      </c>
      <c r="BQ1386" t="s">
        <v>84</v>
      </c>
      <c r="BR1386" s="59" t="s">
        <v>84</v>
      </c>
      <c r="BS1386" t="s">
        <v>85</v>
      </c>
    </row>
    <row r="1387" spans="1:71" ht="12.8" customHeight="1" x14ac:dyDescent="0.2">
      <c r="A1387" s="60">
        <v>113010</v>
      </c>
      <c r="B1387" s="59" t="s">
        <v>12235</v>
      </c>
      <c r="C1387">
        <v>1384</v>
      </c>
      <c r="J1387">
        <v>11</v>
      </c>
      <c r="K1387" t="s">
        <v>156</v>
      </c>
      <c r="L1387">
        <v>3038</v>
      </c>
      <c r="M1387">
        <v>3010</v>
      </c>
      <c r="N1387" t="s">
        <v>1099</v>
      </c>
      <c r="O1387" t="s">
        <v>5853</v>
      </c>
      <c r="P1387" t="s">
        <v>5854</v>
      </c>
      <c r="Q1387" t="s">
        <v>5855</v>
      </c>
      <c r="R1387" t="s">
        <v>5856</v>
      </c>
      <c r="S1387" s="2">
        <v>332.5</v>
      </c>
      <c r="T1387" s="2">
        <v>332.5</v>
      </c>
      <c r="U1387" s="2">
        <v>0</v>
      </c>
      <c r="V1387" s="2">
        <v>0</v>
      </c>
      <c r="W1387">
        <v>1371</v>
      </c>
      <c r="X1387" s="3">
        <v>4.9000000000000004</v>
      </c>
      <c r="Y1387" s="3">
        <v>3.8</v>
      </c>
      <c r="Z1387" s="3">
        <v>4.0999999999999996</v>
      </c>
      <c r="AA1387">
        <v>0</v>
      </c>
      <c r="AB1387" s="3">
        <v>0</v>
      </c>
      <c r="AC1387">
        <v>0</v>
      </c>
      <c r="AD1387" s="3">
        <v>0</v>
      </c>
      <c r="AE1387">
        <v>0</v>
      </c>
      <c r="AF1387" s="3">
        <v>0</v>
      </c>
      <c r="AG1387" s="2">
        <v>0</v>
      </c>
      <c r="AH1387" s="3">
        <v>0</v>
      </c>
      <c r="AI1387" s="2">
        <v>332.5</v>
      </c>
      <c r="AJ1387" s="3">
        <v>100</v>
      </c>
      <c r="AK1387" t="s">
        <v>1476</v>
      </c>
      <c r="AL1387" t="s">
        <v>1477</v>
      </c>
      <c r="AM1387" t="s">
        <v>5805</v>
      </c>
      <c r="AN1387" t="s">
        <v>5806</v>
      </c>
      <c r="BG1387" s="3">
        <v>100</v>
      </c>
      <c r="BH1387" t="s">
        <v>82</v>
      </c>
      <c r="BI1387" t="s">
        <v>13421</v>
      </c>
      <c r="BJ1387" t="s">
        <v>13395</v>
      </c>
      <c r="BK1387" t="s">
        <v>13395</v>
      </c>
      <c r="BL1387" t="s">
        <v>13395</v>
      </c>
      <c r="BM1387" t="s">
        <v>13395</v>
      </c>
      <c r="BN1387" t="s">
        <v>13395</v>
      </c>
      <c r="BP1387" t="s">
        <v>13395</v>
      </c>
      <c r="BQ1387" t="s">
        <v>84</v>
      </c>
      <c r="BR1387" s="59" t="s">
        <v>84</v>
      </c>
      <c r="BS1387" t="s">
        <v>85</v>
      </c>
    </row>
    <row r="1388" spans="1:71" ht="12.8" customHeight="1" x14ac:dyDescent="0.2">
      <c r="A1388" s="60">
        <v>113011</v>
      </c>
      <c r="B1388" s="59" t="s">
        <v>12236</v>
      </c>
      <c r="C1388">
        <v>1385</v>
      </c>
      <c r="J1388">
        <v>11</v>
      </c>
      <c r="K1388" t="s">
        <v>156</v>
      </c>
      <c r="L1388">
        <v>3044</v>
      </c>
      <c r="M1388">
        <v>3011</v>
      </c>
      <c r="N1388" t="s">
        <v>1099</v>
      </c>
      <c r="O1388" t="s">
        <v>5857</v>
      </c>
      <c r="P1388" t="s">
        <v>5858</v>
      </c>
      <c r="Q1388" t="s">
        <v>5859</v>
      </c>
      <c r="R1388" t="s">
        <v>5860</v>
      </c>
      <c r="S1388" s="2">
        <v>545.70000000000005</v>
      </c>
      <c r="T1388" s="2">
        <v>545.70000000000005</v>
      </c>
      <c r="U1388" s="2">
        <v>0</v>
      </c>
      <c r="V1388" s="2">
        <v>0</v>
      </c>
      <c r="W1388">
        <v>2541</v>
      </c>
      <c r="X1388" s="3">
        <v>6.8</v>
      </c>
      <c r="Y1388" s="3">
        <v>4.5</v>
      </c>
      <c r="Z1388" s="3">
        <v>4.7</v>
      </c>
      <c r="AA1388">
        <v>1</v>
      </c>
      <c r="AB1388" s="3">
        <v>2.9000000000000901</v>
      </c>
      <c r="AC1388">
        <v>0</v>
      </c>
      <c r="AD1388" s="3">
        <v>0</v>
      </c>
      <c r="AE1388">
        <v>0</v>
      </c>
      <c r="AF1388" s="3">
        <v>0</v>
      </c>
      <c r="AG1388" s="2">
        <v>27.4</v>
      </c>
      <c r="AH1388" s="3">
        <v>5</v>
      </c>
      <c r="AI1388" s="2">
        <v>545.70000000000005</v>
      </c>
      <c r="AJ1388" s="3">
        <v>100</v>
      </c>
      <c r="AK1388" t="s">
        <v>4083</v>
      </c>
      <c r="AL1388" t="s">
        <v>4084</v>
      </c>
      <c r="AM1388" t="s">
        <v>5805</v>
      </c>
      <c r="BG1388" s="3">
        <v>100</v>
      </c>
      <c r="BH1388" t="s">
        <v>82</v>
      </c>
      <c r="BI1388" t="s">
        <v>13421</v>
      </c>
      <c r="BJ1388" t="s">
        <v>13395</v>
      </c>
      <c r="BK1388" t="s">
        <v>13395</v>
      </c>
      <c r="BL1388" t="s">
        <v>13395</v>
      </c>
      <c r="BM1388" t="s">
        <v>13395</v>
      </c>
      <c r="BN1388" t="s">
        <v>13395</v>
      </c>
      <c r="BP1388" t="s">
        <v>13395</v>
      </c>
      <c r="BQ1388" t="s">
        <v>84</v>
      </c>
      <c r="BR1388" s="59" t="s">
        <v>84</v>
      </c>
      <c r="BS1388" t="s">
        <v>85</v>
      </c>
    </row>
    <row r="1389" spans="1:71" ht="12.8" customHeight="1" x14ac:dyDescent="0.2">
      <c r="A1389" s="60">
        <v>113012</v>
      </c>
      <c r="B1389" s="59" t="s">
        <v>12237</v>
      </c>
      <c r="C1389">
        <v>1386</v>
      </c>
      <c r="J1389">
        <v>11</v>
      </c>
      <c r="K1389" t="s">
        <v>156</v>
      </c>
      <c r="L1389">
        <v>3034</v>
      </c>
      <c r="M1389">
        <v>3012</v>
      </c>
      <c r="N1389" t="s">
        <v>1099</v>
      </c>
      <c r="O1389" t="s">
        <v>5861</v>
      </c>
      <c r="P1389" t="s">
        <v>5862</v>
      </c>
      <c r="Q1389" t="s">
        <v>5863</v>
      </c>
      <c r="R1389" t="s">
        <v>5864</v>
      </c>
      <c r="S1389" s="2">
        <v>38.6</v>
      </c>
      <c r="T1389" s="2">
        <v>38.6</v>
      </c>
      <c r="U1389" s="2">
        <v>0</v>
      </c>
      <c r="V1389" s="2">
        <v>0</v>
      </c>
      <c r="W1389">
        <v>186</v>
      </c>
      <c r="X1389" s="3">
        <v>9.3000000000000007</v>
      </c>
      <c r="Y1389" s="3">
        <v>4.5</v>
      </c>
      <c r="Z1389" s="3">
        <v>4.8</v>
      </c>
      <c r="AA1389">
        <v>0</v>
      </c>
      <c r="AB1389" s="3">
        <v>0</v>
      </c>
      <c r="AC1389">
        <v>0</v>
      </c>
      <c r="AD1389" s="3">
        <v>0</v>
      </c>
      <c r="AE1389">
        <v>0</v>
      </c>
      <c r="AF1389" s="3">
        <v>0</v>
      </c>
      <c r="AG1389" s="2">
        <v>0</v>
      </c>
      <c r="AH1389" s="3">
        <v>0</v>
      </c>
      <c r="AI1389" s="2">
        <v>38.6</v>
      </c>
      <c r="AJ1389" s="3">
        <v>100</v>
      </c>
      <c r="AK1389" t="s">
        <v>74</v>
      </c>
      <c r="AL1389" t="s">
        <v>75</v>
      </c>
      <c r="AM1389" t="s">
        <v>5805</v>
      </c>
      <c r="BG1389" s="3">
        <v>100</v>
      </c>
      <c r="BH1389" t="s">
        <v>82</v>
      </c>
      <c r="BI1389" t="s">
        <v>13421</v>
      </c>
      <c r="BJ1389" t="s">
        <v>13395</v>
      </c>
      <c r="BK1389" t="s">
        <v>13395</v>
      </c>
      <c r="BL1389" t="s">
        <v>13395</v>
      </c>
      <c r="BM1389" t="s">
        <v>13395</v>
      </c>
      <c r="BN1389" t="s">
        <v>13395</v>
      </c>
      <c r="BP1389" t="s">
        <v>13395</v>
      </c>
      <c r="BQ1389" t="s">
        <v>84</v>
      </c>
      <c r="BR1389" s="59" t="s">
        <v>84</v>
      </c>
      <c r="BS1389" t="s">
        <v>85</v>
      </c>
    </row>
    <row r="1390" spans="1:71" ht="12.8" customHeight="1" x14ac:dyDescent="0.2">
      <c r="A1390" s="60">
        <v>113013</v>
      </c>
      <c r="B1390" s="59" t="s">
        <v>12238</v>
      </c>
      <c r="C1390">
        <v>1387</v>
      </c>
      <c r="J1390">
        <v>11</v>
      </c>
      <c r="K1390" t="s">
        <v>156</v>
      </c>
      <c r="L1390">
        <v>3029</v>
      </c>
      <c r="M1390">
        <v>3013</v>
      </c>
      <c r="N1390" t="s">
        <v>69</v>
      </c>
      <c r="O1390" t="s">
        <v>5865</v>
      </c>
      <c r="P1390" t="s">
        <v>5866</v>
      </c>
      <c r="Q1390" t="s">
        <v>5867</v>
      </c>
      <c r="R1390" t="s">
        <v>5868</v>
      </c>
      <c r="S1390" s="2">
        <v>122.6</v>
      </c>
      <c r="T1390" s="2">
        <v>122.6</v>
      </c>
      <c r="U1390" s="2">
        <v>0</v>
      </c>
      <c r="V1390" s="2">
        <v>0</v>
      </c>
      <c r="W1390">
        <v>366</v>
      </c>
      <c r="X1390" s="3">
        <v>3</v>
      </c>
      <c r="Y1390" s="3">
        <v>2.9</v>
      </c>
      <c r="Z1390" s="3">
        <v>3</v>
      </c>
      <c r="AA1390">
        <v>0</v>
      </c>
      <c r="AB1390" s="3">
        <v>0</v>
      </c>
      <c r="AC1390">
        <v>0</v>
      </c>
      <c r="AD1390" s="3">
        <v>0</v>
      </c>
      <c r="AE1390">
        <v>0</v>
      </c>
      <c r="AF1390" s="3">
        <v>0</v>
      </c>
      <c r="AG1390" s="2">
        <v>0</v>
      </c>
      <c r="AH1390" s="3">
        <v>0</v>
      </c>
      <c r="AI1390" s="2">
        <v>122.6</v>
      </c>
      <c r="AJ1390" s="3">
        <v>100</v>
      </c>
      <c r="AK1390" t="s">
        <v>74</v>
      </c>
      <c r="AL1390" t="s">
        <v>75</v>
      </c>
      <c r="AM1390" t="s">
        <v>5869</v>
      </c>
      <c r="BG1390" s="3">
        <v>100</v>
      </c>
      <c r="BH1390" t="s">
        <v>82</v>
      </c>
      <c r="BI1390" t="s">
        <v>13421</v>
      </c>
      <c r="BJ1390" t="s">
        <v>13395</v>
      </c>
      <c r="BK1390" t="s">
        <v>13395</v>
      </c>
      <c r="BL1390" t="s">
        <v>13395</v>
      </c>
      <c r="BM1390" t="s">
        <v>13395</v>
      </c>
      <c r="BN1390" t="s">
        <v>13395</v>
      </c>
      <c r="BP1390" t="s">
        <v>13395</v>
      </c>
      <c r="BQ1390" t="s">
        <v>84</v>
      </c>
      <c r="BR1390" s="59" t="s">
        <v>84</v>
      </c>
      <c r="BS1390" t="s">
        <v>85</v>
      </c>
    </row>
    <row r="1391" spans="1:71" ht="12.8" customHeight="1" x14ac:dyDescent="0.2">
      <c r="A1391" s="60">
        <v>113014</v>
      </c>
      <c r="B1391" s="59" t="s">
        <v>12239</v>
      </c>
      <c r="C1391">
        <v>1388</v>
      </c>
      <c r="J1391">
        <v>11</v>
      </c>
      <c r="K1391" t="s">
        <v>156</v>
      </c>
      <c r="L1391">
        <v>3030</v>
      </c>
      <c r="M1391">
        <v>3014</v>
      </c>
      <c r="N1391" t="s">
        <v>69</v>
      </c>
      <c r="O1391" t="s">
        <v>5870</v>
      </c>
      <c r="P1391" t="s">
        <v>5871</v>
      </c>
      <c r="Q1391" t="s">
        <v>5872</v>
      </c>
      <c r="R1391" t="s">
        <v>5873</v>
      </c>
      <c r="S1391" s="2">
        <v>22.8</v>
      </c>
      <c r="T1391" s="2">
        <v>22.8</v>
      </c>
      <c r="U1391" s="2">
        <v>0</v>
      </c>
      <c r="V1391" s="2">
        <v>0</v>
      </c>
      <c r="W1391">
        <v>44</v>
      </c>
      <c r="X1391" s="3">
        <v>1.9</v>
      </c>
      <c r="Y1391" s="3">
        <v>1.9</v>
      </c>
      <c r="Z1391" s="3">
        <v>1.9</v>
      </c>
      <c r="AA1391">
        <v>0</v>
      </c>
      <c r="AB1391" s="3">
        <v>0</v>
      </c>
      <c r="AC1391">
        <v>0</v>
      </c>
      <c r="AD1391" s="3">
        <v>0</v>
      </c>
      <c r="AE1391">
        <v>0</v>
      </c>
      <c r="AF1391" s="3">
        <v>0</v>
      </c>
      <c r="AG1391" s="2">
        <v>0</v>
      </c>
      <c r="AH1391" s="3">
        <v>0</v>
      </c>
      <c r="AI1391" s="2">
        <v>0</v>
      </c>
      <c r="AJ1391" s="3">
        <v>0</v>
      </c>
      <c r="AK1391" t="s">
        <v>74</v>
      </c>
      <c r="AL1391" t="s">
        <v>75</v>
      </c>
      <c r="AM1391" t="s">
        <v>5869</v>
      </c>
      <c r="BG1391" s="3">
        <v>0</v>
      </c>
      <c r="BH1391" t="s">
        <v>82</v>
      </c>
      <c r="BI1391" t="s">
        <v>13421</v>
      </c>
      <c r="BJ1391" t="s">
        <v>13395</v>
      </c>
      <c r="BK1391" t="s">
        <v>13395</v>
      </c>
      <c r="BL1391" t="s">
        <v>13395</v>
      </c>
      <c r="BM1391" t="s">
        <v>13395</v>
      </c>
      <c r="BN1391" t="s">
        <v>13395</v>
      </c>
      <c r="BP1391" t="s">
        <v>13395</v>
      </c>
      <c r="BQ1391" t="s">
        <v>84</v>
      </c>
      <c r="BR1391" s="59" t="s">
        <v>84</v>
      </c>
      <c r="BS1391" t="s">
        <v>85</v>
      </c>
    </row>
    <row r="1392" spans="1:71" ht="12.8" customHeight="1" x14ac:dyDescent="0.2">
      <c r="A1392" s="60">
        <v>113015</v>
      </c>
      <c r="B1392" s="59" t="s">
        <v>12240</v>
      </c>
      <c r="C1392">
        <v>1389</v>
      </c>
      <c r="J1392">
        <v>11</v>
      </c>
      <c r="K1392" t="s">
        <v>156</v>
      </c>
      <c r="L1392">
        <v>3031</v>
      </c>
      <c r="M1392">
        <v>3015</v>
      </c>
      <c r="N1392" t="s">
        <v>69</v>
      </c>
      <c r="O1392" t="s">
        <v>5874</v>
      </c>
      <c r="P1392" t="s">
        <v>5875</v>
      </c>
      <c r="Q1392" t="s">
        <v>5876</v>
      </c>
      <c r="R1392" t="s">
        <v>5877</v>
      </c>
      <c r="S1392" s="2">
        <v>48.1</v>
      </c>
      <c r="T1392" s="2">
        <v>48.1</v>
      </c>
      <c r="U1392" s="2">
        <v>0</v>
      </c>
      <c r="V1392" s="2">
        <v>0</v>
      </c>
      <c r="W1392">
        <v>108</v>
      </c>
      <c r="X1392" s="3">
        <v>2.2000000000000002</v>
      </c>
      <c r="Y1392" s="3">
        <v>2.2000000000000002</v>
      </c>
      <c r="Z1392" s="3">
        <v>2.2000000000000002</v>
      </c>
      <c r="AA1392">
        <v>0</v>
      </c>
      <c r="AB1392" s="3">
        <v>0</v>
      </c>
      <c r="AC1392">
        <v>0</v>
      </c>
      <c r="AD1392" s="3">
        <v>0</v>
      </c>
      <c r="AE1392">
        <v>0</v>
      </c>
      <c r="AF1392" s="3">
        <v>0</v>
      </c>
      <c r="AG1392" s="2">
        <v>0</v>
      </c>
      <c r="AH1392" s="3">
        <v>0</v>
      </c>
      <c r="AI1392" s="2">
        <v>0</v>
      </c>
      <c r="AJ1392" s="3">
        <v>0</v>
      </c>
      <c r="AK1392" t="s">
        <v>74</v>
      </c>
      <c r="AL1392" t="s">
        <v>75</v>
      </c>
      <c r="AM1392" t="s">
        <v>5878</v>
      </c>
      <c r="AN1392" t="s">
        <v>5869</v>
      </c>
      <c r="BG1392" s="3">
        <v>0</v>
      </c>
      <c r="BH1392" t="s">
        <v>82</v>
      </c>
      <c r="BI1392" t="s">
        <v>13421</v>
      </c>
      <c r="BJ1392" t="s">
        <v>13395</v>
      </c>
      <c r="BK1392" t="s">
        <v>13395</v>
      </c>
      <c r="BL1392" t="s">
        <v>13395</v>
      </c>
      <c r="BM1392" t="s">
        <v>13395</v>
      </c>
      <c r="BN1392" t="s">
        <v>13395</v>
      </c>
      <c r="BP1392" t="s">
        <v>13395</v>
      </c>
      <c r="BQ1392" t="s">
        <v>84</v>
      </c>
      <c r="BR1392" s="59" t="s">
        <v>84</v>
      </c>
      <c r="BS1392" t="s">
        <v>85</v>
      </c>
    </row>
    <row r="1393" spans="1:71" ht="12.8" customHeight="1" x14ac:dyDescent="0.2">
      <c r="A1393" s="60">
        <v>113016</v>
      </c>
      <c r="B1393" s="59" t="s">
        <v>12241</v>
      </c>
      <c r="C1393">
        <v>1390</v>
      </c>
      <c r="J1393">
        <v>11</v>
      </c>
      <c r="K1393" t="s">
        <v>156</v>
      </c>
      <c r="L1393">
        <v>3040</v>
      </c>
      <c r="M1393">
        <v>3016</v>
      </c>
      <c r="N1393" t="s">
        <v>69</v>
      </c>
      <c r="O1393" t="s">
        <v>5879</v>
      </c>
      <c r="P1393" t="s">
        <v>5880</v>
      </c>
      <c r="Q1393" t="s">
        <v>5881</v>
      </c>
      <c r="R1393" t="s">
        <v>5882</v>
      </c>
      <c r="S1393" s="2">
        <v>85.9</v>
      </c>
      <c r="T1393" s="2">
        <v>85.9</v>
      </c>
      <c r="U1393" s="2">
        <v>0</v>
      </c>
      <c r="V1393" s="2">
        <v>0</v>
      </c>
      <c r="W1393">
        <v>531</v>
      </c>
      <c r="X1393" s="3">
        <v>11</v>
      </c>
      <c r="Y1393" s="3">
        <v>3.4</v>
      </c>
      <c r="Z1393" s="3">
        <v>6.2</v>
      </c>
      <c r="AA1393">
        <v>0</v>
      </c>
      <c r="AB1393" s="3">
        <v>0</v>
      </c>
      <c r="AC1393">
        <v>0</v>
      </c>
      <c r="AD1393" s="3">
        <v>0</v>
      </c>
      <c r="AE1393">
        <v>0</v>
      </c>
      <c r="AF1393" s="3">
        <v>0</v>
      </c>
      <c r="AG1393" s="2">
        <v>0</v>
      </c>
      <c r="AH1393" s="3">
        <v>0</v>
      </c>
      <c r="AI1393" s="2">
        <v>85.9</v>
      </c>
      <c r="AJ1393" s="3">
        <v>100</v>
      </c>
      <c r="AK1393" t="s">
        <v>1227</v>
      </c>
      <c r="AL1393" t="s">
        <v>1228</v>
      </c>
      <c r="AM1393" t="s">
        <v>5869</v>
      </c>
      <c r="BG1393" s="3">
        <v>100</v>
      </c>
      <c r="BH1393" t="s">
        <v>82</v>
      </c>
      <c r="BI1393" t="s">
        <v>13421</v>
      </c>
      <c r="BJ1393" t="s">
        <v>13395</v>
      </c>
      <c r="BK1393" t="s">
        <v>13395</v>
      </c>
      <c r="BL1393" t="s">
        <v>13395</v>
      </c>
      <c r="BM1393" t="s">
        <v>13395</v>
      </c>
      <c r="BN1393" t="s">
        <v>13395</v>
      </c>
      <c r="BP1393" t="s">
        <v>13395</v>
      </c>
      <c r="BQ1393" t="s">
        <v>84</v>
      </c>
      <c r="BR1393" s="59" t="s">
        <v>84</v>
      </c>
      <c r="BS1393" t="s">
        <v>85</v>
      </c>
    </row>
    <row r="1394" spans="1:71" ht="12.8" customHeight="1" x14ac:dyDescent="0.2">
      <c r="A1394" s="60">
        <v>113017</v>
      </c>
      <c r="B1394" s="59" t="s">
        <v>12242</v>
      </c>
      <c r="C1394">
        <v>1391</v>
      </c>
      <c r="J1394">
        <v>11</v>
      </c>
      <c r="K1394" t="s">
        <v>156</v>
      </c>
      <c r="L1394">
        <v>3043</v>
      </c>
      <c r="M1394">
        <v>3017</v>
      </c>
      <c r="N1394" t="s">
        <v>69</v>
      </c>
      <c r="O1394" t="s">
        <v>5883</v>
      </c>
      <c r="P1394" t="s">
        <v>5884</v>
      </c>
      <c r="Q1394" t="s">
        <v>5885</v>
      </c>
      <c r="R1394" t="s">
        <v>5886</v>
      </c>
      <c r="S1394" s="2">
        <v>36.200000000000003</v>
      </c>
      <c r="T1394" s="2">
        <v>36.200000000000003</v>
      </c>
      <c r="U1394" s="2">
        <v>0</v>
      </c>
      <c r="V1394" s="2">
        <v>0</v>
      </c>
      <c r="W1394">
        <v>416</v>
      </c>
      <c r="X1394" s="3">
        <v>21.3</v>
      </c>
      <c r="Y1394" s="3">
        <v>8.3000000000000007</v>
      </c>
      <c r="Z1394" s="3">
        <v>11.5</v>
      </c>
      <c r="AA1394">
        <v>0</v>
      </c>
      <c r="AB1394" s="3">
        <v>0</v>
      </c>
      <c r="AC1394">
        <v>0</v>
      </c>
      <c r="AD1394" s="3">
        <v>0</v>
      </c>
      <c r="AE1394">
        <v>0</v>
      </c>
      <c r="AF1394" s="3">
        <v>0</v>
      </c>
      <c r="AG1394" s="2">
        <v>36.200000000000003</v>
      </c>
      <c r="AH1394" s="3">
        <v>100</v>
      </c>
      <c r="AI1394" s="2">
        <v>36.200000000000003</v>
      </c>
      <c r="AJ1394" s="3">
        <v>100</v>
      </c>
      <c r="AK1394" t="s">
        <v>1189</v>
      </c>
      <c r="AL1394" t="s">
        <v>1190</v>
      </c>
      <c r="AM1394" t="s">
        <v>5869</v>
      </c>
      <c r="BG1394" s="3">
        <v>100</v>
      </c>
      <c r="BH1394" t="s">
        <v>82</v>
      </c>
      <c r="BI1394" t="s">
        <v>13421</v>
      </c>
      <c r="BJ1394" t="s">
        <v>13395</v>
      </c>
      <c r="BK1394" t="s">
        <v>13395</v>
      </c>
      <c r="BL1394" t="s">
        <v>13395</v>
      </c>
      <c r="BM1394" t="s">
        <v>13395</v>
      </c>
      <c r="BN1394" t="s">
        <v>13395</v>
      </c>
      <c r="BP1394" t="s">
        <v>13395</v>
      </c>
      <c r="BQ1394" t="s">
        <v>84</v>
      </c>
      <c r="BR1394" s="59" t="s">
        <v>84</v>
      </c>
      <c r="BS1394" t="s">
        <v>85</v>
      </c>
    </row>
    <row r="1395" spans="1:71" ht="12.8" customHeight="1" x14ac:dyDescent="0.2">
      <c r="A1395" s="60">
        <v>113018</v>
      </c>
      <c r="B1395" s="59" t="s">
        <v>12243</v>
      </c>
      <c r="C1395">
        <v>1392</v>
      </c>
      <c r="F1395" t="s">
        <v>2</v>
      </c>
      <c r="G1395">
        <v>3</v>
      </c>
      <c r="H1395" t="s">
        <v>956</v>
      </c>
      <c r="J1395">
        <v>11</v>
      </c>
      <c r="K1395" t="s">
        <v>156</v>
      </c>
      <c r="L1395">
        <v>3028</v>
      </c>
      <c r="M1395">
        <v>3018</v>
      </c>
      <c r="N1395" t="s">
        <v>69</v>
      </c>
      <c r="O1395" t="s">
        <v>5887</v>
      </c>
      <c r="P1395" t="s">
        <v>5888</v>
      </c>
      <c r="Q1395" t="s">
        <v>5889</v>
      </c>
      <c r="R1395" t="s">
        <v>5890</v>
      </c>
      <c r="S1395" s="2">
        <v>2351.5</v>
      </c>
      <c r="T1395" s="2">
        <v>2351.5</v>
      </c>
      <c r="U1395" s="2">
        <v>0</v>
      </c>
      <c r="V1395" s="2">
        <v>0</v>
      </c>
      <c r="W1395">
        <v>10047</v>
      </c>
      <c r="X1395" s="3">
        <v>10.8</v>
      </c>
      <c r="Y1395" s="3">
        <v>3</v>
      </c>
      <c r="Z1395" s="3">
        <v>4.3</v>
      </c>
      <c r="AA1395">
        <v>5</v>
      </c>
      <c r="AB1395" s="3">
        <v>28.1999999999998</v>
      </c>
      <c r="AC1395">
        <v>0</v>
      </c>
      <c r="AD1395" s="3">
        <v>0</v>
      </c>
      <c r="AE1395">
        <v>5</v>
      </c>
      <c r="AF1395" s="3">
        <v>0</v>
      </c>
      <c r="AG1395" s="2">
        <v>787.3</v>
      </c>
      <c r="AH1395" s="3">
        <v>33.5</v>
      </c>
      <c r="AI1395" s="2">
        <v>1883.4</v>
      </c>
      <c r="AJ1395" s="3">
        <v>80.099999999999994</v>
      </c>
      <c r="AK1395" t="s">
        <v>74</v>
      </c>
      <c r="AL1395" t="s">
        <v>75</v>
      </c>
      <c r="AM1395" t="s">
        <v>5869</v>
      </c>
      <c r="AN1395" t="s">
        <v>5878</v>
      </c>
      <c r="AO1395" t="s">
        <v>5869</v>
      </c>
      <c r="AP1395" t="s">
        <v>5878</v>
      </c>
      <c r="AQ1395" t="s">
        <v>5891</v>
      </c>
      <c r="AR1395" t="s">
        <v>5892</v>
      </c>
      <c r="AS1395" t="s">
        <v>5893</v>
      </c>
      <c r="AT1395" t="s">
        <v>5894</v>
      </c>
      <c r="BG1395" s="3">
        <v>80.099999999999994</v>
      </c>
      <c r="BH1395" t="s">
        <v>82</v>
      </c>
      <c r="BI1395" t="s">
        <v>13421</v>
      </c>
      <c r="BJ1395" t="s">
        <v>13395</v>
      </c>
      <c r="BK1395" t="s">
        <v>13395</v>
      </c>
      <c r="BL1395" t="s">
        <v>13395</v>
      </c>
      <c r="BM1395" t="s">
        <v>13395</v>
      </c>
      <c r="BN1395" t="s">
        <v>13395</v>
      </c>
      <c r="BP1395" t="s">
        <v>13395</v>
      </c>
      <c r="BQ1395" t="s">
        <v>84</v>
      </c>
      <c r="BR1395" s="59" t="s">
        <v>84</v>
      </c>
      <c r="BS1395" t="s">
        <v>85</v>
      </c>
    </row>
    <row r="1396" spans="1:71" ht="12.8" customHeight="1" x14ac:dyDescent="0.2">
      <c r="A1396" s="60">
        <v>113019</v>
      </c>
      <c r="B1396" s="59" t="s">
        <v>12244</v>
      </c>
      <c r="C1396">
        <v>1393</v>
      </c>
      <c r="J1396">
        <v>11</v>
      </c>
      <c r="K1396" t="s">
        <v>156</v>
      </c>
      <c r="L1396">
        <v>3001</v>
      </c>
      <c r="M1396">
        <v>3019</v>
      </c>
      <c r="N1396" t="s">
        <v>415</v>
      </c>
      <c r="O1396" t="s">
        <v>5895</v>
      </c>
      <c r="P1396" t="s">
        <v>5896</v>
      </c>
      <c r="Q1396" t="s">
        <v>5897</v>
      </c>
      <c r="R1396" t="s">
        <v>5898</v>
      </c>
      <c r="S1396" s="2">
        <v>417.4</v>
      </c>
      <c r="T1396" s="2">
        <v>413</v>
      </c>
      <c r="U1396" s="2">
        <v>4.4000000000000004</v>
      </c>
      <c r="V1396" s="2">
        <v>0</v>
      </c>
      <c r="W1396">
        <v>1043</v>
      </c>
      <c r="X1396" s="3">
        <v>3.3</v>
      </c>
      <c r="Y1396" s="3">
        <v>1.4</v>
      </c>
      <c r="Z1396" s="3">
        <v>2.5</v>
      </c>
      <c r="AA1396">
        <v>0</v>
      </c>
      <c r="AB1396" s="3">
        <v>0</v>
      </c>
      <c r="AC1396">
        <v>0</v>
      </c>
      <c r="AD1396" s="3">
        <v>0</v>
      </c>
      <c r="AE1396">
        <v>0</v>
      </c>
      <c r="AF1396" s="3">
        <v>0</v>
      </c>
      <c r="AG1396" s="2">
        <v>0</v>
      </c>
      <c r="AH1396" s="3">
        <v>0</v>
      </c>
      <c r="AI1396" s="2">
        <v>187.9</v>
      </c>
      <c r="AJ1396" s="3">
        <v>45.5</v>
      </c>
      <c r="AK1396" t="s">
        <v>74</v>
      </c>
      <c r="AL1396" t="s">
        <v>75</v>
      </c>
      <c r="AM1396" t="s">
        <v>5674</v>
      </c>
      <c r="AN1396" t="s">
        <v>5899</v>
      </c>
      <c r="AO1396" t="s">
        <v>5674</v>
      </c>
      <c r="BG1396" s="3">
        <v>45.5</v>
      </c>
      <c r="BH1396" t="s">
        <v>82</v>
      </c>
      <c r="BI1396" t="s">
        <v>13421</v>
      </c>
      <c r="BJ1396" t="s">
        <v>13395</v>
      </c>
      <c r="BK1396" t="s">
        <v>13395</v>
      </c>
      <c r="BL1396" t="s">
        <v>13395</v>
      </c>
      <c r="BM1396" t="s">
        <v>13395</v>
      </c>
      <c r="BN1396" t="s">
        <v>13395</v>
      </c>
      <c r="BP1396" t="s">
        <v>13395</v>
      </c>
      <c r="BQ1396" t="s">
        <v>84</v>
      </c>
      <c r="BR1396" s="59" t="s">
        <v>84</v>
      </c>
      <c r="BS1396" t="s">
        <v>85</v>
      </c>
    </row>
    <row r="1397" spans="1:71" ht="12.8" customHeight="1" x14ac:dyDescent="0.2">
      <c r="A1397" s="60">
        <v>113020</v>
      </c>
      <c r="B1397" s="59" t="s">
        <v>12245</v>
      </c>
      <c r="C1397">
        <v>1394</v>
      </c>
      <c r="J1397">
        <v>11</v>
      </c>
      <c r="K1397" t="s">
        <v>156</v>
      </c>
      <c r="L1397">
        <v>3002</v>
      </c>
      <c r="M1397">
        <v>3020</v>
      </c>
      <c r="N1397" t="s">
        <v>415</v>
      </c>
      <c r="O1397" t="s">
        <v>5900</v>
      </c>
      <c r="P1397" t="s">
        <v>5901</v>
      </c>
      <c r="Q1397" t="s">
        <v>5902</v>
      </c>
      <c r="R1397" t="s">
        <v>5903</v>
      </c>
      <c r="S1397" s="2">
        <v>92.9</v>
      </c>
      <c r="T1397" s="2">
        <v>92.9</v>
      </c>
      <c r="U1397" s="2">
        <v>0</v>
      </c>
      <c r="V1397" s="2">
        <v>0</v>
      </c>
      <c r="W1397">
        <v>329</v>
      </c>
      <c r="X1397" s="3">
        <v>5.5</v>
      </c>
      <c r="Y1397" s="3">
        <v>2.2000000000000002</v>
      </c>
      <c r="Z1397" s="3">
        <v>3.5</v>
      </c>
      <c r="AA1397">
        <v>0</v>
      </c>
      <c r="AB1397" s="3">
        <v>0</v>
      </c>
      <c r="AC1397">
        <v>0</v>
      </c>
      <c r="AD1397" s="3">
        <v>0</v>
      </c>
      <c r="AE1397">
        <v>0</v>
      </c>
      <c r="AF1397" s="3">
        <v>0</v>
      </c>
      <c r="AG1397" s="2">
        <v>0</v>
      </c>
      <c r="AH1397" s="3">
        <v>0</v>
      </c>
      <c r="AI1397" s="2">
        <v>92.9</v>
      </c>
      <c r="AJ1397" s="3">
        <v>100</v>
      </c>
      <c r="AK1397" t="s">
        <v>74</v>
      </c>
      <c r="AL1397" t="s">
        <v>75</v>
      </c>
      <c r="AM1397" t="s">
        <v>5899</v>
      </c>
      <c r="BG1397" s="3">
        <v>100</v>
      </c>
      <c r="BH1397" t="s">
        <v>82</v>
      </c>
      <c r="BI1397" t="s">
        <v>13421</v>
      </c>
      <c r="BJ1397" t="s">
        <v>13395</v>
      </c>
      <c r="BK1397" t="s">
        <v>13395</v>
      </c>
      <c r="BL1397" t="s">
        <v>13395</v>
      </c>
      <c r="BM1397" t="s">
        <v>13395</v>
      </c>
      <c r="BN1397" t="s">
        <v>13395</v>
      </c>
      <c r="BP1397" t="s">
        <v>13395</v>
      </c>
      <c r="BQ1397" t="s">
        <v>84</v>
      </c>
      <c r="BR1397" s="59" t="s">
        <v>84</v>
      </c>
      <c r="BS1397" t="s">
        <v>85</v>
      </c>
    </row>
    <row r="1398" spans="1:71" ht="12.8" customHeight="1" x14ac:dyDescent="0.2">
      <c r="A1398" s="60">
        <v>113021</v>
      </c>
      <c r="B1398" s="59" t="s">
        <v>12246</v>
      </c>
      <c r="C1398">
        <v>1395</v>
      </c>
      <c r="J1398">
        <v>11</v>
      </c>
      <c r="K1398" t="s">
        <v>156</v>
      </c>
      <c r="L1398">
        <v>3003</v>
      </c>
      <c r="M1398">
        <v>3021</v>
      </c>
      <c r="N1398" t="s">
        <v>415</v>
      </c>
      <c r="O1398" t="s">
        <v>5904</v>
      </c>
      <c r="P1398" t="s">
        <v>5905</v>
      </c>
      <c r="Q1398" t="s">
        <v>5906</v>
      </c>
      <c r="R1398" t="s">
        <v>5903</v>
      </c>
      <c r="S1398" s="2">
        <v>224.3</v>
      </c>
      <c r="T1398" s="2">
        <v>224.3</v>
      </c>
      <c r="U1398" s="2">
        <v>0</v>
      </c>
      <c r="V1398" s="2">
        <v>0</v>
      </c>
      <c r="W1398">
        <v>1027</v>
      </c>
      <c r="X1398" s="3">
        <v>9</v>
      </c>
      <c r="Y1398" s="3">
        <v>3.5</v>
      </c>
      <c r="Z1398" s="3">
        <v>4.5999999999999996</v>
      </c>
      <c r="AA1398">
        <v>0</v>
      </c>
      <c r="AB1398" s="3">
        <v>0</v>
      </c>
      <c r="AC1398">
        <v>0</v>
      </c>
      <c r="AD1398" s="3">
        <v>0</v>
      </c>
      <c r="AE1398">
        <v>0</v>
      </c>
      <c r="AF1398" s="3">
        <v>0</v>
      </c>
      <c r="AG1398" s="2">
        <v>0</v>
      </c>
      <c r="AH1398" s="3">
        <v>0</v>
      </c>
      <c r="AI1398" s="2">
        <v>224.3</v>
      </c>
      <c r="AJ1398" s="3">
        <v>100</v>
      </c>
      <c r="AK1398" t="s">
        <v>74</v>
      </c>
      <c r="AL1398" t="s">
        <v>75</v>
      </c>
      <c r="AM1398" t="s">
        <v>5674</v>
      </c>
      <c r="AN1398" t="s">
        <v>5899</v>
      </c>
      <c r="BG1398" s="3">
        <v>100</v>
      </c>
      <c r="BH1398" t="s">
        <v>82</v>
      </c>
      <c r="BI1398" t="s">
        <v>13421</v>
      </c>
      <c r="BJ1398" t="s">
        <v>13395</v>
      </c>
      <c r="BK1398" t="s">
        <v>13395</v>
      </c>
      <c r="BL1398" t="s">
        <v>13395</v>
      </c>
      <c r="BM1398" t="s">
        <v>13395</v>
      </c>
      <c r="BN1398" t="s">
        <v>13395</v>
      </c>
      <c r="BP1398" t="s">
        <v>13395</v>
      </c>
      <c r="BQ1398" t="s">
        <v>84</v>
      </c>
      <c r="BR1398" s="59" t="s">
        <v>84</v>
      </c>
      <c r="BS1398" t="s">
        <v>85</v>
      </c>
    </row>
    <row r="1399" spans="1:71" ht="12.8" customHeight="1" x14ac:dyDescent="0.2">
      <c r="A1399" s="60">
        <v>113022</v>
      </c>
      <c r="B1399" s="59" t="s">
        <v>12247</v>
      </c>
      <c r="C1399">
        <v>1396</v>
      </c>
      <c r="J1399">
        <v>11</v>
      </c>
      <c r="K1399" t="s">
        <v>156</v>
      </c>
      <c r="L1399">
        <v>3004</v>
      </c>
      <c r="M1399">
        <v>3022</v>
      </c>
      <c r="N1399" t="s">
        <v>415</v>
      </c>
      <c r="O1399" t="s">
        <v>5907</v>
      </c>
      <c r="P1399" t="s">
        <v>5908</v>
      </c>
      <c r="Q1399" t="s">
        <v>5909</v>
      </c>
      <c r="R1399" t="s">
        <v>5910</v>
      </c>
      <c r="S1399" s="2">
        <v>81.2</v>
      </c>
      <c r="T1399" s="2">
        <v>81.2</v>
      </c>
      <c r="U1399" s="2">
        <v>0</v>
      </c>
      <c r="V1399" s="2">
        <v>0</v>
      </c>
      <c r="W1399">
        <v>334</v>
      </c>
      <c r="X1399" s="3">
        <v>5.7</v>
      </c>
      <c r="Y1399" s="3">
        <v>2</v>
      </c>
      <c r="Z1399" s="3">
        <v>4.0999999999999996</v>
      </c>
      <c r="AA1399">
        <v>0</v>
      </c>
      <c r="AB1399" s="3">
        <v>0</v>
      </c>
      <c r="AC1399">
        <v>0</v>
      </c>
      <c r="AD1399" s="3">
        <v>0</v>
      </c>
      <c r="AE1399">
        <v>0</v>
      </c>
      <c r="AF1399" s="3">
        <v>0</v>
      </c>
      <c r="AG1399" s="2">
        <v>0</v>
      </c>
      <c r="AH1399" s="3">
        <v>0</v>
      </c>
      <c r="AI1399" s="2">
        <v>81.2</v>
      </c>
      <c r="AJ1399" s="3">
        <v>100</v>
      </c>
      <c r="AK1399" t="s">
        <v>74</v>
      </c>
      <c r="AL1399" t="s">
        <v>75</v>
      </c>
      <c r="AM1399" t="s">
        <v>5899</v>
      </c>
      <c r="BG1399" s="3">
        <v>100</v>
      </c>
      <c r="BH1399" t="s">
        <v>82</v>
      </c>
      <c r="BI1399" t="s">
        <v>13421</v>
      </c>
      <c r="BJ1399" t="s">
        <v>13395</v>
      </c>
      <c r="BK1399" t="s">
        <v>13395</v>
      </c>
      <c r="BL1399" t="s">
        <v>13395</v>
      </c>
      <c r="BM1399" t="s">
        <v>13395</v>
      </c>
      <c r="BN1399" t="s">
        <v>13395</v>
      </c>
      <c r="BP1399" t="s">
        <v>13395</v>
      </c>
      <c r="BQ1399" t="s">
        <v>84</v>
      </c>
      <c r="BR1399" s="59" t="s">
        <v>84</v>
      </c>
      <c r="BS1399" t="s">
        <v>85</v>
      </c>
    </row>
    <row r="1400" spans="1:71" ht="12.8" customHeight="1" x14ac:dyDescent="0.2">
      <c r="A1400" s="60">
        <v>113024</v>
      </c>
      <c r="B1400" s="59" t="s">
        <v>12248</v>
      </c>
      <c r="C1400">
        <v>1397</v>
      </c>
      <c r="J1400">
        <v>11</v>
      </c>
      <c r="K1400" t="s">
        <v>156</v>
      </c>
      <c r="L1400">
        <v>3023</v>
      </c>
      <c r="M1400">
        <v>3024</v>
      </c>
      <c r="N1400" t="s">
        <v>5481</v>
      </c>
      <c r="O1400" t="s">
        <v>5911</v>
      </c>
      <c r="P1400" t="s">
        <v>5912</v>
      </c>
      <c r="Q1400" t="s">
        <v>5913</v>
      </c>
      <c r="R1400" t="s">
        <v>5914</v>
      </c>
      <c r="S1400" s="2">
        <v>142.9</v>
      </c>
      <c r="T1400" s="2">
        <v>142.9</v>
      </c>
      <c r="U1400" s="2">
        <v>0</v>
      </c>
      <c r="V1400" s="2">
        <v>0</v>
      </c>
      <c r="W1400">
        <v>487</v>
      </c>
      <c r="X1400" s="3">
        <v>4.3</v>
      </c>
      <c r="Y1400" s="3">
        <v>2.4</v>
      </c>
      <c r="Z1400" s="3">
        <v>3.4</v>
      </c>
      <c r="AA1400">
        <v>0</v>
      </c>
      <c r="AB1400" s="3">
        <v>0</v>
      </c>
      <c r="AC1400">
        <v>0</v>
      </c>
      <c r="AD1400" s="3">
        <v>0</v>
      </c>
      <c r="AE1400">
        <v>0</v>
      </c>
      <c r="AF1400" s="3">
        <v>0</v>
      </c>
      <c r="AG1400" s="2">
        <v>0</v>
      </c>
      <c r="AH1400" s="3">
        <v>0</v>
      </c>
      <c r="AI1400" s="2">
        <v>142.9</v>
      </c>
      <c r="AJ1400" s="3">
        <v>100</v>
      </c>
      <c r="AK1400" t="s">
        <v>74</v>
      </c>
      <c r="AL1400" t="s">
        <v>75</v>
      </c>
      <c r="AM1400" t="s">
        <v>5878</v>
      </c>
      <c r="BG1400" s="3">
        <v>100</v>
      </c>
      <c r="BH1400" t="s">
        <v>82</v>
      </c>
      <c r="BI1400" t="s">
        <v>13421</v>
      </c>
      <c r="BJ1400" t="s">
        <v>13395</v>
      </c>
      <c r="BK1400" t="s">
        <v>13395</v>
      </c>
      <c r="BL1400" t="s">
        <v>13395</v>
      </c>
      <c r="BM1400" t="s">
        <v>13395</v>
      </c>
      <c r="BN1400" t="s">
        <v>13395</v>
      </c>
      <c r="BP1400" t="s">
        <v>13395</v>
      </c>
      <c r="BQ1400" t="s">
        <v>84</v>
      </c>
      <c r="BR1400" s="59" t="s">
        <v>84</v>
      </c>
      <c r="BS1400" t="s">
        <v>85</v>
      </c>
    </row>
    <row r="1401" spans="1:71" ht="12.8" customHeight="1" x14ac:dyDescent="0.2">
      <c r="A1401" s="60">
        <v>113025</v>
      </c>
      <c r="B1401" s="59" t="s">
        <v>12249</v>
      </c>
      <c r="C1401">
        <v>1398</v>
      </c>
      <c r="J1401">
        <v>11</v>
      </c>
      <c r="K1401" t="s">
        <v>156</v>
      </c>
      <c r="L1401">
        <v>3024</v>
      </c>
      <c r="M1401">
        <v>3025</v>
      </c>
      <c r="N1401" t="s">
        <v>5481</v>
      </c>
      <c r="O1401" t="s">
        <v>5915</v>
      </c>
      <c r="P1401" t="s">
        <v>5916</v>
      </c>
      <c r="Q1401" t="s">
        <v>5917</v>
      </c>
      <c r="R1401" t="s">
        <v>5918</v>
      </c>
      <c r="S1401" s="2">
        <v>65.400000000000006</v>
      </c>
      <c r="T1401" s="2">
        <v>65.400000000000006</v>
      </c>
      <c r="U1401" s="2">
        <v>0</v>
      </c>
      <c r="V1401" s="2">
        <v>0</v>
      </c>
      <c r="W1401">
        <v>403</v>
      </c>
      <c r="X1401" s="3">
        <v>11.4</v>
      </c>
      <c r="Y1401" s="3">
        <v>5</v>
      </c>
      <c r="Z1401" s="3">
        <v>6.2</v>
      </c>
      <c r="AA1401">
        <v>0</v>
      </c>
      <c r="AB1401" s="3">
        <v>0</v>
      </c>
      <c r="AC1401">
        <v>0</v>
      </c>
      <c r="AD1401" s="3">
        <v>0</v>
      </c>
      <c r="AE1401">
        <v>0</v>
      </c>
      <c r="AF1401" s="3">
        <v>0</v>
      </c>
      <c r="AG1401" s="2">
        <v>40.5</v>
      </c>
      <c r="AH1401" s="3">
        <v>61.9</v>
      </c>
      <c r="AI1401" s="2">
        <v>65.400000000000006</v>
      </c>
      <c r="AJ1401" s="3">
        <v>100</v>
      </c>
      <c r="AK1401" t="s">
        <v>74</v>
      </c>
      <c r="AL1401" t="s">
        <v>75</v>
      </c>
      <c r="AM1401" t="s">
        <v>5878</v>
      </c>
      <c r="BG1401" s="3">
        <v>100</v>
      </c>
      <c r="BH1401" t="s">
        <v>82</v>
      </c>
      <c r="BI1401" t="s">
        <v>13421</v>
      </c>
      <c r="BJ1401" t="s">
        <v>13395</v>
      </c>
      <c r="BK1401" t="s">
        <v>13395</v>
      </c>
      <c r="BL1401" t="s">
        <v>13395</v>
      </c>
      <c r="BM1401" t="s">
        <v>13395</v>
      </c>
      <c r="BN1401" t="s">
        <v>13395</v>
      </c>
      <c r="BP1401" t="s">
        <v>13395</v>
      </c>
      <c r="BQ1401" t="s">
        <v>84</v>
      </c>
      <c r="BR1401" s="59" t="s">
        <v>84</v>
      </c>
      <c r="BS1401" t="s">
        <v>85</v>
      </c>
    </row>
    <row r="1402" spans="1:71" ht="12.8" customHeight="1" x14ac:dyDescent="0.2">
      <c r="A1402" s="60">
        <v>113026</v>
      </c>
      <c r="B1402" s="59" t="s">
        <v>12250</v>
      </c>
      <c r="C1402">
        <v>1399</v>
      </c>
      <c r="J1402">
        <v>11</v>
      </c>
      <c r="K1402" t="s">
        <v>156</v>
      </c>
      <c r="L1402">
        <v>3025</v>
      </c>
      <c r="M1402">
        <v>3026</v>
      </c>
      <c r="N1402" t="s">
        <v>5481</v>
      </c>
      <c r="O1402" t="s">
        <v>5919</v>
      </c>
      <c r="P1402" t="s">
        <v>5920</v>
      </c>
      <c r="Q1402" t="s">
        <v>5921</v>
      </c>
      <c r="R1402" t="s">
        <v>5922</v>
      </c>
      <c r="S1402" s="2">
        <v>297.39999999999998</v>
      </c>
      <c r="T1402" s="2">
        <v>297.39999999999998</v>
      </c>
      <c r="U1402" s="2">
        <v>0</v>
      </c>
      <c r="V1402" s="2">
        <v>0</v>
      </c>
      <c r="W1402">
        <v>981</v>
      </c>
      <c r="X1402" s="3">
        <v>5.9</v>
      </c>
      <c r="Y1402" s="3">
        <v>2.6</v>
      </c>
      <c r="Z1402" s="3">
        <v>3.3</v>
      </c>
      <c r="AA1402">
        <v>0</v>
      </c>
      <c r="AB1402" s="3">
        <v>0</v>
      </c>
      <c r="AC1402">
        <v>0</v>
      </c>
      <c r="AD1402" s="3">
        <v>0</v>
      </c>
      <c r="AE1402">
        <v>0</v>
      </c>
      <c r="AF1402" s="3">
        <v>0</v>
      </c>
      <c r="AG1402" s="2">
        <v>0</v>
      </c>
      <c r="AH1402" s="3">
        <v>0</v>
      </c>
      <c r="AI1402" s="2">
        <v>297.39999999999998</v>
      </c>
      <c r="AJ1402" s="3">
        <v>100</v>
      </c>
      <c r="AK1402" t="s">
        <v>74</v>
      </c>
      <c r="AL1402" t="s">
        <v>75</v>
      </c>
      <c r="AM1402" t="s">
        <v>5878</v>
      </c>
      <c r="BG1402" s="3">
        <v>100</v>
      </c>
      <c r="BH1402" t="s">
        <v>82</v>
      </c>
      <c r="BI1402" t="s">
        <v>13421</v>
      </c>
      <c r="BJ1402" t="s">
        <v>13395</v>
      </c>
      <c r="BK1402" t="s">
        <v>13395</v>
      </c>
      <c r="BL1402" t="s">
        <v>13395</v>
      </c>
      <c r="BM1402" t="s">
        <v>13395</v>
      </c>
      <c r="BN1402" t="s">
        <v>13395</v>
      </c>
      <c r="BP1402" t="s">
        <v>13395</v>
      </c>
      <c r="BQ1402" t="s">
        <v>84</v>
      </c>
      <c r="BR1402" s="59" t="s">
        <v>84</v>
      </c>
      <c r="BS1402" t="s">
        <v>85</v>
      </c>
    </row>
    <row r="1403" spans="1:71" ht="12.8" customHeight="1" x14ac:dyDescent="0.2">
      <c r="A1403" s="60">
        <v>113027</v>
      </c>
      <c r="B1403" s="59" t="s">
        <v>12251</v>
      </c>
      <c r="C1403">
        <v>1400</v>
      </c>
      <c r="J1403">
        <v>11</v>
      </c>
      <c r="K1403" t="s">
        <v>156</v>
      </c>
      <c r="L1403">
        <v>3026</v>
      </c>
      <c r="M1403">
        <v>3027</v>
      </c>
      <c r="N1403" t="s">
        <v>5481</v>
      </c>
      <c r="O1403" t="s">
        <v>5923</v>
      </c>
      <c r="P1403" t="s">
        <v>5924</v>
      </c>
      <c r="Q1403" t="s">
        <v>5925</v>
      </c>
      <c r="R1403" t="s">
        <v>5926</v>
      </c>
      <c r="S1403" s="2">
        <v>198.5</v>
      </c>
      <c r="T1403" s="2">
        <v>198.5</v>
      </c>
      <c r="U1403" s="2">
        <v>0</v>
      </c>
      <c r="V1403" s="2">
        <v>0</v>
      </c>
      <c r="W1403">
        <v>688</v>
      </c>
      <c r="X1403" s="3">
        <v>5.3</v>
      </c>
      <c r="Y1403" s="3">
        <v>2.2999999999999998</v>
      </c>
      <c r="Z1403" s="3">
        <v>3.5</v>
      </c>
      <c r="AA1403">
        <v>0</v>
      </c>
      <c r="AB1403" s="3">
        <v>0</v>
      </c>
      <c r="AC1403">
        <v>0</v>
      </c>
      <c r="AD1403" s="3">
        <v>0</v>
      </c>
      <c r="AE1403">
        <v>0</v>
      </c>
      <c r="AF1403" s="3">
        <v>0</v>
      </c>
      <c r="AG1403" s="2">
        <v>0</v>
      </c>
      <c r="AH1403" s="3">
        <v>0</v>
      </c>
      <c r="AI1403" s="2">
        <v>198.5</v>
      </c>
      <c r="AJ1403" s="3">
        <v>100</v>
      </c>
      <c r="AK1403" t="s">
        <v>74</v>
      </c>
      <c r="AL1403" t="s">
        <v>75</v>
      </c>
      <c r="AM1403" t="s">
        <v>5878</v>
      </c>
      <c r="BG1403" s="3">
        <v>100</v>
      </c>
      <c r="BH1403" t="s">
        <v>82</v>
      </c>
      <c r="BI1403" t="s">
        <v>13421</v>
      </c>
      <c r="BJ1403" t="s">
        <v>13395</v>
      </c>
      <c r="BK1403" t="s">
        <v>13395</v>
      </c>
      <c r="BL1403" t="s">
        <v>13395</v>
      </c>
      <c r="BM1403" t="s">
        <v>13395</v>
      </c>
      <c r="BN1403" t="s">
        <v>13395</v>
      </c>
      <c r="BP1403" t="s">
        <v>13395</v>
      </c>
      <c r="BQ1403" t="s">
        <v>84</v>
      </c>
      <c r="BR1403" s="59" t="s">
        <v>84</v>
      </c>
      <c r="BS1403" t="s">
        <v>85</v>
      </c>
    </row>
    <row r="1404" spans="1:71" ht="12.8" customHeight="1" x14ac:dyDescent="0.2">
      <c r="A1404" s="60">
        <v>113028</v>
      </c>
      <c r="B1404" s="59" t="s">
        <v>12252</v>
      </c>
      <c r="C1404">
        <v>1401</v>
      </c>
      <c r="J1404">
        <v>11</v>
      </c>
      <c r="K1404" t="s">
        <v>156</v>
      </c>
      <c r="L1404">
        <v>3041</v>
      </c>
      <c r="M1404">
        <v>3028</v>
      </c>
      <c r="N1404" t="s">
        <v>5481</v>
      </c>
      <c r="O1404" t="s">
        <v>5927</v>
      </c>
      <c r="P1404" t="s">
        <v>5928</v>
      </c>
      <c r="Q1404" t="s">
        <v>5929</v>
      </c>
      <c r="R1404" t="s">
        <v>5930</v>
      </c>
      <c r="S1404" s="2">
        <v>73.900000000000006</v>
      </c>
      <c r="T1404" s="2">
        <v>73.900000000000006</v>
      </c>
      <c r="U1404" s="2">
        <v>0</v>
      </c>
      <c r="V1404" s="2">
        <v>0</v>
      </c>
      <c r="W1404">
        <v>280</v>
      </c>
      <c r="X1404" s="3">
        <v>4.9000000000000004</v>
      </c>
      <c r="Y1404" s="3">
        <v>3.6</v>
      </c>
      <c r="Z1404" s="3">
        <v>3.8</v>
      </c>
      <c r="AA1404">
        <v>0</v>
      </c>
      <c r="AB1404" s="3">
        <v>0</v>
      </c>
      <c r="AC1404">
        <v>0</v>
      </c>
      <c r="AD1404" s="3">
        <v>0</v>
      </c>
      <c r="AE1404">
        <v>0</v>
      </c>
      <c r="AF1404" s="3">
        <v>0</v>
      </c>
      <c r="AG1404" s="2">
        <v>0</v>
      </c>
      <c r="AH1404" s="3">
        <v>0</v>
      </c>
      <c r="AI1404" s="2">
        <v>73.900000000000006</v>
      </c>
      <c r="AJ1404" s="3">
        <v>100</v>
      </c>
      <c r="AK1404" t="s">
        <v>1227</v>
      </c>
      <c r="AL1404" t="s">
        <v>1228</v>
      </c>
      <c r="AM1404" t="s">
        <v>5878</v>
      </c>
      <c r="BG1404" s="3">
        <v>100</v>
      </c>
      <c r="BH1404" t="s">
        <v>82</v>
      </c>
      <c r="BI1404" t="s">
        <v>13421</v>
      </c>
      <c r="BJ1404" t="s">
        <v>13395</v>
      </c>
      <c r="BK1404" t="s">
        <v>13395</v>
      </c>
      <c r="BL1404" t="s">
        <v>13395</v>
      </c>
      <c r="BM1404" t="s">
        <v>13395</v>
      </c>
      <c r="BN1404" t="s">
        <v>13395</v>
      </c>
      <c r="BP1404" t="s">
        <v>13395</v>
      </c>
      <c r="BQ1404" t="s">
        <v>84</v>
      </c>
      <c r="BR1404" s="59" t="s">
        <v>84</v>
      </c>
      <c r="BS1404" t="s">
        <v>85</v>
      </c>
    </row>
    <row r="1405" spans="1:71" ht="12.8" customHeight="1" x14ac:dyDescent="0.2">
      <c r="A1405" s="60">
        <v>113029</v>
      </c>
      <c r="B1405" s="59" t="s">
        <v>12253</v>
      </c>
      <c r="C1405">
        <v>1402</v>
      </c>
      <c r="J1405">
        <v>11</v>
      </c>
      <c r="K1405" t="s">
        <v>156</v>
      </c>
      <c r="L1405">
        <v>3027</v>
      </c>
      <c r="M1405">
        <v>3029</v>
      </c>
      <c r="N1405" t="s">
        <v>5481</v>
      </c>
      <c r="O1405" t="s">
        <v>5931</v>
      </c>
      <c r="P1405" t="s">
        <v>5932</v>
      </c>
      <c r="Q1405" t="s">
        <v>5933</v>
      </c>
      <c r="R1405" t="s">
        <v>5934</v>
      </c>
      <c r="S1405" s="2">
        <v>93.3</v>
      </c>
      <c r="T1405" s="2">
        <v>70.5</v>
      </c>
      <c r="U1405" s="2">
        <v>22.8</v>
      </c>
      <c r="V1405" s="2">
        <v>0</v>
      </c>
      <c r="W1405">
        <v>230</v>
      </c>
      <c r="X1405" s="3">
        <v>5</v>
      </c>
      <c r="Y1405" s="3">
        <v>2.4</v>
      </c>
      <c r="Z1405" s="3">
        <v>3.3</v>
      </c>
      <c r="AA1405">
        <v>1</v>
      </c>
      <c r="AB1405" s="3">
        <v>7.8</v>
      </c>
      <c r="AC1405">
        <v>0</v>
      </c>
      <c r="AD1405" s="3">
        <v>0</v>
      </c>
      <c r="AE1405">
        <v>1</v>
      </c>
      <c r="AF1405" s="3">
        <v>0</v>
      </c>
      <c r="AG1405" s="2">
        <v>7.8</v>
      </c>
      <c r="AH1405" s="3">
        <v>11.1</v>
      </c>
      <c r="AI1405" s="2">
        <v>70.5</v>
      </c>
      <c r="AJ1405" s="3">
        <v>100</v>
      </c>
      <c r="AK1405" t="s">
        <v>74</v>
      </c>
      <c r="AL1405" t="s">
        <v>75</v>
      </c>
      <c r="AM1405" t="s">
        <v>5878</v>
      </c>
      <c r="BG1405" s="3">
        <v>100</v>
      </c>
      <c r="BH1405" t="s">
        <v>82</v>
      </c>
      <c r="BI1405" t="s">
        <v>13421</v>
      </c>
      <c r="BJ1405" t="s">
        <v>13395</v>
      </c>
      <c r="BK1405" t="s">
        <v>13395</v>
      </c>
      <c r="BL1405" t="s">
        <v>13395</v>
      </c>
      <c r="BM1405" t="s">
        <v>13395</v>
      </c>
      <c r="BN1405" t="s">
        <v>13395</v>
      </c>
      <c r="BP1405" t="s">
        <v>13395</v>
      </c>
      <c r="BQ1405" t="s">
        <v>84</v>
      </c>
      <c r="BR1405" s="59" t="s">
        <v>84</v>
      </c>
      <c r="BS1405" t="s">
        <v>85</v>
      </c>
    </row>
    <row r="1406" spans="1:71" ht="12.8" customHeight="1" x14ac:dyDescent="0.2">
      <c r="A1406" s="60">
        <v>113030</v>
      </c>
      <c r="B1406" s="59" t="s">
        <v>12254</v>
      </c>
      <c r="C1406">
        <v>1403</v>
      </c>
      <c r="J1406">
        <v>11</v>
      </c>
      <c r="K1406" t="s">
        <v>156</v>
      </c>
      <c r="L1406">
        <v>3032</v>
      </c>
      <c r="M1406">
        <v>3030</v>
      </c>
      <c r="N1406" t="s">
        <v>1446</v>
      </c>
      <c r="O1406" t="s">
        <v>5935</v>
      </c>
      <c r="P1406" t="s">
        <v>5936</v>
      </c>
      <c r="Q1406" t="s">
        <v>5937</v>
      </c>
      <c r="R1406" t="s">
        <v>5938</v>
      </c>
      <c r="S1406" s="2">
        <v>2503.8000000000002</v>
      </c>
      <c r="T1406" s="2">
        <v>2503.8000000000002</v>
      </c>
      <c r="U1406" s="2">
        <v>0</v>
      </c>
      <c r="V1406" s="2">
        <v>0</v>
      </c>
      <c r="W1406">
        <v>20783</v>
      </c>
      <c r="X1406" s="3">
        <v>16.8</v>
      </c>
      <c r="Y1406" s="3">
        <v>7.5</v>
      </c>
      <c r="Z1406" s="3">
        <v>8.3000000000000007</v>
      </c>
      <c r="AA1406">
        <v>1</v>
      </c>
      <c r="AB1406" s="3">
        <v>11.600000000000399</v>
      </c>
      <c r="AC1406">
        <v>0</v>
      </c>
      <c r="AD1406" s="3">
        <v>0</v>
      </c>
      <c r="AE1406">
        <v>1</v>
      </c>
      <c r="AF1406" s="3">
        <v>0</v>
      </c>
      <c r="AG1406" s="2">
        <v>2503.8000000000002</v>
      </c>
      <c r="AH1406" s="3">
        <v>100</v>
      </c>
      <c r="AI1406" s="2">
        <v>2503.8000000000002</v>
      </c>
      <c r="AJ1406" s="3">
        <v>100</v>
      </c>
      <c r="AK1406" t="s">
        <v>5939</v>
      </c>
      <c r="AL1406" t="s">
        <v>5940</v>
      </c>
      <c r="AM1406" t="s">
        <v>5804</v>
      </c>
      <c r="AN1406" t="s">
        <v>5941</v>
      </c>
      <c r="AO1406" t="s">
        <v>5812</v>
      </c>
      <c r="AP1406" t="s">
        <v>5942</v>
      </c>
      <c r="AQ1406" t="s">
        <v>5943</v>
      </c>
      <c r="BG1406" s="3">
        <v>100</v>
      </c>
      <c r="BH1406" t="s">
        <v>82</v>
      </c>
      <c r="BI1406" t="s">
        <v>13421</v>
      </c>
      <c r="BJ1406" t="s">
        <v>13395</v>
      </c>
      <c r="BK1406" t="s">
        <v>13395</v>
      </c>
      <c r="BL1406" t="s">
        <v>13395</v>
      </c>
      <c r="BM1406" t="s">
        <v>13395</v>
      </c>
      <c r="BN1406" t="s">
        <v>13395</v>
      </c>
      <c r="BP1406" t="s">
        <v>13395</v>
      </c>
      <c r="BQ1406" t="s">
        <v>84</v>
      </c>
      <c r="BR1406" s="59" t="s">
        <v>84</v>
      </c>
      <c r="BS1406" t="s">
        <v>85</v>
      </c>
    </row>
    <row r="1407" spans="1:71" ht="12.8" customHeight="1" x14ac:dyDescent="0.2">
      <c r="A1407" s="60">
        <v>113031</v>
      </c>
      <c r="B1407" s="59" t="s">
        <v>12255</v>
      </c>
      <c r="C1407">
        <v>1404</v>
      </c>
      <c r="J1407">
        <v>11</v>
      </c>
      <c r="K1407" t="s">
        <v>156</v>
      </c>
      <c r="L1407">
        <v>3033</v>
      </c>
      <c r="M1407">
        <v>3031</v>
      </c>
      <c r="N1407" t="s">
        <v>1446</v>
      </c>
      <c r="O1407" t="s">
        <v>5944</v>
      </c>
      <c r="P1407" t="s">
        <v>5945</v>
      </c>
      <c r="Q1407" t="s">
        <v>5946</v>
      </c>
      <c r="R1407" t="s">
        <v>5947</v>
      </c>
      <c r="S1407" s="2">
        <v>950.9</v>
      </c>
      <c r="T1407" s="2">
        <v>950.9</v>
      </c>
      <c r="U1407" s="2">
        <v>0</v>
      </c>
      <c r="V1407" s="2">
        <v>0</v>
      </c>
      <c r="W1407">
        <v>5186</v>
      </c>
      <c r="X1407" s="3">
        <v>20</v>
      </c>
      <c r="Y1407" s="3">
        <v>3</v>
      </c>
      <c r="Z1407" s="3">
        <v>5.5</v>
      </c>
      <c r="AA1407">
        <v>3</v>
      </c>
      <c r="AB1407" s="3">
        <v>20.100000000000001</v>
      </c>
      <c r="AC1407">
        <v>0</v>
      </c>
      <c r="AD1407" s="3">
        <v>0</v>
      </c>
      <c r="AE1407">
        <v>0</v>
      </c>
      <c r="AF1407" s="3">
        <v>0</v>
      </c>
      <c r="AG1407" s="2">
        <v>462.2</v>
      </c>
      <c r="AH1407" s="3">
        <v>48.6</v>
      </c>
      <c r="AI1407" s="2">
        <v>950.9</v>
      </c>
      <c r="AJ1407" s="3">
        <v>100</v>
      </c>
      <c r="AK1407" t="s">
        <v>4083</v>
      </c>
      <c r="AL1407" t="s">
        <v>4084</v>
      </c>
      <c r="AM1407" t="s">
        <v>5804</v>
      </c>
      <c r="AN1407" t="s">
        <v>5805</v>
      </c>
      <c r="BG1407" s="3">
        <v>100</v>
      </c>
      <c r="BH1407" t="s">
        <v>82</v>
      </c>
      <c r="BI1407" t="s">
        <v>13421</v>
      </c>
      <c r="BJ1407" t="s">
        <v>13395</v>
      </c>
      <c r="BK1407" t="s">
        <v>13395</v>
      </c>
      <c r="BL1407" t="s">
        <v>13395</v>
      </c>
      <c r="BM1407" t="s">
        <v>13395</v>
      </c>
      <c r="BN1407" t="s">
        <v>13395</v>
      </c>
      <c r="BP1407" t="s">
        <v>13395</v>
      </c>
      <c r="BQ1407" t="s">
        <v>84</v>
      </c>
      <c r="BR1407" s="59" t="s">
        <v>84</v>
      </c>
      <c r="BS1407" t="s">
        <v>85</v>
      </c>
    </row>
    <row r="1408" spans="1:71" ht="12.8" customHeight="1" x14ac:dyDescent="0.2">
      <c r="A1408" s="60">
        <v>113032</v>
      </c>
      <c r="B1408" s="59" t="s">
        <v>12256</v>
      </c>
      <c r="C1408">
        <v>1405</v>
      </c>
      <c r="J1408">
        <v>11</v>
      </c>
      <c r="K1408" t="s">
        <v>156</v>
      </c>
      <c r="L1408">
        <v>3017</v>
      </c>
      <c r="M1408">
        <v>3032</v>
      </c>
      <c r="N1408" t="s">
        <v>1446</v>
      </c>
      <c r="O1408" t="s">
        <v>5948</v>
      </c>
      <c r="P1408" t="s">
        <v>5949</v>
      </c>
      <c r="Q1408" t="s">
        <v>5950</v>
      </c>
      <c r="R1408" t="s">
        <v>5951</v>
      </c>
      <c r="S1408" s="2">
        <v>170</v>
      </c>
      <c r="T1408" s="2">
        <v>170</v>
      </c>
      <c r="U1408" s="2">
        <v>0</v>
      </c>
      <c r="V1408" s="2">
        <v>0</v>
      </c>
      <c r="W1408">
        <v>859</v>
      </c>
      <c r="X1408" s="3">
        <v>10.199999999999999</v>
      </c>
      <c r="Y1408" s="3">
        <v>4.2</v>
      </c>
      <c r="Z1408" s="3">
        <v>5.0999999999999996</v>
      </c>
      <c r="AA1408">
        <v>0</v>
      </c>
      <c r="AB1408" s="3">
        <v>0</v>
      </c>
      <c r="AC1408">
        <v>0</v>
      </c>
      <c r="AD1408" s="3">
        <v>0</v>
      </c>
      <c r="AE1408">
        <v>0</v>
      </c>
      <c r="AF1408" s="3">
        <v>0</v>
      </c>
      <c r="AG1408" s="2">
        <v>0</v>
      </c>
      <c r="AH1408" s="3">
        <v>0</v>
      </c>
      <c r="AI1408" s="2">
        <v>170</v>
      </c>
      <c r="AJ1408" s="3">
        <v>100</v>
      </c>
      <c r="AK1408" t="s">
        <v>74</v>
      </c>
      <c r="AL1408" t="s">
        <v>75</v>
      </c>
      <c r="AM1408" t="s">
        <v>5772</v>
      </c>
      <c r="AN1408" t="s">
        <v>5449</v>
      </c>
      <c r="BG1408" s="3">
        <v>100</v>
      </c>
      <c r="BH1408" t="s">
        <v>82</v>
      </c>
      <c r="BI1408" t="s">
        <v>13421</v>
      </c>
      <c r="BJ1408" t="s">
        <v>13395</v>
      </c>
      <c r="BK1408" t="s">
        <v>13395</v>
      </c>
      <c r="BL1408" t="s">
        <v>13395</v>
      </c>
      <c r="BM1408" t="s">
        <v>13395</v>
      </c>
      <c r="BN1408" t="s">
        <v>13395</v>
      </c>
      <c r="BP1408" t="s">
        <v>13395</v>
      </c>
      <c r="BQ1408" t="s">
        <v>84</v>
      </c>
      <c r="BR1408" s="59" t="s">
        <v>84</v>
      </c>
      <c r="BS1408" t="s">
        <v>85</v>
      </c>
    </row>
    <row r="1409" spans="1:71" ht="12.8" customHeight="1" x14ac:dyDescent="0.2">
      <c r="A1409" s="60">
        <v>113033</v>
      </c>
      <c r="B1409" s="59" t="s">
        <v>12257</v>
      </c>
      <c r="C1409">
        <v>1406</v>
      </c>
      <c r="J1409">
        <v>11</v>
      </c>
      <c r="K1409" t="s">
        <v>156</v>
      </c>
      <c r="L1409">
        <v>3018</v>
      </c>
      <c r="M1409">
        <v>3033</v>
      </c>
      <c r="N1409" t="s">
        <v>1446</v>
      </c>
      <c r="O1409" t="s">
        <v>5952</v>
      </c>
      <c r="P1409" t="s">
        <v>5953</v>
      </c>
      <c r="Q1409" t="s">
        <v>5954</v>
      </c>
      <c r="R1409" t="s">
        <v>5955</v>
      </c>
      <c r="S1409" s="2">
        <v>212.6</v>
      </c>
      <c r="T1409" s="2">
        <v>212.6</v>
      </c>
      <c r="U1409" s="2">
        <v>0</v>
      </c>
      <c r="V1409" s="2">
        <v>0</v>
      </c>
      <c r="W1409">
        <v>707</v>
      </c>
      <c r="X1409" s="3">
        <v>3.3</v>
      </c>
      <c r="Y1409" s="3">
        <v>3.1</v>
      </c>
      <c r="Z1409" s="3">
        <v>3.3</v>
      </c>
      <c r="AA1409">
        <v>0</v>
      </c>
      <c r="AB1409" s="3">
        <v>0</v>
      </c>
      <c r="AC1409">
        <v>0</v>
      </c>
      <c r="AD1409" s="3">
        <v>0</v>
      </c>
      <c r="AE1409">
        <v>0</v>
      </c>
      <c r="AF1409" s="3">
        <v>0</v>
      </c>
      <c r="AG1409" s="2">
        <v>0</v>
      </c>
      <c r="AH1409" s="3">
        <v>0</v>
      </c>
      <c r="AI1409" s="2">
        <v>212.6</v>
      </c>
      <c r="AJ1409" s="3">
        <v>100</v>
      </c>
      <c r="AK1409" t="s">
        <v>74</v>
      </c>
      <c r="AL1409" t="s">
        <v>75</v>
      </c>
      <c r="AM1409" t="s">
        <v>5449</v>
      </c>
      <c r="BG1409" s="3">
        <v>100</v>
      </c>
      <c r="BH1409" t="s">
        <v>82</v>
      </c>
      <c r="BI1409" t="s">
        <v>13421</v>
      </c>
      <c r="BJ1409" t="s">
        <v>13395</v>
      </c>
      <c r="BK1409" t="s">
        <v>13395</v>
      </c>
      <c r="BL1409" t="s">
        <v>13395</v>
      </c>
      <c r="BM1409" t="s">
        <v>13395</v>
      </c>
      <c r="BN1409" t="s">
        <v>13395</v>
      </c>
      <c r="BP1409" t="s">
        <v>13395</v>
      </c>
      <c r="BQ1409" t="s">
        <v>84</v>
      </c>
      <c r="BR1409" s="59" t="s">
        <v>84</v>
      </c>
      <c r="BS1409" t="s">
        <v>85</v>
      </c>
    </row>
    <row r="1410" spans="1:71" ht="12.8" customHeight="1" x14ac:dyDescent="0.2">
      <c r="A1410" s="60">
        <v>113034</v>
      </c>
      <c r="B1410" s="59" t="s">
        <v>12258</v>
      </c>
      <c r="C1410">
        <v>1407</v>
      </c>
      <c r="J1410">
        <v>11</v>
      </c>
      <c r="K1410" t="s">
        <v>156</v>
      </c>
      <c r="L1410">
        <v>3019</v>
      </c>
      <c r="M1410">
        <v>3034</v>
      </c>
      <c r="N1410" t="s">
        <v>1446</v>
      </c>
      <c r="O1410" t="s">
        <v>5956</v>
      </c>
      <c r="P1410" t="s">
        <v>5957</v>
      </c>
      <c r="Q1410" t="s">
        <v>5958</v>
      </c>
      <c r="R1410" t="s">
        <v>5959</v>
      </c>
      <c r="S1410" s="2">
        <v>55.7</v>
      </c>
      <c r="T1410" s="2">
        <v>55.7</v>
      </c>
      <c r="U1410" s="2">
        <v>0</v>
      </c>
      <c r="V1410" s="2">
        <v>0</v>
      </c>
      <c r="W1410">
        <v>84</v>
      </c>
      <c r="X1410" s="3">
        <v>1.5</v>
      </c>
      <c r="Y1410" s="3">
        <v>1.5</v>
      </c>
      <c r="Z1410" s="3">
        <v>1.5</v>
      </c>
      <c r="AA1410">
        <v>0</v>
      </c>
      <c r="AB1410" s="3">
        <v>0</v>
      </c>
      <c r="AC1410">
        <v>0</v>
      </c>
      <c r="AD1410" s="3">
        <v>0</v>
      </c>
      <c r="AE1410">
        <v>0</v>
      </c>
      <c r="AF1410" s="3">
        <v>0</v>
      </c>
      <c r="AG1410" s="2">
        <v>0</v>
      </c>
      <c r="AH1410" s="3">
        <v>0</v>
      </c>
      <c r="AI1410" s="2">
        <v>0</v>
      </c>
      <c r="AJ1410" s="3">
        <v>0</v>
      </c>
      <c r="AK1410" t="s">
        <v>74</v>
      </c>
      <c r="AL1410" t="s">
        <v>75</v>
      </c>
      <c r="AM1410" t="s">
        <v>5449</v>
      </c>
      <c r="BG1410" s="3">
        <v>0</v>
      </c>
      <c r="BH1410" t="s">
        <v>82</v>
      </c>
      <c r="BI1410" t="s">
        <v>13421</v>
      </c>
      <c r="BJ1410" t="s">
        <v>13395</v>
      </c>
      <c r="BK1410" t="s">
        <v>13395</v>
      </c>
      <c r="BL1410" t="s">
        <v>13395</v>
      </c>
      <c r="BM1410" t="s">
        <v>13395</v>
      </c>
      <c r="BN1410" t="s">
        <v>13395</v>
      </c>
      <c r="BP1410" t="s">
        <v>13395</v>
      </c>
      <c r="BQ1410" t="s">
        <v>84</v>
      </c>
      <c r="BR1410" s="59" t="s">
        <v>84</v>
      </c>
      <c r="BS1410" t="s">
        <v>85</v>
      </c>
    </row>
    <row r="1411" spans="1:71" ht="12.8" customHeight="1" x14ac:dyDescent="0.2">
      <c r="A1411" s="60">
        <v>113035</v>
      </c>
      <c r="B1411" s="59" t="s">
        <v>12259</v>
      </c>
      <c r="C1411">
        <v>1408</v>
      </c>
      <c r="J1411">
        <v>11</v>
      </c>
      <c r="K1411" t="s">
        <v>156</v>
      </c>
      <c r="L1411">
        <v>3020</v>
      </c>
      <c r="M1411">
        <v>3035</v>
      </c>
      <c r="N1411" t="s">
        <v>1446</v>
      </c>
      <c r="O1411" t="s">
        <v>5960</v>
      </c>
      <c r="P1411" t="s">
        <v>5961</v>
      </c>
      <c r="Q1411" t="s">
        <v>5962</v>
      </c>
      <c r="R1411" t="s">
        <v>5963</v>
      </c>
      <c r="S1411" s="2">
        <v>248</v>
      </c>
      <c r="T1411" s="2">
        <v>248</v>
      </c>
      <c r="U1411" s="2">
        <v>0</v>
      </c>
      <c r="V1411" s="2">
        <v>0</v>
      </c>
      <c r="W1411">
        <v>1008</v>
      </c>
      <c r="X1411" s="3">
        <v>9</v>
      </c>
      <c r="Y1411" s="3">
        <v>3.4</v>
      </c>
      <c r="Z1411" s="3">
        <v>4.0999999999999996</v>
      </c>
      <c r="AA1411">
        <v>0</v>
      </c>
      <c r="AB1411" s="3">
        <v>0</v>
      </c>
      <c r="AC1411">
        <v>0</v>
      </c>
      <c r="AD1411" s="3">
        <v>0</v>
      </c>
      <c r="AE1411">
        <v>0</v>
      </c>
      <c r="AF1411" s="3">
        <v>0</v>
      </c>
      <c r="AG1411" s="2">
        <v>0</v>
      </c>
      <c r="AH1411" s="3">
        <v>0</v>
      </c>
      <c r="AI1411" s="2">
        <v>248</v>
      </c>
      <c r="AJ1411" s="3">
        <v>100</v>
      </c>
      <c r="AK1411" t="s">
        <v>74</v>
      </c>
      <c r="AL1411" t="s">
        <v>75</v>
      </c>
      <c r="AM1411" t="s">
        <v>5449</v>
      </c>
      <c r="BG1411" s="3">
        <v>100</v>
      </c>
      <c r="BH1411" t="s">
        <v>82</v>
      </c>
      <c r="BI1411" t="s">
        <v>13421</v>
      </c>
      <c r="BJ1411" t="s">
        <v>13395</v>
      </c>
      <c r="BK1411" t="s">
        <v>13395</v>
      </c>
      <c r="BL1411" t="s">
        <v>13395</v>
      </c>
      <c r="BM1411" t="s">
        <v>13395</v>
      </c>
      <c r="BN1411" t="s">
        <v>13395</v>
      </c>
      <c r="BP1411" t="s">
        <v>13395</v>
      </c>
      <c r="BQ1411" t="s">
        <v>84</v>
      </c>
      <c r="BR1411" s="59" t="s">
        <v>84</v>
      </c>
      <c r="BS1411" t="s">
        <v>85</v>
      </c>
    </row>
    <row r="1412" spans="1:71" ht="12.8" customHeight="1" x14ac:dyDescent="0.2">
      <c r="A1412" s="60">
        <v>113036</v>
      </c>
      <c r="B1412" s="59" t="s">
        <v>12260</v>
      </c>
      <c r="C1412">
        <v>1409</v>
      </c>
      <c r="J1412">
        <v>11</v>
      </c>
      <c r="K1412" t="s">
        <v>156</v>
      </c>
      <c r="L1412">
        <v>3021</v>
      </c>
      <c r="M1412">
        <v>3036</v>
      </c>
      <c r="N1412" t="s">
        <v>1446</v>
      </c>
      <c r="O1412" t="s">
        <v>5964</v>
      </c>
      <c r="P1412" t="s">
        <v>5965</v>
      </c>
      <c r="Q1412" t="s">
        <v>5966</v>
      </c>
      <c r="R1412" t="s">
        <v>5967</v>
      </c>
      <c r="S1412" s="2">
        <v>43.1</v>
      </c>
      <c r="T1412" s="2">
        <v>43.1</v>
      </c>
      <c r="U1412" s="2">
        <v>0</v>
      </c>
      <c r="V1412" s="2">
        <v>0</v>
      </c>
      <c r="W1412">
        <v>190</v>
      </c>
      <c r="X1412" s="3">
        <v>7.5</v>
      </c>
      <c r="Y1412" s="3">
        <v>3.6</v>
      </c>
      <c r="Z1412" s="3">
        <v>4.4000000000000004</v>
      </c>
      <c r="AA1412">
        <v>0</v>
      </c>
      <c r="AB1412" s="3">
        <v>0</v>
      </c>
      <c r="AC1412">
        <v>0</v>
      </c>
      <c r="AD1412" s="3">
        <v>0</v>
      </c>
      <c r="AE1412">
        <v>0</v>
      </c>
      <c r="AF1412" s="3">
        <v>0</v>
      </c>
      <c r="AG1412" s="2">
        <v>0</v>
      </c>
      <c r="AH1412" s="3">
        <v>0</v>
      </c>
      <c r="AI1412" s="2">
        <v>43.1</v>
      </c>
      <c r="AJ1412" s="3">
        <v>100</v>
      </c>
      <c r="AK1412" t="s">
        <v>74</v>
      </c>
      <c r="AL1412" t="s">
        <v>75</v>
      </c>
      <c r="AM1412" t="s">
        <v>5449</v>
      </c>
      <c r="BG1412" s="3">
        <v>100</v>
      </c>
      <c r="BH1412" t="s">
        <v>82</v>
      </c>
      <c r="BI1412" t="s">
        <v>13421</v>
      </c>
      <c r="BJ1412" t="s">
        <v>13395</v>
      </c>
      <c r="BK1412" t="s">
        <v>13395</v>
      </c>
      <c r="BL1412" t="s">
        <v>13395</v>
      </c>
      <c r="BM1412" t="s">
        <v>13395</v>
      </c>
      <c r="BN1412" t="s">
        <v>13395</v>
      </c>
      <c r="BP1412" t="s">
        <v>13395</v>
      </c>
      <c r="BQ1412" t="s">
        <v>84</v>
      </c>
      <c r="BR1412" s="59" t="s">
        <v>84</v>
      </c>
      <c r="BS1412" t="s">
        <v>85</v>
      </c>
    </row>
    <row r="1413" spans="1:71" ht="12.8" customHeight="1" x14ac:dyDescent="0.2">
      <c r="A1413" s="60">
        <v>113037</v>
      </c>
      <c r="B1413" s="59" t="s">
        <v>12261</v>
      </c>
      <c r="C1413">
        <v>1410</v>
      </c>
      <c r="J1413">
        <v>11</v>
      </c>
      <c r="K1413" t="s">
        <v>156</v>
      </c>
      <c r="L1413">
        <v>3022</v>
      </c>
      <c r="M1413">
        <v>3037</v>
      </c>
      <c r="N1413" t="s">
        <v>1446</v>
      </c>
      <c r="O1413" t="s">
        <v>5968</v>
      </c>
      <c r="P1413" t="s">
        <v>5969</v>
      </c>
      <c r="Q1413" t="s">
        <v>5970</v>
      </c>
      <c r="R1413" t="s">
        <v>5971</v>
      </c>
      <c r="S1413" s="2">
        <v>73.7</v>
      </c>
      <c r="T1413" s="2">
        <v>73.7</v>
      </c>
      <c r="U1413" s="2">
        <v>0</v>
      </c>
      <c r="V1413" s="2">
        <v>0</v>
      </c>
      <c r="W1413">
        <v>312</v>
      </c>
      <c r="X1413" s="3">
        <v>6.3</v>
      </c>
      <c r="Y1413" s="3">
        <v>2.9</v>
      </c>
      <c r="Z1413" s="3">
        <v>4.2</v>
      </c>
      <c r="AA1413">
        <v>0</v>
      </c>
      <c r="AB1413" s="3">
        <v>0</v>
      </c>
      <c r="AC1413">
        <v>0</v>
      </c>
      <c r="AD1413" s="3">
        <v>0</v>
      </c>
      <c r="AE1413">
        <v>0</v>
      </c>
      <c r="AF1413" s="3">
        <v>0</v>
      </c>
      <c r="AG1413" s="2">
        <v>0</v>
      </c>
      <c r="AH1413" s="3">
        <v>0</v>
      </c>
      <c r="AI1413" s="2">
        <v>73.7</v>
      </c>
      <c r="AJ1413" s="3">
        <v>100</v>
      </c>
      <c r="AK1413" t="s">
        <v>4083</v>
      </c>
      <c r="AL1413" t="s">
        <v>4084</v>
      </c>
      <c r="AM1413" t="s">
        <v>5449</v>
      </c>
      <c r="BG1413" s="3">
        <v>100</v>
      </c>
      <c r="BH1413" t="s">
        <v>82</v>
      </c>
      <c r="BI1413" t="s">
        <v>13421</v>
      </c>
      <c r="BJ1413" t="s">
        <v>13395</v>
      </c>
      <c r="BK1413" t="s">
        <v>13395</v>
      </c>
      <c r="BL1413" t="s">
        <v>13395</v>
      </c>
      <c r="BM1413" t="s">
        <v>13395</v>
      </c>
      <c r="BN1413" t="s">
        <v>13395</v>
      </c>
      <c r="BP1413" t="s">
        <v>13395</v>
      </c>
      <c r="BQ1413" t="s">
        <v>84</v>
      </c>
      <c r="BR1413" s="59" t="s">
        <v>84</v>
      </c>
      <c r="BS1413" t="s">
        <v>85</v>
      </c>
    </row>
    <row r="1414" spans="1:71" ht="12.8" customHeight="1" x14ac:dyDescent="0.2">
      <c r="A1414" s="60">
        <v>113038</v>
      </c>
      <c r="B1414" s="59" t="s">
        <v>12262</v>
      </c>
      <c r="C1414">
        <v>1411</v>
      </c>
      <c r="J1414">
        <v>11</v>
      </c>
      <c r="K1414" t="s">
        <v>156</v>
      </c>
      <c r="L1414">
        <v>3035</v>
      </c>
      <c r="M1414">
        <v>3038</v>
      </c>
      <c r="N1414" t="s">
        <v>1446</v>
      </c>
      <c r="O1414" t="s">
        <v>5972</v>
      </c>
      <c r="P1414" t="s">
        <v>5973</v>
      </c>
      <c r="Q1414" t="s">
        <v>5974</v>
      </c>
      <c r="R1414" t="s">
        <v>5975</v>
      </c>
      <c r="S1414" s="2">
        <v>84</v>
      </c>
      <c r="T1414" s="2">
        <v>84</v>
      </c>
      <c r="U1414" s="2">
        <v>0</v>
      </c>
      <c r="V1414" s="2">
        <v>0</v>
      </c>
      <c r="W1414">
        <v>524</v>
      </c>
      <c r="X1414" s="3">
        <v>8</v>
      </c>
      <c r="Y1414" s="3">
        <v>6</v>
      </c>
      <c r="Z1414" s="3">
        <v>6.2</v>
      </c>
      <c r="AA1414">
        <v>1</v>
      </c>
      <c r="AB1414" s="3">
        <v>7.8</v>
      </c>
      <c r="AC1414">
        <v>0</v>
      </c>
      <c r="AD1414" s="3">
        <v>0</v>
      </c>
      <c r="AE1414">
        <v>0</v>
      </c>
      <c r="AF1414" s="3">
        <v>0</v>
      </c>
      <c r="AG1414" s="2">
        <v>7.8</v>
      </c>
      <c r="AH1414" s="3">
        <v>9.3000000000000007</v>
      </c>
      <c r="AI1414" s="2">
        <v>84</v>
      </c>
      <c r="AJ1414" s="3">
        <v>100</v>
      </c>
      <c r="AK1414" t="s">
        <v>515</v>
      </c>
      <c r="AL1414" t="s">
        <v>516</v>
      </c>
      <c r="AM1414" t="s">
        <v>5449</v>
      </c>
      <c r="BG1414" s="3">
        <v>100</v>
      </c>
      <c r="BH1414" t="s">
        <v>82</v>
      </c>
      <c r="BI1414" t="s">
        <v>13421</v>
      </c>
      <c r="BJ1414" t="s">
        <v>13395</v>
      </c>
      <c r="BK1414" t="s">
        <v>13395</v>
      </c>
      <c r="BL1414" t="s">
        <v>13395</v>
      </c>
      <c r="BM1414" t="s">
        <v>13395</v>
      </c>
      <c r="BN1414" t="s">
        <v>13395</v>
      </c>
      <c r="BP1414" t="s">
        <v>13395</v>
      </c>
      <c r="BQ1414" t="s">
        <v>84</v>
      </c>
      <c r="BR1414" s="59" t="s">
        <v>84</v>
      </c>
      <c r="BS1414" t="s">
        <v>85</v>
      </c>
    </row>
    <row r="1415" spans="1:71" ht="12.8" customHeight="1" x14ac:dyDescent="0.2">
      <c r="A1415" s="60">
        <v>113039</v>
      </c>
      <c r="B1415" s="59" t="s">
        <v>12263</v>
      </c>
      <c r="C1415">
        <v>1412</v>
      </c>
      <c r="J1415">
        <v>11</v>
      </c>
      <c r="K1415" t="s">
        <v>156</v>
      </c>
      <c r="L1415">
        <v>3037</v>
      </c>
      <c r="M1415">
        <v>3039</v>
      </c>
      <c r="N1415" t="s">
        <v>1446</v>
      </c>
      <c r="O1415" t="s">
        <v>5976</v>
      </c>
      <c r="P1415" t="s">
        <v>5977</v>
      </c>
      <c r="Q1415" t="s">
        <v>5978</v>
      </c>
      <c r="R1415" t="s">
        <v>5979</v>
      </c>
      <c r="S1415" s="2">
        <v>111.7</v>
      </c>
      <c r="T1415" s="2">
        <v>111.7</v>
      </c>
      <c r="U1415" s="2">
        <v>0</v>
      </c>
      <c r="V1415" s="2">
        <v>0</v>
      </c>
      <c r="W1415">
        <v>689</v>
      </c>
      <c r="X1415" s="3">
        <v>7.5</v>
      </c>
      <c r="Y1415" s="3">
        <v>6</v>
      </c>
      <c r="Z1415" s="3">
        <v>6.2</v>
      </c>
      <c r="AA1415">
        <v>1</v>
      </c>
      <c r="AB1415" s="3">
        <v>8.4000000000000092</v>
      </c>
      <c r="AC1415">
        <v>0</v>
      </c>
      <c r="AD1415" s="3">
        <v>0</v>
      </c>
      <c r="AE1415">
        <v>0</v>
      </c>
      <c r="AF1415" s="3">
        <v>0</v>
      </c>
      <c r="AG1415" s="2">
        <v>104.7</v>
      </c>
      <c r="AH1415" s="3">
        <v>93.7</v>
      </c>
      <c r="AI1415" s="2">
        <v>111.7</v>
      </c>
      <c r="AJ1415" s="3">
        <v>100</v>
      </c>
      <c r="AK1415" t="s">
        <v>1476</v>
      </c>
      <c r="AL1415" t="s">
        <v>1477</v>
      </c>
      <c r="AM1415" t="s">
        <v>5449</v>
      </c>
      <c r="BG1415" s="3">
        <v>100</v>
      </c>
      <c r="BH1415" t="s">
        <v>82</v>
      </c>
      <c r="BI1415" t="s">
        <v>13421</v>
      </c>
      <c r="BJ1415" t="s">
        <v>13395</v>
      </c>
      <c r="BK1415" t="s">
        <v>13395</v>
      </c>
      <c r="BL1415" t="s">
        <v>13395</v>
      </c>
      <c r="BM1415" t="s">
        <v>13395</v>
      </c>
      <c r="BN1415" t="s">
        <v>83</v>
      </c>
      <c r="BO1415" s="59" t="s">
        <v>83</v>
      </c>
      <c r="BP1415" t="s">
        <v>10806</v>
      </c>
      <c r="BQ1415" t="s">
        <v>84</v>
      </c>
      <c r="BR1415" s="59" t="s">
        <v>84</v>
      </c>
      <c r="BS1415" t="s">
        <v>85</v>
      </c>
    </row>
    <row r="1416" spans="1:71" ht="12.8" customHeight="1" x14ac:dyDescent="0.2">
      <c r="A1416" s="60">
        <v>113040</v>
      </c>
      <c r="B1416" s="59" t="s">
        <v>12264</v>
      </c>
      <c r="C1416">
        <v>1413</v>
      </c>
      <c r="J1416">
        <v>11</v>
      </c>
      <c r="K1416" t="s">
        <v>156</v>
      </c>
      <c r="L1416">
        <v>3036</v>
      </c>
      <c r="M1416">
        <v>3040</v>
      </c>
      <c r="N1416" t="s">
        <v>1621</v>
      </c>
      <c r="O1416" t="s">
        <v>5980</v>
      </c>
      <c r="P1416" t="s">
        <v>5981</v>
      </c>
      <c r="Q1416" t="s">
        <v>5982</v>
      </c>
      <c r="R1416" t="s">
        <v>5983</v>
      </c>
      <c r="S1416" s="2">
        <v>250.3</v>
      </c>
      <c r="T1416" s="2">
        <v>250.3</v>
      </c>
      <c r="U1416" s="2">
        <v>0</v>
      </c>
      <c r="V1416" s="2">
        <v>0</v>
      </c>
      <c r="W1416">
        <v>1117</v>
      </c>
      <c r="X1416" s="3">
        <v>5.4</v>
      </c>
      <c r="Y1416" s="3">
        <v>4.3</v>
      </c>
      <c r="Z1416" s="3">
        <v>4.5</v>
      </c>
      <c r="AA1416">
        <v>0</v>
      </c>
      <c r="AB1416" s="3">
        <v>0</v>
      </c>
      <c r="AC1416">
        <v>0</v>
      </c>
      <c r="AD1416" s="3">
        <v>0</v>
      </c>
      <c r="AE1416">
        <v>0</v>
      </c>
      <c r="AF1416" s="3">
        <v>0</v>
      </c>
      <c r="AG1416" s="2">
        <v>0</v>
      </c>
      <c r="AH1416" s="3">
        <v>0</v>
      </c>
      <c r="AI1416" s="2">
        <v>250.3</v>
      </c>
      <c r="AJ1416" s="3">
        <v>100</v>
      </c>
      <c r="AK1416" t="s">
        <v>455</v>
      </c>
      <c r="AL1416" t="s">
        <v>5567</v>
      </c>
      <c r="AM1416" t="s">
        <v>5811</v>
      </c>
      <c r="BG1416" s="3">
        <v>100</v>
      </c>
      <c r="BH1416" t="s">
        <v>82</v>
      </c>
      <c r="BI1416" t="s">
        <v>13421</v>
      </c>
      <c r="BJ1416" t="s">
        <v>13395</v>
      </c>
      <c r="BK1416" t="s">
        <v>13395</v>
      </c>
      <c r="BL1416" t="s">
        <v>13395</v>
      </c>
      <c r="BM1416" t="s">
        <v>13395</v>
      </c>
      <c r="BN1416" t="s">
        <v>13395</v>
      </c>
      <c r="BP1416" t="s">
        <v>13395</v>
      </c>
      <c r="BQ1416" t="s">
        <v>84</v>
      </c>
      <c r="BR1416" s="59" t="s">
        <v>84</v>
      </c>
      <c r="BS1416" t="s">
        <v>85</v>
      </c>
    </row>
    <row r="1417" spans="1:71" ht="12.8" customHeight="1" x14ac:dyDescent="0.2">
      <c r="A1417" s="60">
        <v>113041</v>
      </c>
      <c r="B1417" s="59" t="s">
        <v>12265</v>
      </c>
      <c r="C1417">
        <v>1414</v>
      </c>
      <c r="J1417">
        <v>11</v>
      </c>
      <c r="K1417" t="s">
        <v>156</v>
      </c>
      <c r="L1417">
        <v>3039</v>
      </c>
      <c r="M1417">
        <v>3041</v>
      </c>
      <c r="N1417" t="s">
        <v>111</v>
      </c>
      <c r="O1417" t="s">
        <v>5984</v>
      </c>
      <c r="P1417" t="s">
        <v>5985</v>
      </c>
      <c r="Q1417" t="s">
        <v>5986</v>
      </c>
      <c r="R1417" t="s">
        <v>5987</v>
      </c>
      <c r="S1417" s="2">
        <v>628.70000000000005</v>
      </c>
      <c r="T1417" s="2">
        <v>628.70000000000005</v>
      </c>
      <c r="U1417" s="2">
        <v>0</v>
      </c>
      <c r="V1417" s="2">
        <v>0</v>
      </c>
      <c r="W1417">
        <v>4417</v>
      </c>
      <c r="X1417" s="3">
        <v>9.1</v>
      </c>
      <c r="Y1417" s="3">
        <v>5.4</v>
      </c>
      <c r="Z1417" s="3">
        <v>7</v>
      </c>
      <c r="AA1417">
        <v>0</v>
      </c>
      <c r="AB1417" s="3">
        <v>0</v>
      </c>
      <c r="AC1417">
        <v>0</v>
      </c>
      <c r="AD1417" s="3">
        <v>0</v>
      </c>
      <c r="AE1417">
        <v>0</v>
      </c>
      <c r="AF1417" s="3">
        <v>0</v>
      </c>
      <c r="AG1417" s="2">
        <v>628.70000000000005</v>
      </c>
      <c r="AH1417" s="3">
        <v>100</v>
      </c>
      <c r="AI1417" s="2">
        <v>628.70000000000005</v>
      </c>
      <c r="AJ1417" s="3">
        <v>100</v>
      </c>
      <c r="AK1417" t="s">
        <v>1476</v>
      </c>
      <c r="AL1417" t="s">
        <v>1477</v>
      </c>
      <c r="AM1417" t="s">
        <v>5806</v>
      </c>
      <c r="AN1417" t="s">
        <v>5988</v>
      </c>
      <c r="BG1417" s="3">
        <v>100</v>
      </c>
      <c r="BH1417" t="s">
        <v>82</v>
      </c>
      <c r="BI1417" t="s">
        <v>13421</v>
      </c>
      <c r="BJ1417" t="s">
        <v>13395</v>
      </c>
      <c r="BK1417" t="s">
        <v>13395</v>
      </c>
      <c r="BL1417" t="s">
        <v>13395</v>
      </c>
      <c r="BM1417" t="s">
        <v>13395</v>
      </c>
      <c r="BN1417" t="s">
        <v>277</v>
      </c>
      <c r="BO1417" s="59" t="s">
        <v>277</v>
      </c>
      <c r="BP1417" t="s">
        <v>10806</v>
      </c>
      <c r="BQ1417" t="s">
        <v>772</v>
      </c>
      <c r="BR1417" s="59" t="s">
        <v>772</v>
      </c>
      <c r="BS1417" t="s">
        <v>85</v>
      </c>
    </row>
    <row r="1418" spans="1:71" ht="12.8" customHeight="1" x14ac:dyDescent="0.2">
      <c r="A1418" s="60">
        <v>113042</v>
      </c>
      <c r="B1418" s="59" t="s">
        <v>12266</v>
      </c>
      <c r="C1418">
        <v>1415</v>
      </c>
      <c r="J1418">
        <v>11</v>
      </c>
      <c r="K1418" t="s">
        <v>156</v>
      </c>
      <c r="L1418">
        <v>3014</v>
      </c>
      <c r="M1418">
        <v>3042</v>
      </c>
      <c r="N1418" t="s">
        <v>768</v>
      </c>
      <c r="O1418" t="s">
        <v>5989</v>
      </c>
      <c r="P1418" t="s">
        <v>5990</v>
      </c>
      <c r="Q1418" t="s">
        <v>5991</v>
      </c>
      <c r="R1418" t="s">
        <v>5992</v>
      </c>
      <c r="S1418" s="2">
        <v>183.7</v>
      </c>
      <c r="T1418" s="2">
        <v>183.7</v>
      </c>
      <c r="U1418" s="2">
        <v>0</v>
      </c>
      <c r="V1418" s="2">
        <v>0</v>
      </c>
      <c r="W1418">
        <v>698</v>
      </c>
      <c r="X1418" s="3">
        <v>8.8000000000000007</v>
      </c>
      <c r="Y1418" s="3">
        <v>2.4</v>
      </c>
      <c r="Z1418" s="3">
        <v>3.8</v>
      </c>
      <c r="AA1418">
        <v>0</v>
      </c>
      <c r="AB1418" s="3">
        <v>0</v>
      </c>
      <c r="AC1418">
        <v>0</v>
      </c>
      <c r="AD1418" s="3">
        <v>0</v>
      </c>
      <c r="AE1418">
        <v>0</v>
      </c>
      <c r="AF1418" s="3">
        <v>0</v>
      </c>
      <c r="AG1418" s="2">
        <v>0</v>
      </c>
      <c r="AH1418" s="3">
        <v>0</v>
      </c>
      <c r="AI1418" s="2">
        <v>183.7</v>
      </c>
      <c r="AJ1418" s="3">
        <v>100</v>
      </c>
      <c r="AK1418" t="s">
        <v>74</v>
      </c>
      <c r="AL1418" t="s">
        <v>5711</v>
      </c>
      <c r="AM1418" t="s">
        <v>5802</v>
      </c>
      <c r="AN1418" t="s">
        <v>5811</v>
      </c>
      <c r="BG1418" s="3">
        <v>100</v>
      </c>
      <c r="BH1418" t="s">
        <v>82</v>
      </c>
      <c r="BI1418" t="s">
        <v>13421</v>
      </c>
      <c r="BJ1418" t="s">
        <v>13395</v>
      </c>
      <c r="BK1418" t="s">
        <v>13395</v>
      </c>
      <c r="BL1418" t="s">
        <v>13395</v>
      </c>
      <c r="BM1418" t="s">
        <v>13395</v>
      </c>
      <c r="BN1418" t="s">
        <v>13395</v>
      </c>
      <c r="BP1418" t="s">
        <v>13395</v>
      </c>
      <c r="BQ1418" t="s">
        <v>84</v>
      </c>
      <c r="BR1418" s="59" t="s">
        <v>84</v>
      </c>
      <c r="BS1418" t="s">
        <v>85</v>
      </c>
    </row>
    <row r="1419" spans="1:71" ht="12.8" customHeight="1" x14ac:dyDescent="0.2">
      <c r="A1419" s="60">
        <v>113043</v>
      </c>
      <c r="B1419" s="59" t="s">
        <v>12267</v>
      </c>
      <c r="C1419">
        <v>1416</v>
      </c>
      <c r="J1419">
        <v>11</v>
      </c>
      <c r="K1419" t="s">
        <v>156</v>
      </c>
      <c r="L1419">
        <v>3015</v>
      </c>
      <c r="M1419">
        <v>3043</v>
      </c>
      <c r="N1419" t="s">
        <v>768</v>
      </c>
      <c r="O1419" t="s">
        <v>5993</v>
      </c>
      <c r="P1419" t="s">
        <v>5994</v>
      </c>
      <c r="Q1419" t="s">
        <v>5995</v>
      </c>
      <c r="R1419" t="s">
        <v>5996</v>
      </c>
      <c r="S1419" s="2">
        <v>166.8</v>
      </c>
      <c r="T1419" s="2">
        <v>166.8</v>
      </c>
      <c r="U1419" s="2">
        <v>0</v>
      </c>
      <c r="V1419" s="2">
        <v>0</v>
      </c>
      <c r="W1419">
        <v>554</v>
      </c>
      <c r="X1419" s="3">
        <v>6.5</v>
      </c>
      <c r="Y1419" s="3">
        <v>2.2000000000000002</v>
      </c>
      <c r="Z1419" s="3">
        <v>3.3</v>
      </c>
      <c r="AA1419">
        <v>1</v>
      </c>
      <c r="AB1419" s="3">
        <v>8.3000000000000096</v>
      </c>
      <c r="AC1419">
        <v>0</v>
      </c>
      <c r="AD1419" s="3">
        <v>0</v>
      </c>
      <c r="AE1419">
        <v>0</v>
      </c>
      <c r="AF1419" s="3">
        <v>0</v>
      </c>
      <c r="AG1419" s="2">
        <v>13.7</v>
      </c>
      <c r="AH1419" s="3">
        <v>8.1999999999999993</v>
      </c>
      <c r="AI1419" s="2">
        <v>166.8</v>
      </c>
      <c r="AJ1419" s="3">
        <v>100</v>
      </c>
      <c r="AK1419" t="s">
        <v>74</v>
      </c>
      <c r="AL1419" t="s">
        <v>75</v>
      </c>
      <c r="AM1419" t="s">
        <v>5772</v>
      </c>
      <c r="BG1419" s="3">
        <v>100</v>
      </c>
      <c r="BH1419" t="s">
        <v>82</v>
      </c>
      <c r="BI1419" t="s">
        <v>13421</v>
      </c>
      <c r="BJ1419" t="s">
        <v>13395</v>
      </c>
      <c r="BK1419" t="s">
        <v>13395</v>
      </c>
      <c r="BL1419" t="s">
        <v>13395</v>
      </c>
      <c r="BM1419" t="s">
        <v>13395</v>
      </c>
      <c r="BN1419" t="s">
        <v>13395</v>
      </c>
      <c r="BP1419" t="s">
        <v>13395</v>
      </c>
      <c r="BQ1419" t="s">
        <v>84</v>
      </c>
      <c r="BR1419" s="59" t="s">
        <v>84</v>
      </c>
      <c r="BS1419" t="s">
        <v>85</v>
      </c>
    </row>
    <row r="1420" spans="1:71" ht="12.8" customHeight="1" x14ac:dyDescent="0.2">
      <c r="A1420" s="60">
        <v>113044</v>
      </c>
      <c r="B1420" s="59" t="s">
        <v>12268</v>
      </c>
      <c r="C1420">
        <v>1417</v>
      </c>
      <c r="J1420">
        <v>11</v>
      </c>
      <c r="K1420" t="s">
        <v>156</v>
      </c>
      <c r="L1420">
        <v>3016</v>
      </c>
      <c r="M1420">
        <v>3044</v>
      </c>
      <c r="N1420" t="s">
        <v>768</v>
      </c>
      <c r="O1420" t="s">
        <v>5997</v>
      </c>
      <c r="P1420" t="s">
        <v>5998</v>
      </c>
      <c r="Q1420" t="s">
        <v>5999</v>
      </c>
      <c r="R1420" t="s">
        <v>6000</v>
      </c>
      <c r="S1420" s="2">
        <v>50.4</v>
      </c>
      <c r="T1420" s="2">
        <v>50.4</v>
      </c>
      <c r="U1420" s="2">
        <v>0</v>
      </c>
      <c r="V1420" s="2">
        <v>0</v>
      </c>
      <c r="W1420">
        <v>279</v>
      </c>
      <c r="X1420" s="3">
        <v>6.9</v>
      </c>
      <c r="Y1420" s="3">
        <v>5</v>
      </c>
      <c r="Z1420" s="3">
        <v>5.5</v>
      </c>
      <c r="AA1420">
        <v>1</v>
      </c>
      <c r="AB1420" s="3">
        <v>9.5</v>
      </c>
      <c r="AC1420">
        <v>0</v>
      </c>
      <c r="AD1420" s="3">
        <v>0</v>
      </c>
      <c r="AE1420">
        <v>0</v>
      </c>
      <c r="AF1420" s="3">
        <v>0</v>
      </c>
      <c r="AG1420" s="2">
        <v>50.4</v>
      </c>
      <c r="AH1420" s="3">
        <v>100</v>
      </c>
      <c r="AI1420" s="2">
        <v>50.4</v>
      </c>
      <c r="AJ1420" s="3">
        <v>100</v>
      </c>
      <c r="AK1420" t="s">
        <v>5801</v>
      </c>
      <c r="AL1420" t="s">
        <v>5801</v>
      </c>
      <c r="AM1420" t="s">
        <v>5803</v>
      </c>
      <c r="BG1420" s="3">
        <v>100</v>
      </c>
      <c r="BH1420" t="s">
        <v>82</v>
      </c>
      <c r="BI1420" t="s">
        <v>13421</v>
      </c>
      <c r="BJ1420" t="s">
        <v>13395</v>
      </c>
      <c r="BK1420" t="s">
        <v>13395</v>
      </c>
      <c r="BL1420" t="s">
        <v>13395</v>
      </c>
      <c r="BM1420" t="s">
        <v>13395</v>
      </c>
      <c r="BN1420" t="s">
        <v>13395</v>
      </c>
      <c r="BP1420" t="s">
        <v>13395</v>
      </c>
      <c r="BQ1420" t="s">
        <v>84</v>
      </c>
      <c r="BR1420" s="59" t="s">
        <v>84</v>
      </c>
      <c r="BS1420" t="s">
        <v>85</v>
      </c>
    </row>
    <row r="1421" spans="1:71" ht="12.8" customHeight="1" x14ac:dyDescent="0.2">
      <c r="A1421" s="60">
        <v>113045</v>
      </c>
      <c r="B1421" s="59" t="s">
        <v>12269</v>
      </c>
      <c r="C1421">
        <v>1418</v>
      </c>
      <c r="J1421">
        <v>11</v>
      </c>
      <c r="K1421" t="s">
        <v>156</v>
      </c>
      <c r="M1421">
        <v>3045</v>
      </c>
      <c r="N1421" t="s">
        <v>768</v>
      </c>
      <c r="O1421" t="s">
        <v>6001</v>
      </c>
      <c r="P1421" t="s">
        <v>6002</v>
      </c>
      <c r="Q1421" t="s">
        <v>6003</v>
      </c>
      <c r="R1421" t="s">
        <v>6000</v>
      </c>
      <c r="S1421" s="2">
        <v>566.4</v>
      </c>
      <c r="T1421" s="2">
        <v>559.9</v>
      </c>
      <c r="U1421" s="2">
        <v>6.5</v>
      </c>
      <c r="V1421" s="2">
        <v>0</v>
      </c>
      <c r="W1421">
        <v>3375</v>
      </c>
      <c r="X1421" s="3">
        <v>8.4</v>
      </c>
      <c r="Y1421" s="3">
        <v>4</v>
      </c>
      <c r="Z1421" s="3">
        <v>6</v>
      </c>
      <c r="AA1421">
        <v>0</v>
      </c>
      <c r="AB1421" s="3">
        <v>0</v>
      </c>
      <c r="AC1421">
        <v>0</v>
      </c>
      <c r="AD1421" s="3">
        <v>0</v>
      </c>
      <c r="AE1421">
        <v>0</v>
      </c>
      <c r="AF1421" s="3">
        <v>0</v>
      </c>
      <c r="AG1421" s="2">
        <v>522.4</v>
      </c>
      <c r="AH1421" s="3">
        <v>93.3</v>
      </c>
      <c r="AI1421" s="2">
        <v>559.9</v>
      </c>
      <c r="AJ1421" s="3">
        <v>100</v>
      </c>
      <c r="AK1421" t="s">
        <v>5801</v>
      </c>
      <c r="AL1421" t="s">
        <v>5801</v>
      </c>
      <c r="AM1421" t="s">
        <v>5772</v>
      </c>
      <c r="AN1421" t="s">
        <v>5803</v>
      </c>
      <c r="BG1421" s="3">
        <v>100</v>
      </c>
      <c r="BH1421" t="s">
        <v>82</v>
      </c>
      <c r="BI1421" t="s">
        <v>13421</v>
      </c>
      <c r="BJ1421" t="s">
        <v>13395</v>
      </c>
      <c r="BK1421" t="s">
        <v>13395</v>
      </c>
      <c r="BL1421" t="s">
        <v>13395</v>
      </c>
      <c r="BM1421" t="s">
        <v>13395</v>
      </c>
      <c r="BN1421" t="s">
        <v>13395</v>
      </c>
      <c r="BP1421" t="s">
        <v>13395</v>
      </c>
      <c r="BQ1421" t="s">
        <v>84</v>
      </c>
      <c r="BR1421" s="59" t="s">
        <v>84</v>
      </c>
      <c r="BS1421" t="s">
        <v>85</v>
      </c>
    </row>
    <row r="1422" spans="1:71" ht="12.8" customHeight="1" x14ac:dyDescent="0.2">
      <c r="A1422" s="60">
        <v>113046</v>
      </c>
      <c r="B1422" s="59" t="s">
        <v>12270</v>
      </c>
      <c r="C1422">
        <v>1419</v>
      </c>
      <c r="J1422">
        <v>11</v>
      </c>
      <c r="K1422" t="s">
        <v>156</v>
      </c>
      <c r="M1422">
        <v>3046</v>
      </c>
      <c r="N1422" t="s">
        <v>278</v>
      </c>
      <c r="O1422" t="s">
        <v>6004</v>
      </c>
      <c r="P1422" t="s">
        <v>6005</v>
      </c>
      <c r="Q1422" t="s">
        <v>6006</v>
      </c>
      <c r="R1422" t="s">
        <v>6007</v>
      </c>
      <c r="S1422" s="2">
        <v>1600.7</v>
      </c>
      <c r="T1422" s="2">
        <v>1600.7</v>
      </c>
      <c r="U1422" s="2">
        <v>0</v>
      </c>
      <c r="V1422" s="2">
        <v>0</v>
      </c>
      <c r="W1422">
        <v>9543</v>
      </c>
      <c r="X1422" s="3">
        <v>18.8</v>
      </c>
      <c r="Y1422" s="3">
        <v>5.5</v>
      </c>
      <c r="Z1422" s="3">
        <v>6</v>
      </c>
      <c r="AA1422">
        <v>1</v>
      </c>
      <c r="AB1422" s="3">
        <v>15.600000000000099</v>
      </c>
      <c r="AC1422">
        <v>0</v>
      </c>
      <c r="AD1422" s="3">
        <v>0</v>
      </c>
      <c r="AE1422">
        <v>1</v>
      </c>
      <c r="AF1422" s="3">
        <v>0</v>
      </c>
      <c r="AG1422" s="2">
        <v>1600.7</v>
      </c>
      <c r="AH1422" s="3">
        <v>100</v>
      </c>
      <c r="AI1422" s="2">
        <v>1600.7</v>
      </c>
      <c r="AJ1422" s="3">
        <v>100</v>
      </c>
      <c r="AK1422" t="s">
        <v>5939</v>
      </c>
      <c r="AL1422" t="s">
        <v>5940</v>
      </c>
      <c r="AM1422" t="s">
        <v>5894</v>
      </c>
      <c r="AN1422" t="s">
        <v>6008</v>
      </c>
      <c r="AO1422" t="s">
        <v>5806</v>
      </c>
      <c r="AP1422" t="s">
        <v>5805</v>
      </c>
      <c r="BG1422" s="3">
        <v>100</v>
      </c>
      <c r="BH1422" t="s">
        <v>83</v>
      </c>
      <c r="BI1422" t="s">
        <v>13422</v>
      </c>
      <c r="BJ1422" t="s">
        <v>13395</v>
      </c>
      <c r="BK1422" t="s">
        <v>13395</v>
      </c>
      <c r="BL1422" t="s">
        <v>13395</v>
      </c>
      <c r="BM1422" t="s">
        <v>13395</v>
      </c>
      <c r="BN1422" t="s">
        <v>102</v>
      </c>
      <c r="BO1422" s="59" t="s">
        <v>102</v>
      </c>
      <c r="BP1422" t="s">
        <v>10806</v>
      </c>
      <c r="BQ1422" t="s">
        <v>364</v>
      </c>
      <c r="BR1422" s="59" t="s">
        <v>364</v>
      </c>
      <c r="BS1422" t="s">
        <v>85</v>
      </c>
    </row>
    <row r="1423" spans="1:71" ht="12.8" customHeight="1" x14ac:dyDescent="0.2">
      <c r="A1423" s="60">
        <v>121001</v>
      </c>
      <c r="B1423" s="59" t="s">
        <v>12271</v>
      </c>
      <c r="C1423">
        <v>1420</v>
      </c>
      <c r="J1423">
        <v>12</v>
      </c>
      <c r="K1423" t="s">
        <v>68</v>
      </c>
      <c r="L1423">
        <v>1003</v>
      </c>
      <c r="M1423">
        <v>1001</v>
      </c>
      <c r="N1423" t="s">
        <v>1128</v>
      </c>
      <c r="O1423" t="s">
        <v>6009</v>
      </c>
      <c r="P1423" t="s">
        <v>6010</v>
      </c>
      <c r="Q1423" t="s">
        <v>6011</v>
      </c>
      <c r="R1423" t="s">
        <v>6012</v>
      </c>
      <c r="S1423" s="2">
        <v>4535.1000000000004</v>
      </c>
      <c r="T1423" s="2">
        <v>4535.1000000000004</v>
      </c>
      <c r="U1423" s="2">
        <v>0</v>
      </c>
      <c r="V1423" s="2">
        <v>0</v>
      </c>
      <c r="W1423">
        <v>54400</v>
      </c>
      <c r="X1423" s="3">
        <v>31.5</v>
      </c>
      <c r="Y1423" s="3">
        <v>8.5</v>
      </c>
      <c r="Z1423" s="3">
        <v>12</v>
      </c>
      <c r="AA1423">
        <v>1</v>
      </c>
      <c r="AB1423" s="3">
        <v>33</v>
      </c>
      <c r="AC1423">
        <v>0</v>
      </c>
      <c r="AD1423" s="3">
        <v>0</v>
      </c>
      <c r="AE1423">
        <v>0</v>
      </c>
      <c r="AF1423" s="3">
        <v>0</v>
      </c>
      <c r="AG1423" s="2">
        <v>4535.1000000000004</v>
      </c>
      <c r="AH1423" s="3">
        <v>100</v>
      </c>
      <c r="AI1423" s="2">
        <v>4535.1000000000004</v>
      </c>
      <c r="AJ1423" s="3">
        <v>100</v>
      </c>
      <c r="AK1423" t="s">
        <v>1476</v>
      </c>
      <c r="AL1423" t="s">
        <v>1477</v>
      </c>
      <c r="AM1423" t="s">
        <v>2228</v>
      </c>
      <c r="AN1423" t="s">
        <v>6013</v>
      </c>
      <c r="AO1423" t="s">
        <v>6014</v>
      </c>
      <c r="AP1423" t="s">
        <v>6015</v>
      </c>
      <c r="AQ1423" t="s">
        <v>6016</v>
      </c>
      <c r="AR1423" t="s">
        <v>6017</v>
      </c>
      <c r="AS1423" t="s">
        <v>6018</v>
      </c>
      <c r="AT1423" t="s">
        <v>6019</v>
      </c>
      <c r="AU1423" t="s">
        <v>6020</v>
      </c>
      <c r="BG1423" s="3">
        <v>100</v>
      </c>
      <c r="BH1423" t="s">
        <v>100</v>
      </c>
      <c r="BI1423" t="s">
        <v>13421</v>
      </c>
      <c r="BJ1423" t="s">
        <v>101</v>
      </c>
      <c r="BK1423" t="s">
        <v>13427</v>
      </c>
      <c r="BL1423" t="s">
        <v>13395</v>
      </c>
      <c r="BM1423" t="s">
        <v>13395</v>
      </c>
      <c r="BN1423" t="s">
        <v>102</v>
      </c>
      <c r="BO1423" s="59" t="s">
        <v>102</v>
      </c>
      <c r="BP1423" t="s">
        <v>10806</v>
      </c>
      <c r="BQ1423" t="s">
        <v>102</v>
      </c>
      <c r="BR1423" s="59" t="s">
        <v>102</v>
      </c>
      <c r="BS1423" t="s">
        <v>85</v>
      </c>
    </row>
    <row r="1424" spans="1:71" ht="12.8" customHeight="1" x14ac:dyDescent="0.2">
      <c r="A1424" s="60">
        <v>121002</v>
      </c>
      <c r="B1424" s="59" t="s">
        <v>12272</v>
      </c>
      <c r="C1424">
        <v>1421</v>
      </c>
      <c r="J1424">
        <v>12</v>
      </c>
      <c r="K1424" t="s">
        <v>68</v>
      </c>
      <c r="L1424">
        <v>1001</v>
      </c>
      <c r="M1424">
        <v>1002</v>
      </c>
      <c r="N1424" t="s">
        <v>4366</v>
      </c>
      <c r="O1424" t="s">
        <v>6021</v>
      </c>
      <c r="P1424" t="s">
        <v>6022</v>
      </c>
      <c r="Q1424" t="s">
        <v>6023</v>
      </c>
      <c r="R1424" t="s">
        <v>6024</v>
      </c>
      <c r="S1424" s="2">
        <v>2107.3000000000002</v>
      </c>
      <c r="T1424" s="2">
        <v>2107.3000000000002</v>
      </c>
      <c r="U1424" s="2">
        <v>0</v>
      </c>
      <c r="V1424" s="2">
        <v>0</v>
      </c>
      <c r="W1424">
        <v>23398</v>
      </c>
      <c r="X1424" s="3">
        <v>28.3</v>
      </c>
      <c r="Y1424" s="3">
        <v>10</v>
      </c>
      <c r="Z1424" s="3">
        <v>11.1</v>
      </c>
      <c r="AA1424">
        <v>2</v>
      </c>
      <c r="AB1424" s="3">
        <v>13.700000000000299</v>
      </c>
      <c r="AC1424">
        <v>0</v>
      </c>
      <c r="AD1424" s="3">
        <v>0</v>
      </c>
      <c r="AE1424">
        <v>1</v>
      </c>
      <c r="AF1424" s="3">
        <v>0</v>
      </c>
      <c r="AG1424" s="2">
        <v>2107.3000000000002</v>
      </c>
      <c r="AH1424" s="3">
        <v>100</v>
      </c>
      <c r="AI1424" s="2">
        <v>2107.3000000000002</v>
      </c>
      <c r="AJ1424" s="3">
        <v>100</v>
      </c>
      <c r="AK1424" t="s">
        <v>1492</v>
      </c>
      <c r="AL1424" t="s">
        <v>1493</v>
      </c>
      <c r="AM1424" t="s">
        <v>4661</v>
      </c>
      <c r="AN1424" t="s">
        <v>6025</v>
      </c>
      <c r="AO1424" t="s">
        <v>6026</v>
      </c>
      <c r="AP1424" t="s">
        <v>6013</v>
      </c>
      <c r="AQ1424" t="s">
        <v>6014</v>
      </c>
      <c r="BG1424" s="3">
        <v>100</v>
      </c>
      <c r="BH1424" t="s">
        <v>83</v>
      </c>
      <c r="BI1424" t="s">
        <v>13422</v>
      </c>
      <c r="BJ1424" t="s">
        <v>13395</v>
      </c>
      <c r="BK1424" t="s">
        <v>13395</v>
      </c>
      <c r="BL1424" t="s">
        <v>13395</v>
      </c>
      <c r="BM1424" t="s">
        <v>13395</v>
      </c>
      <c r="BN1424" t="s">
        <v>102</v>
      </c>
      <c r="BO1424" s="59" t="s">
        <v>102</v>
      </c>
      <c r="BP1424" t="s">
        <v>10806</v>
      </c>
      <c r="BQ1424" t="s">
        <v>364</v>
      </c>
      <c r="BR1424" s="59" t="s">
        <v>364</v>
      </c>
      <c r="BS1424" t="s">
        <v>85</v>
      </c>
    </row>
    <row r="1425" spans="1:73" ht="12.8" customHeight="1" x14ac:dyDescent="0.2">
      <c r="A1425" s="60">
        <v>122001</v>
      </c>
      <c r="B1425" s="59" t="s">
        <v>12273</v>
      </c>
      <c r="C1425">
        <v>1422</v>
      </c>
      <c r="J1425">
        <v>12</v>
      </c>
      <c r="K1425" t="s">
        <v>135</v>
      </c>
      <c r="L1425">
        <v>2002</v>
      </c>
      <c r="M1425">
        <v>2001</v>
      </c>
      <c r="N1425" t="s">
        <v>1099</v>
      </c>
      <c r="O1425" t="s">
        <v>6027</v>
      </c>
      <c r="P1425" t="s">
        <v>6028</v>
      </c>
      <c r="Q1425" t="s">
        <v>6029</v>
      </c>
      <c r="R1425" t="s">
        <v>6030</v>
      </c>
      <c r="S1425" s="2">
        <v>1788</v>
      </c>
      <c r="T1425" s="2">
        <v>1788</v>
      </c>
      <c r="U1425" s="2">
        <v>0</v>
      </c>
      <c r="V1425" s="2">
        <v>0</v>
      </c>
      <c r="W1425">
        <v>12086</v>
      </c>
      <c r="X1425" s="3">
        <v>34.5</v>
      </c>
      <c r="Y1425" s="3">
        <v>4.4000000000000004</v>
      </c>
      <c r="Z1425" s="3">
        <v>6.8</v>
      </c>
      <c r="AA1425">
        <v>1</v>
      </c>
      <c r="AB1425" s="3">
        <v>2</v>
      </c>
      <c r="AC1425">
        <v>0</v>
      </c>
      <c r="AD1425" s="3">
        <v>0</v>
      </c>
      <c r="AE1425">
        <v>1</v>
      </c>
      <c r="AF1425" s="3">
        <v>0</v>
      </c>
      <c r="AG1425" s="2">
        <v>1504.9</v>
      </c>
      <c r="AH1425" s="3">
        <v>84.2</v>
      </c>
      <c r="AI1425" s="2">
        <v>1788</v>
      </c>
      <c r="AJ1425" s="3">
        <v>100</v>
      </c>
      <c r="AK1425" t="s">
        <v>826</v>
      </c>
      <c r="AL1425" t="s">
        <v>827</v>
      </c>
      <c r="AM1425" t="s">
        <v>6014</v>
      </c>
      <c r="AN1425" t="s">
        <v>6031</v>
      </c>
      <c r="AO1425" t="s">
        <v>6016</v>
      </c>
      <c r="BG1425" s="3">
        <v>100</v>
      </c>
      <c r="BH1425" t="s">
        <v>100</v>
      </c>
      <c r="BI1425" t="s">
        <v>13421</v>
      </c>
      <c r="BJ1425" t="s">
        <v>101</v>
      </c>
      <c r="BK1425" t="s">
        <v>13427</v>
      </c>
      <c r="BL1425" t="s">
        <v>83</v>
      </c>
      <c r="BM1425" t="s">
        <v>13432</v>
      </c>
      <c r="BN1425" t="s">
        <v>13415</v>
      </c>
      <c r="BP1425" t="s">
        <v>13415</v>
      </c>
      <c r="BQ1425" t="s">
        <v>859</v>
      </c>
      <c r="BR1425" s="59" t="s">
        <v>859</v>
      </c>
      <c r="BS1425" t="s">
        <v>85</v>
      </c>
    </row>
    <row r="1426" spans="1:73" ht="12.8" customHeight="1" x14ac:dyDescent="0.2">
      <c r="A1426" s="60">
        <v>122002</v>
      </c>
      <c r="B1426" s="59" t="s">
        <v>12274</v>
      </c>
      <c r="C1426">
        <v>1423</v>
      </c>
      <c r="J1426">
        <v>12</v>
      </c>
      <c r="K1426" t="s">
        <v>135</v>
      </c>
      <c r="L1426">
        <v>2003</v>
      </c>
      <c r="M1426">
        <v>2002</v>
      </c>
      <c r="N1426" t="s">
        <v>258</v>
      </c>
      <c r="O1426" t="s">
        <v>6032</v>
      </c>
      <c r="P1426" t="s">
        <v>6033</v>
      </c>
      <c r="Q1426" t="s">
        <v>6034</v>
      </c>
      <c r="R1426" t="s">
        <v>6035</v>
      </c>
      <c r="S1426" s="2">
        <v>2752</v>
      </c>
      <c r="T1426" s="2">
        <v>2741.7</v>
      </c>
      <c r="U1426" s="2">
        <v>10.3</v>
      </c>
      <c r="V1426" s="2">
        <v>0</v>
      </c>
      <c r="W1426">
        <v>13842</v>
      </c>
      <c r="X1426" s="3">
        <v>9</v>
      </c>
      <c r="Y1426" s="3">
        <v>3.8</v>
      </c>
      <c r="Z1426" s="3">
        <v>5</v>
      </c>
      <c r="AA1426">
        <v>3</v>
      </c>
      <c r="AB1426" s="3">
        <v>18.299999999999699</v>
      </c>
      <c r="AC1426">
        <v>0</v>
      </c>
      <c r="AD1426" s="3">
        <v>0</v>
      </c>
      <c r="AE1426">
        <v>0</v>
      </c>
      <c r="AF1426" s="3">
        <v>0</v>
      </c>
      <c r="AG1426" s="2">
        <v>2344.5</v>
      </c>
      <c r="AH1426" s="3">
        <v>85.5</v>
      </c>
      <c r="AI1426" s="2">
        <v>2741.7</v>
      </c>
      <c r="AJ1426" s="3">
        <v>100</v>
      </c>
      <c r="AK1426" t="s">
        <v>3253</v>
      </c>
      <c r="AL1426" t="s">
        <v>3254</v>
      </c>
      <c r="AM1426" t="s">
        <v>6026</v>
      </c>
      <c r="AN1426" t="s">
        <v>6025</v>
      </c>
      <c r="AO1426" t="s">
        <v>6036</v>
      </c>
      <c r="AP1426" t="s">
        <v>6015</v>
      </c>
      <c r="AQ1426" t="s">
        <v>6018</v>
      </c>
      <c r="AR1426" t="s">
        <v>6017</v>
      </c>
      <c r="BG1426" s="3">
        <v>100</v>
      </c>
      <c r="BH1426" t="s">
        <v>82</v>
      </c>
      <c r="BI1426" t="s">
        <v>13421</v>
      </c>
      <c r="BJ1426" t="s">
        <v>13395</v>
      </c>
      <c r="BK1426" t="s">
        <v>13395</v>
      </c>
      <c r="BL1426" t="s">
        <v>13395</v>
      </c>
      <c r="BM1426" t="s">
        <v>13395</v>
      </c>
      <c r="BN1426" t="s">
        <v>83</v>
      </c>
      <c r="BO1426" s="59" t="s">
        <v>83</v>
      </c>
      <c r="BP1426" t="s">
        <v>10806</v>
      </c>
      <c r="BQ1426" t="s">
        <v>84</v>
      </c>
      <c r="BR1426" s="59" t="s">
        <v>84</v>
      </c>
      <c r="BS1426" t="s">
        <v>85</v>
      </c>
    </row>
    <row r="1427" spans="1:73" ht="12.8" customHeight="1" x14ac:dyDescent="0.2">
      <c r="A1427" s="60">
        <v>122003</v>
      </c>
      <c r="B1427" s="59" t="s">
        <v>12275</v>
      </c>
      <c r="C1427">
        <v>1424</v>
      </c>
      <c r="J1427">
        <v>12</v>
      </c>
      <c r="K1427" t="s">
        <v>135</v>
      </c>
      <c r="L1427">
        <v>2001</v>
      </c>
      <c r="M1427">
        <v>2003</v>
      </c>
      <c r="N1427" t="s">
        <v>111</v>
      </c>
      <c r="O1427" t="s">
        <v>6037</v>
      </c>
      <c r="P1427" t="s">
        <v>6038</v>
      </c>
      <c r="Q1427" t="s">
        <v>6039</v>
      </c>
      <c r="R1427" t="s">
        <v>6040</v>
      </c>
      <c r="S1427" s="2">
        <v>1003.5</v>
      </c>
      <c r="T1427" s="2">
        <v>1003.5</v>
      </c>
      <c r="U1427" s="2">
        <v>0</v>
      </c>
      <c r="V1427" s="2">
        <v>0</v>
      </c>
      <c r="W1427">
        <v>19009</v>
      </c>
      <c r="X1427" s="3">
        <v>32.5</v>
      </c>
      <c r="Y1427" s="3">
        <v>18</v>
      </c>
      <c r="Z1427" s="3">
        <v>18.899999999999999</v>
      </c>
      <c r="AA1427">
        <v>1</v>
      </c>
      <c r="AB1427" s="3">
        <v>30.6</v>
      </c>
      <c r="AC1427">
        <v>0</v>
      </c>
      <c r="AD1427" s="3">
        <v>0</v>
      </c>
      <c r="AE1427">
        <v>0</v>
      </c>
      <c r="AF1427" s="3">
        <v>0</v>
      </c>
      <c r="AG1427" s="2">
        <v>1003.5</v>
      </c>
      <c r="AH1427" s="3">
        <v>100</v>
      </c>
      <c r="AI1427" s="2">
        <v>1003.5</v>
      </c>
      <c r="AJ1427" s="3">
        <v>100</v>
      </c>
      <c r="AK1427" t="s">
        <v>74</v>
      </c>
      <c r="AL1427" t="s">
        <v>75</v>
      </c>
      <c r="AM1427" t="s">
        <v>2228</v>
      </c>
      <c r="AN1427" t="s">
        <v>3061</v>
      </c>
      <c r="AO1427" t="s">
        <v>6014</v>
      </c>
      <c r="BG1427" s="3">
        <v>100</v>
      </c>
      <c r="BH1427" t="s">
        <v>6041</v>
      </c>
      <c r="BI1427" t="s">
        <v>13421</v>
      </c>
      <c r="BJ1427" t="s">
        <v>6042</v>
      </c>
      <c r="BK1427" t="s">
        <v>13427</v>
      </c>
      <c r="BL1427" t="s">
        <v>6043</v>
      </c>
      <c r="BM1427" t="s">
        <v>13432</v>
      </c>
      <c r="BN1427" t="s">
        <v>6044</v>
      </c>
      <c r="BO1427" s="59" t="s">
        <v>6044</v>
      </c>
      <c r="BP1427" t="s">
        <v>10806</v>
      </c>
      <c r="BQ1427" t="s">
        <v>6045</v>
      </c>
      <c r="BR1427" s="59" t="s">
        <v>6045</v>
      </c>
      <c r="BS1427" t="s">
        <v>85</v>
      </c>
      <c r="BU1427" t="s">
        <v>6046</v>
      </c>
    </row>
    <row r="1428" spans="1:73" ht="12.8" customHeight="1" x14ac:dyDescent="0.2">
      <c r="A1428" s="60">
        <v>122004</v>
      </c>
      <c r="B1428" s="59" t="s">
        <v>12276</v>
      </c>
      <c r="C1428">
        <v>1425</v>
      </c>
      <c r="F1428" t="s">
        <v>2</v>
      </c>
      <c r="G1428">
        <v>12</v>
      </c>
      <c r="H1428" t="s">
        <v>2237</v>
      </c>
      <c r="J1428">
        <v>12</v>
      </c>
      <c r="K1428" t="s">
        <v>135</v>
      </c>
      <c r="L1428">
        <v>2004</v>
      </c>
      <c r="M1428">
        <v>2004</v>
      </c>
      <c r="N1428" t="s">
        <v>715</v>
      </c>
      <c r="O1428" t="s">
        <v>6047</v>
      </c>
      <c r="P1428" t="s">
        <v>6048</v>
      </c>
      <c r="Q1428" t="s">
        <v>6049</v>
      </c>
      <c r="R1428" t="s">
        <v>6050</v>
      </c>
      <c r="S1428" s="2">
        <v>1040.5999999999999</v>
      </c>
      <c r="T1428" s="2">
        <v>1040.5999999999999</v>
      </c>
      <c r="U1428" s="2">
        <v>0</v>
      </c>
      <c r="V1428" s="2">
        <v>0</v>
      </c>
      <c r="W1428">
        <v>17409</v>
      </c>
      <c r="X1428" s="3">
        <v>37.6</v>
      </c>
      <c r="Y1428" s="3">
        <v>4.8</v>
      </c>
      <c r="Z1428" s="3">
        <v>16.7</v>
      </c>
      <c r="AA1428">
        <v>0</v>
      </c>
      <c r="AB1428" s="3">
        <v>0</v>
      </c>
      <c r="AC1428">
        <v>0</v>
      </c>
      <c r="AD1428" s="3">
        <v>0</v>
      </c>
      <c r="AE1428">
        <v>0</v>
      </c>
      <c r="AF1428" s="3">
        <v>0</v>
      </c>
      <c r="AG1428" s="2">
        <v>1040.5999999999999</v>
      </c>
      <c r="AH1428" s="3">
        <v>100</v>
      </c>
      <c r="AI1428" s="2">
        <v>1040.5999999999999</v>
      </c>
      <c r="AJ1428" s="3">
        <v>100</v>
      </c>
      <c r="AK1428" t="s">
        <v>1704</v>
      </c>
      <c r="AL1428" t="s">
        <v>2218</v>
      </c>
      <c r="AM1428" t="s">
        <v>2220</v>
      </c>
      <c r="AN1428" t="s">
        <v>6026</v>
      </c>
      <c r="AO1428" t="s">
        <v>3180</v>
      </c>
      <c r="BG1428" s="3">
        <v>100</v>
      </c>
      <c r="BH1428" t="s">
        <v>100</v>
      </c>
      <c r="BI1428" t="s">
        <v>13421</v>
      </c>
      <c r="BJ1428" t="s">
        <v>101</v>
      </c>
      <c r="BK1428" t="s">
        <v>13427</v>
      </c>
      <c r="BL1428" t="s">
        <v>83</v>
      </c>
      <c r="BM1428" t="s">
        <v>13432</v>
      </c>
      <c r="BN1428" t="s">
        <v>13415</v>
      </c>
      <c r="BP1428" t="s">
        <v>13415</v>
      </c>
      <c r="BQ1428" t="s">
        <v>859</v>
      </c>
      <c r="BR1428" s="59" t="s">
        <v>859</v>
      </c>
      <c r="BS1428" t="s">
        <v>85</v>
      </c>
    </row>
    <row r="1429" spans="1:73" ht="12.8" customHeight="1" x14ac:dyDescent="0.2">
      <c r="A1429" s="60">
        <v>123001</v>
      </c>
      <c r="B1429" s="59" t="s">
        <v>12277</v>
      </c>
      <c r="C1429">
        <v>1426</v>
      </c>
      <c r="J1429">
        <v>12</v>
      </c>
      <c r="K1429" t="s">
        <v>156</v>
      </c>
      <c r="L1429">
        <v>3082</v>
      </c>
      <c r="M1429">
        <v>3001</v>
      </c>
      <c r="N1429" t="s">
        <v>871</v>
      </c>
      <c r="O1429" t="s">
        <v>6051</v>
      </c>
      <c r="P1429" t="s">
        <v>6052</v>
      </c>
      <c r="Q1429" t="s">
        <v>6053</v>
      </c>
      <c r="R1429" t="s">
        <v>6054</v>
      </c>
      <c r="S1429" s="2">
        <v>472.4</v>
      </c>
      <c r="T1429" s="2">
        <v>472.4</v>
      </c>
      <c r="U1429" s="2">
        <v>0</v>
      </c>
      <c r="V1429" s="2">
        <v>0</v>
      </c>
      <c r="W1429">
        <v>6223</v>
      </c>
      <c r="X1429" s="3">
        <v>22</v>
      </c>
      <c r="Y1429" s="3">
        <v>12</v>
      </c>
      <c r="Z1429" s="3">
        <v>13.2</v>
      </c>
      <c r="AA1429">
        <v>1</v>
      </c>
      <c r="AB1429" s="3">
        <v>29.7</v>
      </c>
      <c r="AC1429">
        <v>0</v>
      </c>
      <c r="AD1429" s="3">
        <v>0</v>
      </c>
      <c r="AE1429">
        <v>0</v>
      </c>
      <c r="AF1429" s="3">
        <v>0</v>
      </c>
      <c r="AG1429" s="2">
        <v>472.4</v>
      </c>
      <c r="AH1429" s="3">
        <v>100</v>
      </c>
      <c r="AI1429" s="2">
        <v>472.4</v>
      </c>
      <c r="AJ1429" s="3">
        <v>100</v>
      </c>
      <c r="AK1429" t="s">
        <v>1599</v>
      </c>
      <c r="AL1429" t="s">
        <v>6055</v>
      </c>
      <c r="AM1429" t="s">
        <v>3061</v>
      </c>
      <c r="BG1429" s="3">
        <v>100</v>
      </c>
      <c r="BH1429" t="s">
        <v>100</v>
      </c>
      <c r="BI1429" t="s">
        <v>13421</v>
      </c>
      <c r="BJ1429" t="s">
        <v>101</v>
      </c>
      <c r="BK1429" t="s">
        <v>13427</v>
      </c>
      <c r="BL1429" t="s">
        <v>13395</v>
      </c>
      <c r="BM1429" t="s">
        <v>13395</v>
      </c>
      <c r="BN1429" t="s">
        <v>277</v>
      </c>
      <c r="BO1429" s="59" t="s">
        <v>277</v>
      </c>
      <c r="BP1429" t="s">
        <v>10806</v>
      </c>
      <c r="BQ1429" t="s">
        <v>5370</v>
      </c>
      <c r="BR1429" s="59" t="s">
        <v>5370</v>
      </c>
      <c r="BS1429" t="s">
        <v>85</v>
      </c>
    </row>
    <row r="1430" spans="1:73" ht="12.8" customHeight="1" x14ac:dyDescent="0.2">
      <c r="A1430" s="60">
        <v>123002</v>
      </c>
      <c r="B1430" s="59" t="s">
        <v>12278</v>
      </c>
      <c r="C1430">
        <v>1427</v>
      </c>
      <c r="J1430">
        <v>12</v>
      </c>
      <c r="K1430" t="s">
        <v>156</v>
      </c>
      <c r="L1430">
        <v>3083</v>
      </c>
      <c r="M1430">
        <v>3002</v>
      </c>
      <c r="N1430" t="s">
        <v>871</v>
      </c>
      <c r="O1430" t="s">
        <v>6056</v>
      </c>
      <c r="P1430" t="s">
        <v>6057</v>
      </c>
      <c r="Q1430" t="s">
        <v>6058</v>
      </c>
      <c r="R1430" t="s">
        <v>6059</v>
      </c>
      <c r="S1430" s="2">
        <v>759.6</v>
      </c>
      <c r="T1430" s="2">
        <v>759.6</v>
      </c>
      <c r="U1430" s="2">
        <v>0</v>
      </c>
      <c r="V1430" s="2">
        <v>0</v>
      </c>
      <c r="W1430">
        <v>5200</v>
      </c>
      <c r="X1430" s="3">
        <v>13</v>
      </c>
      <c r="Y1430" s="3">
        <v>6</v>
      </c>
      <c r="Z1430" s="3">
        <v>6.8</v>
      </c>
      <c r="AA1430">
        <v>0</v>
      </c>
      <c r="AB1430" s="3">
        <v>0</v>
      </c>
      <c r="AC1430">
        <v>0</v>
      </c>
      <c r="AD1430" s="3">
        <v>0</v>
      </c>
      <c r="AE1430">
        <v>0</v>
      </c>
      <c r="AF1430" s="3">
        <v>0</v>
      </c>
      <c r="AG1430" s="2">
        <v>759.6</v>
      </c>
      <c r="AH1430" s="3">
        <v>100</v>
      </c>
      <c r="AI1430" s="2">
        <v>759.6</v>
      </c>
      <c r="AJ1430" s="3">
        <v>100</v>
      </c>
      <c r="AK1430" t="s">
        <v>1599</v>
      </c>
      <c r="AL1430" t="s">
        <v>6055</v>
      </c>
      <c r="AM1430" t="s">
        <v>3061</v>
      </c>
      <c r="AN1430" t="s">
        <v>2228</v>
      </c>
      <c r="AO1430" t="s">
        <v>3061</v>
      </c>
      <c r="AP1430" t="s">
        <v>2709</v>
      </c>
      <c r="AQ1430" t="s">
        <v>3061</v>
      </c>
      <c r="BG1430" s="3">
        <v>100</v>
      </c>
      <c r="BH1430" t="s">
        <v>100</v>
      </c>
      <c r="BI1430" t="s">
        <v>13421</v>
      </c>
      <c r="BJ1430" t="s">
        <v>101</v>
      </c>
      <c r="BK1430" t="s">
        <v>13427</v>
      </c>
      <c r="BL1430" t="s">
        <v>13395</v>
      </c>
      <c r="BM1430" t="s">
        <v>13395</v>
      </c>
      <c r="BN1430" t="s">
        <v>277</v>
      </c>
      <c r="BO1430" s="59" t="s">
        <v>277</v>
      </c>
      <c r="BP1430" t="s">
        <v>10806</v>
      </c>
      <c r="BQ1430" t="s">
        <v>5370</v>
      </c>
      <c r="BR1430" s="59" t="s">
        <v>5370</v>
      </c>
      <c r="BS1430" t="s">
        <v>85</v>
      </c>
    </row>
    <row r="1431" spans="1:73" ht="12.8" customHeight="1" x14ac:dyDescent="0.2">
      <c r="A1431" s="60">
        <v>123003</v>
      </c>
      <c r="B1431" s="59" t="s">
        <v>12279</v>
      </c>
      <c r="C1431">
        <v>1428</v>
      </c>
      <c r="J1431">
        <v>12</v>
      </c>
      <c r="K1431" t="s">
        <v>156</v>
      </c>
      <c r="L1431">
        <v>3084</v>
      </c>
      <c r="M1431">
        <v>3003</v>
      </c>
      <c r="N1431" t="s">
        <v>871</v>
      </c>
      <c r="O1431" t="s">
        <v>6060</v>
      </c>
      <c r="P1431" t="s">
        <v>6061</v>
      </c>
      <c r="Q1431" t="s">
        <v>6062</v>
      </c>
      <c r="R1431" t="s">
        <v>6063</v>
      </c>
      <c r="S1431" s="2">
        <v>193.6</v>
      </c>
      <c r="T1431" s="2">
        <v>193.6</v>
      </c>
      <c r="U1431" s="2">
        <v>0</v>
      </c>
      <c r="V1431" s="2">
        <v>0</v>
      </c>
      <c r="W1431">
        <v>1252</v>
      </c>
      <c r="X1431" s="3">
        <v>12.8</v>
      </c>
      <c r="Y1431" s="3">
        <v>6</v>
      </c>
      <c r="Z1431" s="3">
        <v>6.5</v>
      </c>
      <c r="AA1431">
        <v>0</v>
      </c>
      <c r="AB1431" s="3">
        <v>0</v>
      </c>
      <c r="AC1431">
        <v>0</v>
      </c>
      <c r="AD1431" s="3">
        <v>0</v>
      </c>
      <c r="AE1431">
        <v>0</v>
      </c>
      <c r="AF1431" s="3">
        <v>0</v>
      </c>
      <c r="AG1431" s="2">
        <v>193.6</v>
      </c>
      <c r="AH1431" s="3">
        <v>100</v>
      </c>
      <c r="AI1431" s="2">
        <v>193.6</v>
      </c>
      <c r="AJ1431" s="3">
        <v>100</v>
      </c>
      <c r="AK1431" t="s">
        <v>1599</v>
      </c>
      <c r="AL1431" t="s">
        <v>6055</v>
      </c>
      <c r="AM1431" t="s">
        <v>3061</v>
      </c>
      <c r="BG1431" s="3">
        <v>100</v>
      </c>
      <c r="BH1431" t="s">
        <v>100</v>
      </c>
      <c r="BI1431" t="s">
        <v>13421</v>
      </c>
      <c r="BJ1431" t="s">
        <v>101</v>
      </c>
      <c r="BK1431" t="s">
        <v>13427</v>
      </c>
      <c r="BL1431" t="s">
        <v>13395</v>
      </c>
      <c r="BM1431" t="s">
        <v>13395</v>
      </c>
      <c r="BN1431" t="s">
        <v>277</v>
      </c>
      <c r="BO1431" s="59" t="s">
        <v>277</v>
      </c>
      <c r="BP1431" t="s">
        <v>10806</v>
      </c>
      <c r="BQ1431" t="s">
        <v>5370</v>
      </c>
      <c r="BR1431" s="59" t="s">
        <v>5370</v>
      </c>
      <c r="BS1431" t="s">
        <v>85</v>
      </c>
    </row>
    <row r="1432" spans="1:73" ht="12.8" customHeight="1" x14ac:dyDescent="0.2">
      <c r="A1432" s="60">
        <v>123004</v>
      </c>
      <c r="B1432" s="59" t="s">
        <v>12280</v>
      </c>
      <c r="C1432">
        <v>1429</v>
      </c>
      <c r="J1432">
        <v>12</v>
      </c>
      <c r="K1432" t="s">
        <v>156</v>
      </c>
      <c r="L1432">
        <v>3085</v>
      </c>
      <c r="M1432">
        <v>3004</v>
      </c>
      <c r="N1432" t="s">
        <v>871</v>
      </c>
      <c r="O1432" t="s">
        <v>6064</v>
      </c>
      <c r="P1432" t="s">
        <v>6065</v>
      </c>
      <c r="Q1432" t="s">
        <v>6066</v>
      </c>
      <c r="R1432" t="s">
        <v>6067</v>
      </c>
      <c r="S1432" s="2">
        <v>92.4</v>
      </c>
      <c r="T1432" s="2">
        <v>79.400000000000006</v>
      </c>
      <c r="U1432" s="2">
        <v>13</v>
      </c>
      <c r="V1432" s="2">
        <v>0</v>
      </c>
      <c r="W1432">
        <v>485</v>
      </c>
      <c r="X1432" s="3">
        <v>8.5</v>
      </c>
      <c r="Y1432" s="3">
        <v>6</v>
      </c>
      <c r="Z1432" s="3">
        <v>6.1</v>
      </c>
      <c r="AA1432">
        <v>0</v>
      </c>
      <c r="AB1432" s="3">
        <v>0</v>
      </c>
      <c r="AC1432">
        <v>0</v>
      </c>
      <c r="AD1432" s="3">
        <v>0</v>
      </c>
      <c r="AE1432">
        <v>0</v>
      </c>
      <c r="AF1432" s="3">
        <v>0</v>
      </c>
      <c r="AG1432" s="2">
        <v>79.400000000000006</v>
      </c>
      <c r="AH1432" s="3">
        <v>100</v>
      </c>
      <c r="AI1432" s="2">
        <v>79.400000000000006</v>
      </c>
      <c r="AJ1432" s="3">
        <v>100</v>
      </c>
      <c r="AK1432" t="s">
        <v>1599</v>
      </c>
      <c r="AL1432" t="s">
        <v>6055</v>
      </c>
      <c r="AM1432" t="s">
        <v>3061</v>
      </c>
      <c r="BG1432" s="3">
        <v>100</v>
      </c>
      <c r="BH1432" t="s">
        <v>100</v>
      </c>
      <c r="BI1432" t="s">
        <v>13421</v>
      </c>
      <c r="BJ1432" t="s">
        <v>101</v>
      </c>
      <c r="BK1432" t="s">
        <v>13427</v>
      </c>
      <c r="BL1432" t="s">
        <v>13395</v>
      </c>
      <c r="BM1432" t="s">
        <v>13395</v>
      </c>
      <c r="BN1432" t="s">
        <v>102</v>
      </c>
      <c r="BO1432" s="59" t="s">
        <v>102</v>
      </c>
      <c r="BP1432" t="s">
        <v>10806</v>
      </c>
      <c r="BQ1432" t="s">
        <v>102</v>
      </c>
      <c r="BR1432" s="59" t="s">
        <v>102</v>
      </c>
      <c r="BS1432" t="s">
        <v>85</v>
      </c>
    </row>
    <row r="1433" spans="1:73" ht="12.8" customHeight="1" x14ac:dyDescent="0.2">
      <c r="A1433" s="60">
        <v>123005</v>
      </c>
      <c r="B1433" s="59" t="s">
        <v>12281</v>
      </c>
      <c r="C1433">
        <v>1430</v>
      </c>
      <c r="J1433">
        <v>12</v>
      </c>
      <c r="K1433" t="s">
        <v>156</v>
      </c>
      <c r="L1433">
        <v>3086</v>
      </c>
      <c r="M1433">
        <v>3005</v>
      </c>
      <c r="N1433" t="s">
        <v>871</v>
      </c>
      <c r="O1433" t="s">
        <v>6068</v>
      </c>
      <c r="P1433" t="s">
        <v>6069</v>
      </c>
      <c r="Q1433" t="s">
        <v>6070</v>
      </c>
      <c r="R1433" t="s">
        <v>6071</v>
      </c>
      <c r="S1433" s="2">
        <v>91</v>
      </c>
      <c r="T1433" s="2">
        <v>91</v>
      </c>
      <c r="U1433" s="2">
        <v>0</v>
      </c>
      <c r="V1433" s="2">
        <v>0</v>
      </c>
      <c r="W1433">
        <v>916</v>
      </c>
      <c r="X1433" s="3">
        <v>12</v>
      </c>
      <c r="Y1433" s="3">
        <v>10</v>
      </c>
      <c r="Z1433" s="3">
        <v>10.1</v>
      </c>
      <c r="AA1433">
        <v>0</v>
      </c>
      <c r="AB1433" s="3">
        <v>0</v>
      </c>
      <c r="AC1433">
        <v>0</v>
      </c>
      <c r="AD1433" s="3">
        <v>0</v>
      </c>
      <c r="AE1433">
        <v>0</v>
      </c>
      <c r="AF1433" s="3">
        <v>0</v>
      </c>
      <c r="AG1433" s="2">
        <v>91</v>
      </c>
      <c r="AH1433" s="3">
        <v>100</v>
      </c>
      <c r="AI1433" s="2">
        <v>91</v>
      </c>
      <c r="AJ1433" s="3">
        <v>100</v>
      </c>
      <c r="AK1433" t="s">
        <v>1599</v>
      </c>
      <c r="AL1433" t="s">
        <v>6055</v>
      </c>
      <c r="AM1433" t="s">
        <v>3061</v>
      </c>
      <c r="BG1433" s="3">
        <v>100</v>
      </c>
      <c r="BH1433" t="s">
        <v>100</v>
      </c>
      <c r="BI1433" t="s">
        <v>13421</v>
      </c>
      <c r="BJ1433" t="s">
        <v>101</v>
      </c>
      <c r="BK1433" t="s">
        <v>13427</v>
      </c>
      <c r="BL1433" t="s">
        <v>13395</v>
      </c>
      <c r="BM1433" t="s">
        <v>13395</v>
      </c>
      <c r="BN1433" t="s">
        <v>277</v>
      </c>
      <c r="BO1433" s="59" t="s">
        <v>277</v>
      </c>
      <c r="BP1433" t="s">
        <v>10806</v>
      </c>
      <c r="BQ1433" t="s">
        <v>5370</v>
      </c>
      <c r="BR1433" s="59" t="s">
        <v>5370</v>
      </c>
      <c r="BS1433" t="s">
        <v>85</v>
      </c>
    </row>
    <row r="1434" spans="1:73" ht="12.8" customHeight="1" x14ac:dyDescent="0.2">
      <c r="A1434" s="60">
        <v>123006</v>
      </c>
      <c r="B1434" s="59" t="s">
        <v>12282</v>
      </c>
      <c r="C1434">
        <v>1431</v>
      </c>
      <c r="J1434">
        <v>12</v>
      </c>
      <c r="K1434" t="s">
        <v>156</v>
      </c>
      <c r="L1434">
        <v>3087</v>
      </c>
      <c r="M1434">
        <v>3006</v>
      </c>
      <c r="N1434" t="s">
        <v>871</v>
      </c>
      <c r="O1434" t="s">
        <v>6072</v>
      </c>
      <c r="P1434" t="s">
        <v>6073</v>
      </c>
      <c r="Q1434" t="s">
        <v>6053</v>
      </c>
      <c r="R1434" t="s">
        <v>6074</v>
      </c>
      <c r="S1434" s="2">
        <v>286.3</v>
      </c>
      <c r="T1434" s="2">
        <v>286.3</v>
      </c>
      <c r="U1434" s="2">
        <v>0</v>
      </c>
      <c r="V1434" s="2">
        <v>0</v>
      </c>
      <c r="W1434">
        <v>1725</v>
      </c>
      <c r="X1434" s="3">
        <v>7.2</v>
      </c>
      <c r="Y1434" s="3">
        <v>6</v>
      </c>
      <c r="Z1434" s="3">
        <v>6</v>
      </c>
      <c r="AA1434">
        <v>0</v>
      </c>
      <c r="AB1434" s="3">
        <v>0</v>
      </c>
      <c r="AC1434">
        <v>0</v>
      </c>
      <c r="AD1434" s="3">
        <v>0</v>
      </c>
      <c r="AE1434">
        <v>0</v>
      </c>
      <c r="AF1434" s="3">
        <v>0</v>
      </c>
      <c r="AG1434" s="2">
        <v>286.3</v>
      </c>
      <c r="AH1434" s="3">
        <v>100</v>
      </c>
      <c r="AI1434" s="2">
        <v>286.3</v>
      </c>
      <c r="AJ1434" s="3">
        <v>100</v>
      </c>
      <c r="AK1434" t="s">
        <v>1599</v>
      </c>
      <c r="AL1434" t="s">
        <v>6055</v>
      </c>
      <c r="AM1434" t="s">
        <v>3061</v>
      </c>
      <c r="BG1434" s="3">
        <v>100</v>
      </c>
      <c r="BH1434" t="s">
        <v>100</v>
      </c>
      <c r="BI1434" t="s">
        <v>13421</v>
      </c>
      <c r="BJ1434" t="s">
        <v>101</v>
      </c>
      <c r="BK1434" t="s">
        <v>13427</v>
      </c>
      <c r="BL1434" t="s">
        <v>13395</v>
      </c>
      <c r="BM1434" t="s">
        <v>13395</v>
      </c>
      <c r="BN1434" t="s">
        <v>102</v>
      </c>
      <c r="BO1434" s="59" t="s">
        <v>102</v>
      </c>
      <c r="BP1434" t="s">
        <v>10806</v>
      </c>
      <c r="BQ1434" t="s">
        <v>102</v>
      </c>
      <c r="BR1434" s="59" t="s">
        <v>102</v>
      </c>
      <c r="BS1434" t="s">
        <v>85</v>
      </c>
    </row>
    <row r="1435" spans="1:73" ht="12.8" customHeight="1" x14ac:dyDescent="0.2">
      <c r="A1435" s="60">
        <v>123007</v>
      </c>
      <c r="B1435" s="59" t="s">
        <v>12283</v>
      </c>
      <c r="C1435">
        <v>1432</v>
      </c>
      <c r="J1435">
        <v>12</v>
      </c>
      <c r="K1435" t="s">
        <v>156</v>
      </c>
      <c r="L1435">
        <v>3088</v>
      </c>
      <c r="M1435">
        <v>3007</v>
      </c>
      <c r="N1435" t="s">
        <v>871</v>
      </c>
      <c r="O1435" t="s">
        <v>6075</v>
      </c>
      <c r="P1435" t="s">
        <v>6076</v>
      </c>
      <c r="Q1435" t="s">
        <v>6077</v>
      </c>
      <c r="R1435" t="s">
        <v>6078</v>
      </c>
      <c r="S1435" s="2">
        <v>46.7</v>
      </c>
      <c r="T1435" s="2">
        <v>46.7</v>
      </c>
      <c r="U1435" s="2">
        <v>0</v>
      </c>
      <c r="V1435" s="2">
        <v>0</v>
      </c>
      <c r="W1435">
        <v>292</v>
      </c>
      <c r="X1435" s="3">
        <v>9.5</v>
      </c>
      <c r="Y1435" s="3">
        <v>6</v>
      </c>
      <c r="Z1435" s="3">
        <v>6.3</v>
      </c>
      <c r="AA1435">
        <v>0</v>
      </c>
      <c r="AB1435" s="3">
        <v>0</v>
      </c>
      <c r="AC1435">
        <v>0</v>
      </c>
      <c r="AD1435" s="3">
        <v>0</v>
      </c>
      <c r="AE1435">
        <v>0</v>
      </c>
      <c r="AF1435" s="3">
        <v>0</v>
      </c>
      <c r="AG1435" s="2">
        <v>46.7</v>
      </c>
      <c r="AH1435" s="3">
        <v>100</v>
      </c>
      <c r="AI1435" s="2">
        <v>46.7</v>
      </c>
      <c r="AJ1435" s="3">
        <v>100</v>
      </c>
      <c r="AK1435" t="s">
        <v>1599</v>
      </c>
      <c r="AL1435" t="s">
        <v>6055</v>
      </c>
      <c r="AM1435" t="s">
        <v>3061</v>
      </c>
      <c r="BG1435" s="3">
        <v>100</v>
      </c>
      <c r="BH1435" t="s">
        <v>100</v>
      </c>
      <c r="BI1435" t="s">
        <v>13421</v>
      </c>
      <c r="BJ1435" t="s">
        <v>101</v>
      </c>
      <c r="BK1435" t="s">
        <v>13427</v>
      </c>
      <c r="BL1435" t="s">
        <v>13395</v>
      </c>
      <c r="BM1435" t="s">
        <v>13395</v>
      </c>
      <c r="BN1435" t="s">
        <v>277</v>
      </c>
      <c r="BO1435" s="59" t="s">
        <v>277</v>
      </c>
      <c r="BP1435" t="s">
        <v>10806</v>
      </c>
      <c r="BQ1435" t="s">
        <v>5370</v>
      </c>
      <c r="BR1435" s="59" t="s">
        <v>5370</v>
      </c>
      <c r="BS1435" t="s">
        <v>85</v>
      </c>
    </row>
    <row r="1436" spans="1:73" ht="12.8" customHeight="1" x14ac:dyDescent="0.2">
      <c r="A1436" s="60">
        <v>123008</v>
      </c>
      <c r="B1436" s="59" t="s">
        <v>12284</v>
      </c>
      <c r="C1436">
        <v>1433</v>
      </c>
      <c r="J1436">
        <v>12</v>
      </c>
      <c r="K1436" t="s">
        <v>156</v>
      </c>
      <c r="L1436">
        <v>3089</v>
      </c>
      <c r="M1436">
        <v>3008</v>
      </c>
      <c r="N1436" t="s">
        <v>871</v>
      </c>
      <c r="O1436" t="s">
        <v>6079</v>
      </c>
      <c r="P1436" t="s">
        <v>6080</v>
      </c>
      <c r="Q1436" t="s">
        <v>6081</v>
      </c>
      <c r="R1436" t="s">
        <v>6082</v>
      </c>
      <c r="S1436" s="2">
        <v>189.1</v>
      </c>
      <c r="T1436" s="2">
        <v>189.1</v>
      </c>
      <c r="U1436" s="2">
        <v>0</v>
      </c>
      <c r="V1436" s="2">
        <v>0</v>
      </c>
      <c r="W1436">
        <v>1143</v>
      </c>
      <c r="X1436" s="3">
        <v>8.5</v>
      </c>
      <c r="Y1436" s="3">
        <v>6</v>
      </c>
      <c r="Z1436" s="3">
        <v>6</v>
      </c>
      <c r="AA1436">
        <v>0</v>
      </c>
      <c r="AB1436" s="3">
        <v>0</v>
      </c>
      <c r="AC1436">
        <v>0</v>
      </c>
      <c r="AD1436" s="3">
        <v>0</v>
      </c>
      <c r="AE1436">
        <v>0</v>
      </c>
      <c r="AF1436" s="3">
        <v>0</v>
      </c>
      <c r="AG1436" s="2">
        <v>189.1</v>
      </c>
      <c r="AH1436" s="3">
        <v>100</v>
      </c>
      <c r="AI1436" s="2">
        <v>189.1</v>
      </c>
      <c r="AJ1436" s="3">
        <v>100</v>
      </c>
      <c r="AK1436" t="s">
        <v>1599</v>
      </c>
      <c r="AL1436" t="s">
        <v>6055</v>
      </c>
      <c r="AM1436" t="s">
        <v>3061</v>
      </c>
      <c r="BG1436" s="3">
        <v>100</v>
      </c>
      <c r="BH1436" t="s">
        <v>100</v>
      </c>
      <c r="BI1436" t="s">
        <v>13421</v>
      </c>
      <c r="BJ1436" t="s">
        <v>101</v>
      </c>
      <c r="BK1436" t="s">
        <v>13427</v>
      </c>
      <c r="BL1436" t="s">
        <v>13395</v>
      </c>
      <c r="BM1436" t="s">
        <v>13395</v>
      </c>
      <c r="BN1436" t="s">
        <v>102</v>
      </c>
      <c r="BO1436" s="59" t="s">
        <v>102</v>
      </c>
      <c r="BP1436" t="s">
        <v>10806</v>
      </c>
      <c r="BQ1436" t="s">
        <v>102</v>
      </c>
      <c r="BR1436" s="59" t="s">
        <v>102</v>
      </c>
      <c r="BS1436" t="s">
        <v>85</v>
      </c>
    </row>
    <row r="1437" spans="1:73" ht="12.8" customHeight="1" x14ac:dyDescent="0.2">
      <c r="A1437" s="60">
        <v>123009</v>
      </c>
      <c r="B1437" s="59" t="s">
        <v>12285</v>
      </c>
      <c r="C1437">
        <v>1434</v>
      </c>
      <c r="J1437">
        <v>12</v>
      </c>
      <c r="K1437" t="s">
        <v>156</v>
      </c>
      <c r="L1437">
        <v>3090</v>
      </c>
      <c r="M1437">
        <v>3009</v>
      </c>
      <c r="N1437" t="s">
        <v>871</v>
      </c>
      <c r="O1437" t="s">
        <v>6083</v>
      </c>
      <c r="P1437" t="s">
        <v>6084</v>
      </c>
      <c r="Q1437" t="s">
        <v>6081</v>
      </c>
      <c r="R1437" t="s">
        <v>6081</v>
      </c>
      <c r="S1437" s="2">
        <v>53.2</v>
      </c>
      <c r="T1437" s="2">
        <v>53.2</v>
      </c>
      <c r="U1437" s="2">
        <v>0</v>
      </c>
      <c r="V1437" s="2">
        <v>0</v>
      </c>
      <c r="W1437">
        <v>348</v>
      </c>
      <c r="X1437" s="3">
        <v>10</v>
      </c>
      <c r="Y1437" s="3">
        <v>6</v>
      </c>
      <c r="Z1437" s="3">
        <v>6.5</v>
      </c>
      <c r="AA1437">
        <v>0</v>
      </c>
      <c r="AB1437" s="3">
        <v>0</v>
      </c>
      <c r="AC1437">
        <v>0</v>
      </c>
      <c r="AD1437" s="3">
        <v>0</v>
      </c>
      <c r="AE1437">
        <v>0</v>
      </c>
      <c r="AF1437" s="3">
        <v>0</v>
      </c>
      <c r="AG1437" s="2">
        <v>53.2</v>
      </c>
      <c r="AH1437" s="3">
        <v>100</v>
      </c>
      <c r="AI1437" s="2">
        <v>53.2</v>
      </c>
      <c r="AJ1437" s="3">
        <v>100</v>
      </c>
      <c r="AK1437" t="s">
        <v>1599</v>
      </c>
      <c r="AL1437" t="s">
        <v>6055</v>
      </c>
      <c r="AM1437" t="s">
        <v>3061</v>
      </c>
      <c r="BG1437" s="3">
        <v>100</v>
      </c>
      <c r="BH1437" t="s">
        <v>100</v>
      </c>
      <c r="BI1437" t="s">
        <v>13421</v>
      </c>
      <c r="BJ1437" t="s">
        <v>101</v>
      </c>
      <c r="BK1437" t="s">
        <v>13427</v>
      </c>
      <c r="BL1437" t="s">
        <v>13395</v>
      </c>
      <c r="BM1437" t="s">
        <v>13395</v>
      </c>
      <c r="BN1437" t="s">
        <v>277</v>
      </c>
      <c r="BO1437" s="59" t="s">
        <v>277</v>
      </c>
      <c r="BP1437" t="s">
        <v>10806</v>
      </c>
      <c r="BQ1437" t="s">
        <v>5370</v>
      </c>
      <c r="BR1437" s="59" t="s">
        <v>5370</v>
      </c>
      <c r="BS1437" t="s">
        <v>85</v>
      </c>
    </row>
    <row r="1438" spans="1:73" ht="12.8" customHeight="1" x14ac:dyDescent="0.2">
      <c r="A1438" s="60">
        <v>123010</v>
      </c>
      <c r="B1438" s="59" t="s">
        <v>12286</v>
      </c>
      <c r="C1438">
        <v>1435</v>
      </c>
      <c r="J1438">
        <v>12</v>
      </c>
      <c r="K1438" t="s">
        <v>156</v>
      </c>
      <c r="L1438">
        <v>3091</v>
      </c>
      <c r="M1438">
        <v>3010</v>
      </c>
      <c r="N1438" t="s">
        <v>871</v>
      </c>
      <c r="O1438" t="s">
        <v>6085</v>
      </c>
      <c r="P1438" t="s">
        <v>6086</v>
      </c>
      <c r="Q1438" t="s">
        <v>6087</v>
      </c>
      <c r="R1438" t="s">
        <v>6088</v>
      </c>
      <c r="S1438" s="2">
        <v>73.400000000000006</v>
      </c>
      <c r="T1438" s="2">
        <v>73.400000000000006</v>
      </c>
      <c r="U1438" s="2">
        <v>0</v>
      </c>
      <c r="V1438" s="2">
        <v>0</v>
      </c>
      <c r="W1438">
        <v>468</v>
      </c>
      <c r="X1438" s="3">
        <v>10</v>
      </c>
      <c r="Y1438" s="3">
        <v>6</v>
      </c>
      <c r="Z1438" s="3">
        <v>6.4</v>
      </c>
      <c r="AA1438">
        <v>0</v>
      </c>
      <c r="AB1438" s="3">
        <v>0</v>
      </c>
      <c r="AC1438">
        <v>0</v>
      </c>
      <c r="AD1438" s="3">
        <v>0</v>
      </c>
      <c r="AE1438">
        <v>0</v>
      </c>
      <c r="AF1438" s="3">
        <v>0</v>
      </c>
      <c r="AG1438" s="2">
        <v>73.400000000000006</v>
      </c>
      <c r="AH1438" s="3">
        <v>100</v>
      </c>
      <c r="AI1438" s="2">
        <v>73.400000000000006</v>
      </c>
      <c r="AJ1438" s="3">
        <v>100</v>
      </c>
      <c r="AK1438" t="s">
        <v>1599</v>
      </c>
      <c r="AL1438" t="s">
        <v>6055</v>
      </c>
      <c r="AM1438" t="s">
        <v>3061</v>
      </c>
      <c r="BG1438" s="3">
        <v>100</v>
      </c>
      <c r="BH1438" t="s">
        <v>100</v>
      </c>
      <c r="BI1438" t="s">
        <v>13421</v>
      </c>
      <c r="BJ1438" t="s">
        <v>101</v>
      </c>
      <c r="BK1438" t="s">
        <v>13427</v>
      </c>
      <c r="BL1438" t="s">
        <v>13395</v>
      </c>
      <c r="BM1438" t="s">
        <v>13395</v>
      </c>
      <c r="BN1438" t="s">
        <v>277</v>
      </c>
      <c r="BO1438" s="59" t="s">
        <v>277</v>
      </c>
      <c r="BP1438" t="s">
        <v>10806</v>
      </c>
      <c r="BQ1438" t="s">
        <v>5370</v>
      </c>
      <c r="BR1438" s="59" t="s">
        <v>5370</v>
      </c>
      <c r="BS1438" t="s">
        <v>85</v>
      </c>
    </row>
    <row r="1439" spans="1:73" ht="12.8" customHeight="1" x14ac:dyDescent="0.2">
      <c r="A1439" s="60">
        <v>123011</v>
      </c>
      <c r="B1439" s="59" t="s">
        <v>12287</v>
      </c>
      <c r="C1439">
        <v>1436</v>
      </c>
      <c r="J1439">
        <v>12</v>
      </c>
      <c r="K1439" t="s">
        <v>156</v>
      </c>
      <c r="L1439">
        <v>3092</v>
      </c>
      <c r="M1439">
        <v>3011</v>
      </c>
      <c r="N1439" t="s">
        <v>871</v>
      </c>
      <c r="O1439" t="s">
        <v>6089</v>
      </c>
      <c r="P1439" t="s">
        <v>6090</v>
      </c>
      <c r="Q1439" t="s">
        <v>6091</v>
      </c>
      <c r="R1439" t="s">
        <v>6092</v>
      </c>
      <c r="S1439" s="2">
        <v>257.3</v>
      </c>
      <c r="T1439" s="2">
        <v>257.3</v>
      </c>
      <c r="U1439" s="2">
        <v>0</v>
      </c>
      <c r="V1439" s="2">
        <v>0</v>
      </c>
      <c r="W1439">
        <v>1634</v>
      </c>
      <c r="X1439" s="3">
        <v>13</v>
      </c>
      <c r="Y1439" s="3">
        <v>6</v>
      </c>
      <c r="Z1439" s="3">
        <v>6.4</v>
      </c>
      <c r="AA1439">
        <v>0</v>
      </c>
      <c r="AB1439" s="3">
        <v>0</v>
      </c>
      <c r="AC1439">
        <v>0</v>
      </c>
      <c r="AD1439" s="3">
        <v>0</v>
      </c>
      <c r="AE1439">
        <v>0</v>
      </c>
      <c r="AF1439" s="3">
        <v>0</v>
      </c>
      <c r="AG1439" s="2">
        <v>257.3</v>
      </c>
      <c r="AH1439" s="3">
        <v>100</v>
      </c>
      <c r="AI1439" s="2">
        <v>257.3</v>
      </c>
      <c r="AJ1439" s="3">
        <v>100</v>
      </c>
      <c r="AK1439" t="s">
        <v>1599</v>
      </c>
      <c r="AL1439" t="s">
        <v>6055</v>
      </c>
      <c r="AM1439" t="s">
        <v>3061</v>
      </c>
      <c r="BG1439" s="3">
        <v>100</v>
      </c>
      <c r="BH1439" t="s">
        <v>82</v>
      </c>
      <c r="BI1439" t="s">
        <v>13421</v>
      </c>
      <c r="BJ1439" t="s">
        <v>13395</v>
      </c>
      <c r="BK1439" t="s">
        <v>13395</v>
      </c>
      <c r="BL1439" t="s">
        <v>13395</v>
      </c>
      <c r="BM1439" t="s">
        <v>13395</v>
      </c>
      <c r="BN1439" t="s">
        <v>277</v>
      </c>
      <c r="BO1439" s="59" t="s">
        <v>277</v>
      </c>
      <c r="BP1439" t="s">
        <v>10806</v>
      </c>
      <c r="BQ1439" t="s">
        <v>277</v>
      </c>
      <c r="BR1439" s="59" t="s">
        <v>277</v>
      </c>
      <c r="BS1439" t="s">
        <v>85</v>
      </c>
    </row>
    <row r="1440" spans="1:73" ht="12.8" customHeight="1" x14ac:dyDescent="0.2">
      <c r="A1440" s="60">
        <v>123012</v>
      </c>
      <c r="B1440" s="59" t="s">
        <v>12288</v>
      </c>
      <c r="C1440">
        <v>1437</v>
      </c>
      <c r="J1440">
        <v>12</v>
      </c>
      <c r="K1440" t="s">
        <v>156</v>
      </c>
      <c r="L1440">
        <v>3093</v>
      </c>
      <c r="M1440">
        <v>3012</v>
      </c>
      <c r="N1440" t="s">
        <v>871</v>
      </c>
      <c r="O1440" t="s">
        <v>6093</v>
      </c>
      <c r="P1440" t="s">
        <v>6094</v>
      </c>
      <c r="Q1440" t="s">
        <v>6095</v>
      </c>
      <c r="R1440" t="s">
        <v>6096</v>
      </c>
      <c r="S1440" s="2">
        <v>98.4</v>
      </c>
      <c r="T1440" s="2">
        <v>85.4</v>
      </c>
      <c r="U1440" s="2">
        <v>13</v>
      </c>
      <c r="V1440" s="2">
        <v>0</v>
      </c>
      <c r="W1440">
        <v>526</v>
      </c>
      <c r="X1440" s="3">
        <v>9.6999999999999993</v>
      </c>
      <c r="Y1440" s="3">
        <v>6</v>
      </c>
      <c r="Z1440" s="3">
        <v>6.1</v>
      </c>
      <c r="AA1440">
        <v>0</v>
      </c>
      <c r="AB1440" s="3">
        <v>0</v>
      </c>
      <c r="AC1440">
        <v>0</v>
      </c>
      <c r="AD1440" s="3">
        <v>0</v>
      </c>
      <c r="AE1440">
        <v>0</v>
      </c>
      <c r="AF1440" s="3">
        <v>0</v>
      </c>
      <c r="AG1440" s="2">
        <v>85.4</v>
      </c>
      <c r="AH1440" s="3">
        <v>100</v>
      </c>
      <c r="AI1440" s="2">
        <v>85.4</v>
      </c>
      <c r="AJ1440" s="3">
        <v>100</v>
      </c>
      <c r="AK1440" t="s">
        <v>1599</v>
      </c>
      <c r="AL1440" t="s">
        <v>6055</v>
      </c>
      <c r="AM1440" t="s">
        <v>3061</v>
      </c>
      <c r="BG1440" s="3">
        <v>100</v>
      </c>
      <c r="BH1440" t="s">
        <v>82</v>
      </c>
      <c r="BI1440" t="s">
        <v>13421</v>
      </c>
      <c r="BJ1440" t="s">
        <v>13395</v>
      </c>
      <c r="BK1440" t="s">
        <v>13395</v>
      </c>
      <c r="BL1440" t="s">
        <v>13395</v>
      </c>
      <c r="BM1440" t="s">
        <v>13395</v>
      </c>
      <c r="BN1440" t="s">
        <v>277</v>
      </c>
      <c r="BO1440" s="59" t="s">
        <v>277</v>
      </c>
      <c r="BP1440" t="s">
        <v>10806</v>
      </c>
      <c r="BQ1440" t="s">
        <v>277</v>
      </c>
      <c r="BR1440" s="59" t="s">
        <v>277</v>
      </c>
      <c r="BS1440" t="s">
        <v>85</v>
      </c>
    </row>
    <row r="1441" spans="1:71" ht="12.8" customHeight="1" x14ac:dyDescent="0.2">
      <c r="A1441" s="60">
        <v>123013</v>
      </c>
      <c r="B1441" s="59" t="s">
        <v>12289</v>
      </c>
      <c r="C1441">
        <v>1438</v>
      </c>
      <c r="J1441">
        <v>12</v>
      </c>
      <c r="K1441" t="s">
        <v>156</v>
      </c>
      <c r="L1441">
        <v>3030</v>
      </c>
      <c r="M1441">
        <v>3013</v>
      </c>
      <c r="N1441" t="s">
        <v>871</v>
      </c>
      <c r="O1441" t="s">
        <v>6097</v>
      </c>
      <c r="P1441" t="s">
        <v>6098</v>
      </c>
      <c r="Q1441" t="s">
        <v>6099</v>
      </c>
      <c r="R1441" t="s">
        <v>6100</v>
      </c>
      <c r="S1441" s="2">
        <v>254.3</v>
      </c>
      <c r="T1441" s="2">
        <v>246.2</v>
      </c>
      <c r="U1441" s="2">
        <v>8.1</v>
      </c>
      <c r="V1441" s="2">
        <v>0</v>
      </c>
      <c r="W1441">
        <v>1705</v>
      </c>
      <c r="X1441" s="3">
        <v>13.8</v>
      </c>
      <c r="Y1441" s="3">
        <v>5</v>
      </c>
      <c r="Z1441" s="3">
        <v>7.1</v>
      </c>
      <c r="AA1441">
        <v>1</v>
      </c>
      <c r="AB1441" s="3">
        <v>6.1999999999999904</v>
      </c>
      <c r="AC1441">
        <v>0</v>
      </c>
      <c r="AD1441" s="3">
        <v>0</v>
      </c>
      <c r="AE1441">
        <v>1</v>
      </c>
      <c r="AF1441" s="3">
        <v>0</v>
      </c>
      <c r="AG1441" s="2">
        <v>246.2</v>
      </c>
      <c r="AH1441" s="3">
        <v>100</v>
      </c>
      <c r="AI1441" s="2">
        <v>246.2</v>
      </c>
      <c r="AJ1441" s="3">
        <v>100</v>
      </c>
      <c r="AK1441" t="s">
        <v>515</v>
      </c>
      <c r="AL1441" t="s">
        <v>516</v>
      </c>
      <c r="AM1441" t="s">
        <v>1908</v>
      </c>
      <c r="AN1441" t="s">
        <v>3180</v>
      </c>
      <c r="BG1441" s="3">
        <v>100</v>
      </c>
      <c r="BH1441" t="s">
        <v>82</v>
      </c>
      <c r="BI1441" t="s">
        <v>13421</v>
      </c>
      <c r="BJ1441" t="s">
        <v>13395</v>
      </c>
      <c r="BK1441" t="s">
        <v>13395</v>
      </c>
      <c r="BL1441" t="s">
        <v>13395</v>
      </c>
      <c r="BM1441" t="s">
        <v>13395</v>
      </c>
      <c r="BN1441" t="s">
        <v>83</v>
      </c>
      <c r="BO1441" s="59" t="s">
        <v>83</v>
      </c>
      <c r="BP1441" t="s">
        <v>10806</v>
      </c>
      <c r="BQ1441" t="s">
        <v>84</v>
      </c>
      <c r="BR1441" s="59" t="s">
        <v>84</v>
      </c>
      <c r="BS1441" t="s">
        <v>85</v>
      </c>
    </row>
    <row r="1442" spans="1:71" ht="12.8" customHeight="1" x14ac:dyDescent="0.2">
      <c r="A1442" s="60">
        <v>123014</v>
      </c>
      <c r="B1442" s="59" t="s">
        <v>12290</v>
      </c>
      <c r="C1442">
        <v>1439</v>
      </c>
      <c r="J1442">
        <v>12</v>
      </c>
      <c r="K1442" t="s">
        <v>156</v>
      </c>
      <c r="L1442">
        <v>3018</v>
      </c>
      <c r="M1442">
        <v>3014</v>
      </c>
      <c r="N1442" t="s">
        <v>1099</v>
      </c>
      <c r="O1442" t="s">
        <v>6101</v>
      </c>
      <c r="P1442" t="s">
        <v>6102</v>
      </c>
      <c r="Q1442" t="s">
        <v>6103</v>
      </c>
      <c r="R1442" t="s">
        <v>6104</v>
      </c>
      <c r="S1442" s="2">
        <v>458</v>
      </c>
      <c r="T1442" s="2">
        <v>458</v>
      </c>
      <c r="U1442" s="2">
        <v>0</v>
      </c>
      <c r="V1442" s="2">
        <v>0</v>
      </c>
      <c r="W1442">
        <v>5898</v>
      </c>
      <c r="X1442" s="3">
        <v>30.5</v>
      </c>
      <c r="Y1442" s="3">
        <v>6</v>
      </c>
      <c r="Z1442" s="3">
        <v>12.9</v>
      </c>
      <c r="AA1442">
        <v>0</v>
      </c>
      <c r="AB1442" s="3">
        <v>0</v>
      </c>
      <c r="AC1442">
        <v>0</v>
      </c>
      <c r="AD1442" s="3">
        <v>0</v>
      </c>
      <c r="AE1442">
        <v>0</v>
      </c>
      <c r="AF1442" s="3">
        <v>0</v>
      </c>
      <c r="AG1442" s="2">
        <v>458</v>
      </c>
      <c r="AH1442" s="3">
        <v>100</v>
      </c>
      <c r="AI1442" s="2">
        <v>458</v>
      </c>
      <c r="AJ1442" s="3">
        <v>100</v>
      </c>
      <c r="AK1442" t="s">
        <v>74</v>
      </c>
      <c r="AL1442" t="s">
        <v>75</v>
      </c>
      <c r="AM1442" t="s">
        <v>6014</v>
      </c>
      <c r="AN1442" t="s">
        <v>6031</v>
      </c>
      <c r="BG1442" s="3">
        <v>100</v>
      </c>
      <c r="BH1442" t="s">
        <v>82</v>
      </c>
      <c r="BI1442" t="s">
        <v>13421</v>
      </c>
      <c r="BJ1442" t="s">
        <v>13395</v>
      </c>
      <c r="BK1442" t="s">
        <v>13395</v>
      </c>
      <c r="BL1442" t="s">
        <v>13395</v>
      </c>
      <c r="BM1442" t="s">
        <v>13395</v>
      </c>
      <c r="BN1442" t="s">
        <v>13395</v>
      </c>
      <c r="BP1442" t="s">
        <v>13395</v>
      </c>
      <c r="BQ1442" t="s">
        <v>84</v>
      </c>
      <c r="BR1442" s="59" t="s">
        <v>84</v>
      </c>
      <c r="BS1442" t="s">
        <v>85</v>
      </c>
    </row>
    <row r="1443" spans="1:71" ht="12.8" customHeight="1" x14ac:dyDescent="0.2">
      <c r="A1443" s="60">
        <v>123015</v>
      </c>
      <c r="B1443" s="59" t="s">
        <v>12291</v>
      </c>
      <c r="C1443">
        <v>1440</v>
      </c>
      <c r="J1443">
        <v>12</v>
      </c>
      <c r="K1443" t="s">
        <v>156</v>
      </c>
      <c r="L1443">
        <v>3019</v>
      </c>
      <c r="M1443">
        <v>3015</v>
      </c>
      <c r="N1443" t="s">
        <v>1099</v>
      </c>
      <c r="O1443" t="s">
        <v>6105</v>
      </c>
      <c r="P1443" t="s">
        <v>6106</v>
      </c>
      <c r="Q1443" t="s">
        <v>6104</v>
      </c>
      <c r="R1443" t="s">
        <v>6107</v>
      </c>
      <c r="S1443" s="2">
        <v>94.5</v>
      </c>
      <c r="T1443" s="2">
        <v>94.5</v>
      </c>
      <c r="U1443" s="2">
        <v>0</v>
      </c>
      <c r="V1443" s="2">
        <v>0</v>
      </c>
      <c r="W1443">
        <v>432</v>
      </c>
      <c r="X1443" s="3">
        <v>4.5</v>
      </c>
      <c r="Y1443" s="3">
        <v>4.5</v>
      </c>
      <c r="Z1443" s="3">
        <v>4.5999999999999996</v>
      </c>
      <c r="AA1443">
        <v>0</v>
      </c>
      <c r="AB1443" s="3">
        <v>0</v>
      </c>
      <c r="AC1443">
        <v>0</v>
      </c>
      <c r="AD1443" s="3">
        <v>0</v>
      </c>
      <c r="AE1443">
        <v>0</v>
      </c>
      <c r="AF1443" s="3">
        <v>0</v>
      </c>
      <c r="AG1443" s="2">
        <v>0</v>
      </c>
      <c r="AH1443" s="3">
        <v>0</v>
      </c>
      <c r="AI1443" s="2">
        <v>94.5</v>
      </c>
      <c r="AJ1443" s="3">
        <v>100</v>
      </c>
      <c r="AK1443" t="s">
        <v>74</v>
      </c>
      <c r="AL1443" t="s">
        <v>75</v>
      </c>
      <c r="AM1443" t="s">
        <v>6031</v>
      </c>
      <c r="BG1443" s="3">
        <v>100</v>
      </c>
      <c r="BH1443" t="s">
        <v>109</v>
      </c>
      <c r="BI1443" t="s">
        <v>13421</v>
      </c>
      <c r="BJ1443" t="s">
        <v>13395</v>
      </c>
      <c r="BK1443" t="s">
        <v>13395</v>
      </c>
      <c r="BL1443" t="s">
        <v>13395</v>
      </c>
      <c r="BM1443" t="s">
        <v>13395</v>
      </c>
      <c r="BN1443" t="s">
        <v>83</v>
      </c>
      <c r="BO1443" s="59" t="s">
        <v>83</v>
      </c>
      <c r="BP1443" t="s">
        <v>10806</v>
      </c>
      <c r="BQ1443" t="s">
        <v>110</v>
      </c>
      <c r="BR1443" s="59" t="s">
        <v>110</v>
      </c>
      <c r="BS1443" t="s">
        <v>85</v>
      </c>
    </row>
    <row r="1444" spans="1:71" ht="12.8" customHeight="1" x14ac:dyDescent="0.2">
      <c r="A1444" s="60">
        <v>123016</v>
      </c>
      <c r="B1444" s="59" t="s">
        <v>12292</v>
      </c>
      <c r="C1444">
        <v>1441</v>
      </c>
      <c r="J1444">
        <v>12</v>
      </c>
      <c r="K1444" t="s">
        <v>156</v>
      </c>
      <c r="L1444">
        <v>3020</v>
      </c>
      <c r="M1444">
        <v>3016</v>
      </c>
      <c r="N1444" t="s">
        <v>1099</v>
      </c>
      <c r="O1444" t="s">
        <v>6108</v>
      </c>
      <c r="P1444" t="s">
        <v>6109</v>
      </c>
      <c r="Q1444" t="s">
        <v>6110</v>
      </c>
      <c r="R1444" t="s">
        <v>6111</v>
      </c>
      <c r="S1444" s="2">
        <v>128.6</v>
      </c>
      <c r="T1444" s="2">
        <v>128.6</v>
      </c>
      <c r="U1444" s="2">
        <v>0</v>
      </c>
      <c r="V1444" s="2">
        <v>0</v>
      </c>
      <c r="W1444">
        <v>716</v>
      </c>
      <c r="X1444" s="3">
        <v>9</v>
      </c>
      <c r="Y1444" s="3">
        <v>5.3</v>
      </c>
      <c r="Z1444" s="3">
        <v>5.6</v>
      </c>
      <c r="AA1444">
        <v>0</v>
      </c>
      <c r="AB1444" s="3">
        <v>0</v>
      </c>
      <c r="AC1444">
        <v>0</v>
      </c>
      <c r="AD1444" s="3">
        <v>0</v>
      </c>
      <c r="AE1444">
        <v>0</v>
      </c>
      <c r="AF1444" s="3">
        <v>0</v>
      </c>
      <c r="AG1444" s="2">
        <v>128.6</v>
      </c>
      <c r="AH1444" s="3">
        <v>100</v>
      </c>
      <c r="AI1444" s="2">
        <v>128.6</v>
      </c>
      <c r="AJ1444" s="3">
        <v>100</v>
      </c>
      <c r="AK1444" t="s">
        <v>803</v>
      </c>
      <c r="AL1444" t="s">
        <v>804</v>
      </c>
      <c r="AM1444" t="s">
        <v>6031</v>
      </c>
      <c r="BG1444" s="3">
        <v>100</v>
      </c>
      <c r="BH1444" t="s">
        <v>82</v>
      </c>
      <c r="BI1444" t="s">
        <v>13421</v>
      </c>
      <c r="BJ1444" t="s">
        <v>13395</v>
      </c>
      <c r="BK1444" t="s">
        <v>13395</v>
      </c>
      <c r="BL1444" t="s">
        <v>13395</v>
      </c>
      <c r="BM1444" t="s">
        <v>13395</v>
      </c>
      <c r="BN1444" t="s">
        <v>13395</v>
      </c>
      <c r="BP1444" t="s">
        <v>13395</v>
      </c>
      <c r="BQ1444" t="s">
        <v>84</v>
      </c>
      <c r="BR1444" s="59" t="s">
        <v>84</v>
      </c>
      <c r="BS1444" t="s">
        <v>85</v>
      </c>
    </row>
    <row r="1445" spans="1:71" ht="12.8" customHeight="1" x14ac:dyDescent="0.2">
      <c r="A1445" s="60">
        <v>123017</v>
      </c>
      <c r="B1445" s="59" t="s">
        <v>12293</v>
      </c>
      <c r="C1445">
        <v>1442</v>
      </c>
      <c r="J1445">
        <v>12</v>
      </c>
      <c r="K1445" t="s">
        <v>156</v>
      </c>
      <c r="L1445">
        <v>3004</v>
      </c>
      <c r="M1445">
        <v>3017</v>
      </c>
      <c r="N1445" t="s">
        <v>1099</v>
      </c>
      <c r="O1445" t="s">
        <v>6112</v>
      </c>
      <c r="P1445" t="s">
        <v>6113</v>
      </c>
      <c r="Q1445" t="s">
        <v>6114</v>
      </c>
      <c r="R1445" t="s">
        <v>6115</v>
      </c>
      <c r="S1445" s="2">
        <v>1292.0999999999999</v>
      </c>
      <c r="T1445" s="2">
        <v>1292.0999999999999</v>
      </c>
      <c r="U1445" s="2">
        <v>0</v>
      </c>
      <c r="V1445" s="2">
        <v>0</v>
      </c>
      <c r="W1445">
        <v>9148</v>
      </c>
      <c r="X1445" s="3">
        <v>10.1</v>
      </c>
      <c r="Y1445" s="3">
        <v>6.4</v>
      </c>
      <c r="Z1445" s="3">
        <v>7.1</v>
      </c>
      <c r="AA1445">
        <v>0</v>
      </c>
      <c r="AB1445" s="3">
        <v>0</v>
      </c>
      <c r="AC1445">
        <v>0</v>
      </c>
      <c r="AD1445" s="3">
        <v>0</v>
      </c>
      <c r="AE1445">
        <v>0</v>
      </c>
      <c r="AF1445" s="3">
        <v>0</v>
      </c>
      <c r="AG1445" s="2">
        <v>1292.0999999999999</v>
      </c>
      <c r="AH1445" s="3">
        <v>100</v>
      </c>
      <c r="AI1445" s="2">
        <v>1292.0999999999999</v>
      </c>
      <c r="AJ1445" s="3">
        <v>100</v>
      </c>
      <c r="AK1445" t="s">
        <v>74</v>
      </c>
      <c r="AL1445" t="s">
        <v>75</v>
      </c>
      <c r="AM1445" t="s">
        <v>3061</v>
      </c>
      <c r="AN1445" t="s">
        <v>6116</v>
      </c>
      <c r="AO1445" t="s">
        <v>6031</v>
      </c>
      <c r="BG1445" s="3">
        <v>100</v>
      </c>
      <c r="BH1445" t="s">
        <v>100</v>
      </c>
      <c r="BI1445" t="s">
        <v>13421</v>
      </c>
      <c r="BJ1445" t="s">
        <v>101</v>
      </c>
      <c r="BK1445" t="s">
        <v>13427</v>
      </c>
      <c r="BL1445" t="s">
        <v>83</v>
      </c>
      <c r="BM1445" t="s">
        <v>13432</v>
      </c>
      <c r="BN1445" t="s">
        <v>13415</v>
      </c>
      <c r="BP1445" t="s">
        <v>13415</v>
      </c>
      <c r="BQ1445" t="s">
        <v>859</v>
      </c>
      <c r="BR1445" s="59" t="s">
        <v>859</v>
      </c>
      <c r="BS1445" t="s">
        <v>85</v>
      </c>
    </row>
    <row r="1446" spans="1:71" ht="12.8" customHeight="1" x14ac:dyDescent="0.2">
      <c r="A1446" s="60">
        <v>123018</v>
      </c>
      <c r="B1446" s="59" t="s">
        <v>12294</v>
      </c>
      <c r="C1446">
        <v>1443</v>
      </c>
      <c r="J1446">
        <v>12</v>
      </c>
      <c r="K1446" t="s">
        <v>156</v>
      </c>
      <c r="L1446">
        <v>3005</v>
      </c>
      <c r="M1446">
        <v>3018</v>
      </c>
      <c r="N1446" t="s">
        <v>1099</v>
      </c>
      <c r="O1446" t="s">
        <v>6117</v>
      </c>
      <c r="P1446" t="s">
        <v>6118</v>
      </c>
      <c r="Q1446" t="s">
        <v>6119</v>
      </c>
      <c r="R1446" t="s">
        <v>6120</v>
      </c>
      <c r="S1446" s="2">
        <v>854.6</v>
      </c>
      <c r="T1446" s="2">
        <v>822.6</v>
      </c>
      <c r="U1446" s="2">
        <v>32</v>
      </c>
      <c r="V1446" s="2">
        <v>0</v>
      </c>
      <c r="W1446">
        <v>13486</v>
      </c>
      <c r="X1446" s="3">
        <v>23</v>
      </c>
      <c r="Y1446" s="3">
        <v>13</v>
      </c>
      <c r="Z1446" s="3">
        <v>16.399999999999999</v>
      </c>
      <c r="AA1446">
        <v>0</v>
      </c>
      <c r="AB1446" s="3">
        <v>0</v>
      </c>
      <c r="AC1446">
        <v>0</v>
      </c>
      <c r="AD1446" s="3">
        <v>0</v>
      </c>
      <c r="AE1446">
        <v>0</v>
      </c>
      <c r="AF1446" s="3">
        <v>0</v>
      </c>
      <c r="AG1446" s="2">
        <v>822.6</v>
      </c>
      <c r="AH1446" s="3">
        <v>100</v>
      </c>
      <c r="AI1446" s="2">
        <v>822.6</v>
      </c>
      <c r="AJ1446" s="3">
        <v>100</v>
      </c>
      <c r="AK1446" t="s">
        <v>74</v>
      </c>
      <c r="AL1446" t="s">
        <v>75</v>
      </c>
      <c r="AM1446" t="s">
        <v>2228</v>
      </c>
      <c r="AN1446" t="s">
        <v>3061</v>
      </c>
      <c r="BG1446" s="3">
        <v>100</v>
      </c>
      <c r="BH1446" t="s">
        <v>100</v>
      </c>
      <c r="BI1446" t="s">
        <v>13421</v>
      </c>
      <c r="BJ1446" t="s">
        <v>101</v>
      </c>
      <c r="BK1446" t="s">
        <v>13427</v>
      </c>
      <c r="BL1446" t="s">
        <v>83</v>
      </c>
      <c r="BM1446" t="s">
        <v>13432</v>
      </c>
      <c r="BN1446" t="s">
        <v>13415</v>
      </c>
      <c r="BP1446" t="s">
        <v>13415</v>
      </c>
      <c r="BQ1446" t="s">
        <v>859</v>
      </c>
      <c r="BR1446" s="59" t="s">
        <v>859</v>
      </c>
      <c r="BS1446" t="s">
        <v>85</v>
      </c>
    </row>
    <row r="1447" spans="1:71" ht="12.8" customHeight="1" x14ac:dyDescent="0.2">
      <c r="A1447" s="60">
        <v>123019</v>
      </c>
      <c r="B1447" s="59" t="s">
        <v>12295</v>
      </c>
      <c r="C1447">
        <v>1444</v>
      </c>
      <c r="J1447">
        <v>12</v>
      </c>
      <c r="K1447" t="s">
        <v>156</v>
      </c>
      <c r="L1447">
        <v>3006</v>
      </c>
      <c r="M1447">
        <v>3019</v>
      </c>
      <c r="N1447" t="s">
        <v>1099</v>
      </c>
      <c r="O1447" t="s">
        <v>6121</v>
      </c>
      <c r="P1447" t="s">
        <v>6122</v>
      </c>
      <c r="Q1447" t="s">
        <v>6123</v>
      </c>
      <c r="R1447" t="s">
        <v>6124</v>
      </c>
      <c r="S1447" s="2">
        <v>124.8</v>
      </c>
      <c r="T1447" s="2">
        <v>124.8</v>
      </c>
      <c r="U1447" s="2">
        <v>0</v>
      </c>
      <c r="V1447" s="2">
        <v>0</v>
      </c>
      <c r="W1447">
        <v>674</v>
      </c>
      <c r="X1447" s="3">
        <v>8.6</v>
      </c>
      <c r="Y1447" s="3">
        <v>5</v>
      </c>
      <c r="Z1447" s="3">
        <v>5.4</v>
      </c>
      <c r="AA1447">
        <v>0</v>
      </c>
      <c r="AB1447" s="3">
        <v>0</v>
      </c>
      <c r="AC1447">
        <v>0</v>
      </c>
      <c r="AD1447" s="3">
        <v>0</v>
      </c>
      <c r="AE1447">
        <v>0</v>
      </c>
      <c r="AF1447" s="3">
        <v>0</v>
      </c>
      <c r="AG1447" s="2">
        <v>124.8</v>
      </c>
      <c r="AH1447" s="3">
        <v>100</v>
      </c>
      <c r="AI1447" s="2">
        <v>124.8</v>
      </c>
      <c r="AJ1447" s="3">
        <v>100</v>
      </c>
      <c r="AK1447" t="s">
        <v>74</v>
      </c>
      <c r="AL1447" t="s">
        <v>75</v>
      </c>
      <c r="AM1447" t="s">
        <v>6013</v>
      </c>
      <c r="AN1447" t="s">
        <v>6014</v>
      </c>
      <c r="BG1447" s="3">
        <v>100</v>
      </c>
      <c r="BH1447" t="s">
        <v>82</v>
      </c>
      <c r="BI1447" t="s">
        <v>13421</v>
      </c>
      <c r="BJ1447" t="s">
        <v>13395</v>
      </c>
      <c r="BK1447" t="s">
        <v>13395</v>
      </c>
      <c r="BL1447" t="s">
        <v>13395</v>
      </c>
      <c r="BM1447" t="s">
        <v>13395</v>
      </c>
      <c r="BN1447" t="s">
        <v>129</v>
      </c>
      <c r="BO1447" s="59" t="s">
        <v>129</v>
      </c>
      <c r="BP1447" t="s">
        <v>10806</v>
      </c>
      <c r="BQ1447" t="s">
        <v>110</v>
      </c>
      <c r="BR1447" s="59" t="s">
        <v>110</v>
      </c>
      <c r="BS1447" t="s">
        <v>85</v>
      </c>
    </row>
    <row r="1448" spans="1:71" ht="12.8" customHeight="1" x14ac:dyDescent="0.2">
      <c r="A1448" s="60">
        <v>123020</v>
      </c>
      <c r="B1448" s="59" t="s">
        <v>12296</v>
      </c>
      <c r="C1448">
        <v>1445</v>
      </c>
      <c r="J1448">
        <v>12</v>
      </c>
      <c r="K1448" t="s">
        <v>156</v>
      </c>
      <c r="L1448">
        <v>3007</v>
      </c>
      <c r="M1448">
        <v>3020</v>
      </c>
      <c r="N1448" t="s">
        <v>1099</v>
      </c>
      <c r="O1448" t="s">
        <v>6125</v>
      </c>
      <c r="P1448" t="s">
        <v>6126</v>
      </c>
      <c r="Q1448" t="s">
        <v>6127</v>
      </c>
      <c r="R1448" t="s">
        <v>6128</v>
      </c>
      <c r="S1448" s="2">
        <v>762</v>
      </c>
      <c r="T1448" s="2">
        <v>700.7</v>
      </c>
      <c r="U1448" s="2">
        <v>61.3</v>
      </c>
      <c r="V1448" s="2">
        <v>0</v>
      </c>
      <c r="W1448">
        <v>6252</v>
      </c>
      <c r="X1448" s="3">
        <v>23.4</v>
      </c>
      <c r="Y1448" s="3">
        <v>8.1</v>
      </c>
      <c r="Z1448" s="3">
        <v>9.6999999999999993</v>
      </c>
      <c r="AA1448">
        <v>0</v>
      </c>
      <c r="AB1448" s="3">
        <v>0</v>
      </c>
      <c r="AC1448">
        <v>0</v>
      </c>
      <c r="AD1448" s="3">
        <v>0</v>
      </c>
      <c r="AE1448">
        <v>0</v>
      </c>
      <c r="AF1448" s="3">
        <v>0</v>
      </c>
      <c r="AG1448" s="2">
        <v>700.7</v>
      </c>
      <c r="AH1448" s="3">
        <v>100</v>
      </c>
      <c r="AI1448" s="2">
        <v>700.7</v>
      </c>
      <c r="AJ1448" s="3">
        <v>100</v>
      </c>
      <c r="AK1448" t="s">
        <v>74</v>
      </c>
      <c r="AL1448" t="s">
        <v>75</v>
      </c>
      <c r="AM1448" t="s">
        <v>6014</v>
      </c>
      <c r="AN1448" t="s">
        <v>3061</v>
      </c>
      <c r="AO1448" t="s">
        <v>6116</v>
      </c>
      <c r="BG1448" s="3">
        <v>100</v>
      </c>
      <c r="BH1448" t="s">
        <v>100</v>
      </c>
      <c r="BI1448" t="s">
        <v>13421</v>
      </c>
      <c r="BJ1448" t="s">
        <v>101</v>
      </c>
      <c r="BK1448" t="s">
        <v>13427</v>
      </c>
      <c r="BL1448">
        <v>7</v>
      </c>
      <c r="BM1448" t="s">
        <v>13432</v>
      </c>
      <c r="BN1448" t="s">
        <v>13416</v>
      </c>
      <c r="BQ1448" t="s">
        <v>859</v>
      </c>
      <c r="BR1448" s="59" t="s">
        <v>859</v>
      </c>
      <c r="BS1448" t="s">
        <v>85</v>
      </c>
    </row>
    <row r="1449" spans="1:71" ht="12.8" customHeight="1" x14ac:dyDescent="0.2">
      <c r="A1449" s="60">
        <v>123021</v>
      </c>
      <c r="B1449" s="59" t="s">
        <v>12297</v>
      </c>
      <c r="C1449">
        <v>1446</v>
      </c>
      <c r="J1449">
        <v>12</v>
      </c>
      <c r="K1449" t="s">
        <v>156</v>
      </c>
      <c r="L1449">
        <v>3008</v>
      </c>
      <c r="M1449">
        <v>3021</v>
      </c>
      <c r="N1449" t="s">
        <v>1099</v>
      </c>
      <c r="O1449" t="s">
        <v>6129</v>
      </c>
      <c r="P1449" t="s">
        <v>6130</v>
      </c>
      <c r="Q1449" t="s">
        <v>6131</v>
      </c>
      <c r="R1449" t="s">
        <v>6132</v>
      </c>
      <c r="S1449" s="2">
        <v>514.6</v>
      </c>
      <c r="T1449" s="2">
        <v>503.7</v>
      </c>
      <c r="U1449" s="2">
        <v>10.9</v>
      </c>
      <c r="V1449" s="2">
        <v>0</v>
      </c>
      <c r="W1449">
        <v>4620</v>
      </c>
      <c r="X1449" s="3">
        <v>17.399999999999999</v>
      </c>
      <c r="Y1449" s="3">
        <v>8.6</v>
      </c>
      <c r="Z1449" s="3">
        <v>9.3000000000000007</v>
      </c>
      <c r="AA1449">
        <v>0</v>
      </c>
      <c r="AB1449" s="3">
        <v>0</v>
      </c>
      <c r="AC1449">
        <v>0</v>
      </c>
      <c r="AD1449" s="3">
        <v>0</v>
      </c>
      <c r="AE1449">
        <v>0</v>
      </c>
      <c r="AF1449" s="3">
        <v>0</v>
      </c>
      <c r="AG1449" s="2">
        <v>503.7</v>
      </c>
      <c r="AH1449" s="3">
        <v>100</v>
      </c>
      <c r="AI1449" s="2">
        <v>503.7</v>
      </c>
      <c r="AJ1449" s="3">
        <v>100</v>
      </c>
      <c r="AK1449" t="s">
        <v>74</v>
      </c>
      <c r="AL1449" t="s">
        <v>75</v>
      </c>
      <c r="AM1449" t="s">
        <v>3061</v>
      </c>
      <c r="AN1449" t="s">
        <v>6014</v>
      </c>
      <c r="BG1449" s="3">
        <v>100</v>
      </c>
      <c r="BH1449" t="s">
        <v>100</v>
      </c>
      <c r="BI1449" t="s">
        <v>13421</v>
      </c>
      <c r="BJ1449" t="s">
        <v>101</v>
      </c>
      <c r="BK1449" t="s">
        <v>13427</v>
      </c>
      <c r="BL1449">
        <v>7</v>
      </c>
      <c r="BM1449" t="s">
        <v>13432</v>
      </c>
      <c r="BN1449" t="s">
        <v>13416</v>
      </c>
      <c r="BQ1449" t="s">
        <v>859</v>
      </c>
      <c r="BR1449" s="59" t="s">
        <v>859</v>
      </c>
      <c r="BS1449" t="s">
        <v>85</v>
      </c>
    </row>
    <row r="1450" spans="1:71" ht="12.8" customHeight="1" x14ac:dyDescent="0.2">
      <c r="A1450" s="60">
        <v>123022</v>
      </c>
      <c r="B1450" s="59" t="s">
        <v>12298</v>
      </c>
      <c r="C1450">
        <v>1447</v>
      </c>
      <c r="J1450">
        <v>12</v>
      </c>
      <c r="K1450" t="s">
        <v>156</v>
      </c>
      <c r="L1450">
        <v>3009</v>
      </c>
      <c r="M1450">
        <v>3022</v>
      </c>
      <c r="N1450" t="s">
        <v>1099</v>
      </c>
      <c r="O1450" t="s">
        <v>6133</v>
      </c>
      <c r="P1450" t="s">
        <v>6134</v>
      </c>
      <c r="Q1450" t="s">
        <v>6135</v>
      </c>
      <c r="R1450" t="s">
        <v>6136</v>
      </c>
      <c r="S1450" s="2">
        <v>310.7</v>
      </c>
      <c r="T1450" s="2">
        <v>310.7</v>
      </c>
      <c r="U1450" s="2">
        <v>0</v>
      </c>
      <c r="V1450" s="2">
        <v>0</v>
      </c>
      <c r="W1450">
        <v>2544</v>
      </c>
      <c r="X1450" s="3">
        <v>14</v>
      </c>
      <c r="Y1450" s="3">
        <v>5.9</v>
      </c>
      <c r="Z1450" s="3">
        <v>8.1999999999999993</v>
      </c>
      <c r="AA1450">
        <v>0</v>
      </c>
      <c r="AB1450" s="3">
        <v>0</v>
      </c>
      <c r="AC1450">
        <v>0</v>
      </c>
      <c r="AD1450" s="3">
        <v>0</v>
      </c>
      <c r="AE1450">
        <v>0</v>
      </c>
      <c r="AF1450" s="3">
        <v>0</v>
      </c>
      <c r="AG1450" s="2">
        <v>299.39999999999998</v>
      </c>
      <c r="AH1450" s="3">
        <v>96.4</v>
      </c>
      <c r="AI1450" s="2">
        <v>310.7</v>
      </c>
      <c r="AJ1450" s="3">
        <v>100</v>
      </c>
      <c r="AK1450" t="s">
        <v>74</v>
      </c>
      <c r="AL1450" t="s">
        <v>75</v>
      </c>
      <c r="AM1450" t="s">
        <v>6014</v>
      </c>
      <c r="AN1450" t="s">
        <v>6031</v>
      </c>
      <c r="BG1450" s="3">
        <v>100</v>
      </c>
      <c r="BH1450" t="s">
        <v>82</v>
      </c>
      <c r="BI1450" t="s">
        <v>13421</v>
      </c>
      <c r="BJ1450" t="s">
        <v>13395</v>
      </c>
      <c r="BK1450" t="s">
        <v>13395</v>
      </c>
      <c r="BL1450" t="s">
        <v>13395</v>
      </c>
      <c r="BM1450" t="s">
        <v>13395</v>
      </c>
      <c r="BN1450" t="s">
        <v>129</v>
      </c>
      <c r="BO1450" s="59" t="s">
        <v>129</v>
      </c>
      <c r="BP1450" t="s">
        <v>10806</v>
      </c>
      <c r="BQ1450" t="s">
        <v>110</v>
      </c>
      <c r="BR1450" s="59" t="s">
        <v>110</v>
      </c>
      <c r="BS1450" t="s">
        <v>85</v>
      </c>
    </row>
    <row r="1451" spans="1:71" ht="12.8" customHeight="1" x14ac:dyDescent="0.2">
      <c r="A1451" s="60">
        <v>123023</v>
      </c>
      <c r="B1451" s="59" t="s">
        <v>12299</v>
      </c>
      <c r="C1451">
        <v>1448</v>
      </c>
      <c r="J1451">
        <v>12</v>
      </c>
      <c r="K1451" t="s">
        <v>156</v>
      </c>
      <c r="L1451">
        <v>3010</v>
      </c>
      <c r="M1451">
        <v>3023</v>
      </c>
      <c r="N1451" t="s">
        <v>1099</v>
      </c>
      <c r="O1451" t="s">
        <v>6137</v>
      </c>
      <c r="P1451" t="s">
        <v>6138</v>
      </c>
      <c r="Q1451" t="s">
        <v>6139</v>
      </c>
      <c r="R1451" t="s">
        <v>6140</v>
      </c>
      <c r="S1451" s="2">
        <v>81.5</v>
      </c>
      <c r="T1451" s="2">
        <v>81.5</v>
      </c>
      <c r="U1451" s="2">
        <v>0</v>
      </c>
      <c r="V1451" s="2">
        <v>0</v>
      </c>
      <c r="W1451">
        <v>435</v>
      </c>
      <c r="X1451" s="3">
        <v>8.8000000000000007</v>
      </c>
      <c r="Y1451" s="3">
        <v>5</v>
      </c>
      <c r="Z1451" s="3">
        <v>5.3</v>
      </c>
      <c r="AA1451">
        <v>0</v>
      </c>
      <c r="AB1451" s="3">
        <v>0</v>
      </c>
      <c r="AC1451">
        <v>0</v>
      </c>
      <c r="AD1451" s="3">
        <v>0</v>
      </c>
      <c r="AE1451">
        <v>0</v>
      </c>
      <c r="AF1451" s="3">
        <v>0</v>
      </c>
      <c r="AG1451" s="2">
        <v>81.5</v>
      </c>
      <c r="AH1451" s="3">
        <v>100</v>
      </c>
      <c r="AI1451" s="2">
        <v>81.5</v>
      </c>
      <c r="AJ1451" s="3">
        <v>100</v>
      </c>
      <c r="AK1451" t="s">
        <v>74</v>
      </c>
      <c r="AL1451" t="s">
        <v>75</v>
      </c>
      <c r="AM1451" t="s">
        <v>2228</v>
      </c>
      <c r="AN1451" t="s">
        <v>6013</v>
      </c>
      <c r="BG1451" s="3">
        <v>100</v>
      </c>
      <c r="BH1451" t="s">
        <v>82</v>
      </c>
      <c r="BI1451" t="s">
        <v>13421</v>
      </c>
      <c r="BJ1451" t="s">
        <v>101</v>
      </c>
      <c r="BK1451" t="s">
        <v>13427</v>
      </c>
      <c r="BL1451">
        <v>12</v>
      </c>
      <c r="BM1451" t="s">
        <v>13432</v>
      </c>
      <c r="BN1451" t="s">
        <v>13416</v>
      </c>
      <c r="BQ1451" t="s">
        <v>110</v>
      </c>
      <c r="BR1451" s="59" t="s">
        <v>110</v>
      </c>
      <c r="BS1451" t="s">
        <v>85</v>
      </c>
    </row>
    <row r="1452" spans="1:71" ht="12.8" customHeight="1" x14ac:dyDescent="0.2">
      <c r="A1452" s="60">
        <v>123024</v>
      </c>
      <c r="B1452" s="59" t="s">
        <v>12300</v>
      </c>
      <c r="C1452">
        <v>1449</v>
      </c>
      <c r="J1452">
        <v>12</v>
      </c>
      <c r="K1452" t="s">
        <v>156</v>
      </c>
      <c r="L1452">
        <v>3011</v>
      </c>
      <c r="M1452">
        <v>3024</v>
      </c>
      <c r="N1452" t="s">
        <v>1099</v>
      </c>
      <c r="O1452" t="s">
        <v>6141</v>
      </c>
      <c r="P1452" t="s">
        <v>6142</v>
      </c>
      <c r="Q1452" t="s">
        <v>6143</v>
      </c>
      <c r="R1452" t="s">
        <v>6144</v>
      </c>
      <c r="S1452" s="2">
        <v>74.3</v>
      </c>
      <c r="T1452" s="2">
        <v>74.3</v>
      </c>
      <c r="U1452" s="2">
        <v>0</v>
      </c>
      <c r="V1452" s="2">
        <v>0</v>
      </c>
      <c r="W1452">
        <v>412</v>
      </c>
      <c r="X1452" s="3">
        <v>11.5</v>
      </c>
      <c r="Y1452" s="3">
        <v>5</v>
      </c>
      <c r="Z1452" s="3">
        <v>5.5</v>
      </c>
      <c r="AA1452">
        <v>0</v>
      </c>
      <c r="AB1452" s="3">
        <v>0</v>
      </c>
      <c r="AC1452">
        <v>0</v>
      </c>
      <c r="AD1452" s="3">
        <v>0</v>
      </c>
      <c r="AE1452">
        <v>0</v>
      </c>
      <c r="AF1452" s="3">
        <v>0</v>
      </c>
      <c r="AG1452" s="2">
        <v>74.3</v>
      </c>
      <c r="AH1452" s="3">
        <v>100</v>
      </c>
      <c r="AI1452" s="2">
        <v>74.3</v>
      </c>
      <c r="AJ1452" s="3">
        <v>100</v>
      </c>
      <c r="AK1452" t="s">
        <v>74</v>
      </c>
      <c r="AL1452" t="s">
        <v>75</v>
      </c>
      <c r="AM1452" t="s">
        <v>6014</v>
      </c>
      <c r="BG1452" s="3">
        <v>100</v>
      </c>
      <c r="BH1452" t="s">
        <v>100</v>
      </c>
      <c r="BI1452" t="s">
        <v>13421</v>
      </c>
      <c r="BJ1452" t="s">
        <v>101</v>
      </c>
      <c r="BK1452" t="s">
        <v>13427</v>
      </c>
      <c r="BL1452">
        <v>7</v>
      </c>
      <c r="BM1452" t="s">
        <v>13432</v>
      </c>
      <c r="BN1452" t="s">
        <v>13416</v>
      </c>
      <c r="BQ1452" t="s">
        <v>859</v>
      </c>
      <c r="BR1452" s="59" t="s">
        <v>859</v>
      </c>
      <c r="BS1452" t="s">
        <v>85</v>
      </c>
    </row>
    <row r="1453" spans="1:71" ht="12.8" customHeight="1" x14ac:dyDescent="0.2">
      <c r="A1453" s="60">
        <v>123025</v>
      </c>
      <c r="B1453" s="59" t="s">
        <v>12301</v>
      </c>
      <c r="C1453">
        <v>1450</v>
      </c>
      <c r="J1453">
        <v>12</v>
      </c>
      <c r="K1453" t="s">
        <v>156</v>
      </c>
      <c r="L1453">
        <v>3012</v>
      </c>
      <c r="M1453">
        <v>3025</v>
      </c>
      <c r="N1453" t="s">
        <v>1099</v>
      </c>
      <c r="O1453" t="s">
        <v>6145</v>
      </c>
      <c r="P1453" t="s">
        <v>6146</v>
      </c>
      <c r="Q1453" t="s">
        <v>6147</v>
      </c>
      <c r="R1453" t="s">
        <v>6148</v>
      </c>
      <c r="S1453" s="2">
        <v>211.3</v>
      </c>
      <c r="T1453" s="2">
        <v>211.3</v>
      </c>
      <c r="U1453" s="2">
        <v>0</v>
      </c>
      <c r="V1453" s="2">
        <v>0</v>
      </c>
      <c r="W1453">
        <v>1891</v>
      </c>
      <c r="X1453" s="3">
        <v>12.1</v>
      </c>
      <c r="Y1453" s="3">
        <v>8.6</v>
      </c>
      <c r="Z1453" s="3">
        <v>8.9</v>
      </c>
      <c r="AA1453">
        <v>0</v>
      </c>
      <c r="AB1453" s="3">
        <v>0</v>
      </c>
      <c r="AC1453">
        <v>0</v>
      </c>
      <c r="AD1453" s="3">
        <v>0</v>
      </c>
      <c r="AE1453">
        <v>0</v>
      </c>
      <c r="AF1453" s="3">
        <v>0</v>
      </c>
      <c r="AG1453" s="2">
        <v>211.3</v>
      </c>
      <c r="AH1453" s="3">
        <v>100</v>
      </c>
      <c r="AI1453" s="2">
        <v>211.3</v>
      </c>
      <c r="AJ1453" s="3">
        <v>100</v>
      </c>
      <c r="AK1453" t="s">
        <v>74</v>
      </c>
      <c r="AL1453" t="s">
        <v>75</v>
      </c>
      <c r="AM1453" t="s">
        <v>3061</v>
      </c>
      <c r="AN1453" t="s">
        <v>6014</v>
      </c>
      <c r="BG1453" s="3">
        <v>100</v>
      </c>
      <c r="BH1453" t="s">
        <v>100</v>
      </c>
      <c r="BI1453" t="s">
        <v>13421</v>
      </c>
      <c r="BJ1453" t="s">
        <v>101</v>
      </c>
      <c r="BK1453" t="s">
        <v>13427</v>
      </c>
      <c r="BL1453">
        <v>7</v>
      </c>
      <c r="BM1453" t="s">
        <v>13432</v>
      </c>
      <c r="BN1453" t="s">
        <v>13416</v>
      </c>
      <c r="BQ1453" t="s">
        <v>859</v>
      </c>
      <c r="BR1453" s="59" t="s">
        <v>859</v>
      </c>
      <c r="BS1453" t="s">
        <v>85</v>
      </c>
    </row>
    <row r="1454" spans="1:71" ht="12.8" customHeight="1" x14ac:dyDescent="0.2">
      <c r="A1454" s="60">
        <v>123026</v>
      </c>
      <c r="B1454" s="59" t="s">
        <v>12302</v>
      </c>
      <c r="C1454">
        <v>1451</v>
      </c>
      <c r="J1454">
        <v>12</v>
      </c>
      <c r="K1454" t="s">
        <v>156</v>
      </c>
      <c r="L1454">
        <v>3016</v>
      </c>
      <c r="M1454">
        <v>3026</v>
      </c>
      <c r="N1454" t="s">
        <v>1099</v>
      </c>
      <c r="O1454" t="s">
        <v>6149</v>
      </c>
      <c r="P1454" t="s">
        <v>6150</v>
      </c>
      <c r="Q1454" t="s">
        <v>6151</v>
      </c>
      <c r="R1454" t="s">
        <v>6152</v>
      </c>
      <c r="S1454" s="2">
        <v>781.4</v>
      </c>
      <c r="T1454" s="2">
        <v>687.6</v>
      </c>
      <c r="U1454" s="2">
        <v>93.8</v>
      </c>
      <c r="V1454" s="2">
        <v>0</v>
      </c>
      <c r="W1454">
        <v>6383</v>
      </c>
      <c r="X1454" s="3">
        <v>17.600000000000001</v>
      </c>
      <c r="Y1454" s="3">
        <v>8.4</v>
      </c>
      <c r="Z1454" s="3">
        <v>10.1</v>
      </c>
      <c r="AA1454">
        <v>0</v>
      </c>
      <c r="AB1454" s="3">
        <v>0</v>
      </c>
      <c r="AC1454">
        <v>0</v>
      </c>
      <c r="AD1454" s="3">
        <v>0</v>
      </c>
      <c r="AE1454">
        <v>0</v>
      </c>
      <c r="AF1454" s="3">
        <v>0</v>
      </c>
      <c r="AG1454" s="2">
        <v>687.6</v>
      </c>
      <c r="AH1454" s="3">
        <v>100</v>
      </c>
      <c r="AI1454" s="2">
        <v>687.6</v>
      </c>
      <c r="AJ1454" s="3">
        <v>100</v>
      </c>
      <c r="AK1454" t="s">
        <v>74</v>
      </c>
      <c r="AL1454" t="s">
        <v>75</v>
      </c>
      <c r="AM1454" t="s">
        <v>3061</v>
      </c>
      <c r="AN1454" t="s">
        <v>6116</v>
      </c>
      <c r="AO1454" t="s">
        <v>6031</v>
      </c>
      <c r="BG1454" s="3">
        <v>100</v>
      </c>
      <c r="BH1454" t="s">
        <v>100</v>
      </c>
      <c r="BI1454" t="s">
        <v>13421</v>
      </c>
      <c r="BJ1454" t="s">
        <v>101</v>
      </c>
      <c r="BK1454" t="s">
        <v>13427</v>
      </c>
      <c r="BL1454">
        <v>7</v>
      </c>
      <c r="BM1454" t="s">
        <v>13432</v>
      </c>
      <c r="BN1454" t="s">
        <v>13416</v>
      </c>
      <c r="BQ1454" t="s">
        <v>859</v>
      </c>
      <c r="BR1454" s="59" t="s">
        <v>859</v>
      </c>
      <c r="BS1454" t="s">
        <v>85</v>
      </c>
    </row>
    <row r="1455" spans="1:71" ht="12.8" customHeight="1" x14ac:dyDescent="0.2">
      <c r="A1455" s="60">
        <v>123027</v>
      </c>
      <c r="B1455" s="59" t="s">
        <v>12303</v>
      </c>
      <c r="C1455">
        <v>1452</v>
      </c>
      <c r="J1455">
        <v>12</v>
      </c>
      <c r="K1455" t="s">
        <v>156</v>
      </c>
      <c r="L1455">
        <v>3017</v>
      </c>
      <c r="M1455">
        <v>3027</v>
      </c>
      <c r="N1455" t="s">
        <v>1099</v>
      </c>
      <c r="O1455" t="s">
        <v>6153</v>
      </c>
      <c r="P1455" t="s">
        <v>6154</v>
      </c>
      <c r="Q1455" t="s">
        <v>6155</v>
      </c>
      <c r="R1455" t="s">
        <v>6156</v>
      </c>
      <c r="S1455" s="2">
        <v>199.8</v>
      </c>
      <c r="T1455" s="2">
        <v>199.8</v>
      </c>
      <c r="U1455" s="2">
        <v>0</v>
      </c>
      <c r="V1455" s="2">
        <v>0</v>
      </c>
      <c r="W1455">
        <v>1494</v>
      </c>
      <c r="X1455" s="3">
        <v>11</v>
      </c>
      <c r="Y1455" s="3">
        <v>7.4</v>
      </c>
      <c r="Z1455" s="3">
        <v>7.5</v>
      </c>
      <c r="AA1455">
        <v>0</v>
      </c>
      <c r="AB1455" s="3">
        <v>0</v>
      </c>
      <c r="AC1455">
        <v>0</v>
      </c>
      <c r="AD1455" s="3">
        <v>0</v>
      </c>
      <c r="AE1455">
        <v>0</v>
      </c>
      <c r="AF1455" s="3">
        <v>0</v>
      </c>
      <c r="AG1455" s="2">
        <v>199.8</v>
      </c>
      <c r="AH1455" s="3">
        <v>100</v>
      </c>
      <c r="AI1455" s="2">
        <v>199.8</v>
      </c>
      <c r="AJ1455" s="3">
        <v>100</v>
      </c>
      <c r="AK1455" t="s">
        <v>74</v>
      </c>
      <c r="AL1455" t="s">
        <v>75</v>
      </c>
      <c r="AM1455" t="s">
        <v>3061</v>
      </c>
      <c r="BG1455" s="3">
        <v>100</v>
      </c>
      <c r="BH1455" t="s">
        <v>100</v>
      </c>
      <c r="BI1455" t="s">
        <v>13421</v>
      </c>
      <c r="BJ1455" t="s">
        <v>101</v>
      </c>
      <c r="BK1455" t="s">
        <v>13427</v>
      </c>
      <c r="BL1455">
        <v>7</v>
      </c>
      <c r="BM1455" t="s">
        <v>13432</v>
      </c>
      <c r="BN1455" t="s">
        <v>13416</v>
      </c>
      <c r="BQ1455" t="s">
        <v>859</v>
      </c>
      <c r="BR1455" s="59" t="s">
        <v>859</v>
      </c>
      <c r="BS1455" t="s">
        <v>85</v>
      </c>
    </row>
    <row r="1456" spans="1:71" ht="12.8" customHeight="1" x14ac:dyDescent="0.2">
      <c r="A1456" s="60">
        <v>123028</v>
      </c>
      <c r="B1456" s="59" t="s">
        <v>12304</v>
      </c>
      <c r="C1456">
        <v>1453</v>
      </c>
      <c r="J1456">
        <v>12</v>
      </c>
      <c r="K1456" t="s">
        <v>156</v>
      </c>
      <c r="L1456">
        <v>3065</v>
      </c>
      <c r="M1456">
        <v>3028</v>
      </c>
      <c r="N1456" t="s">
        <v>1099</v>
      </c>
      <c r="O1456" t="s">
        <v>6157</v>
      </c>
      <c r="P1456" t="s">
        <v>6158</v>
      </c>
      <c r="Q1456" t="s">
        <v>6159</v>
      </c>
      <c r="R1456" t="s">
        <v>6160</v>
      </c>
      <c r="S1456" s="2">
        <v>391.8</v>
      </c>
      <c r="T1456" s="2">
        <v>361.5</v>
      </c>
      <c r="U1456" s="2">
        <v>30.3</v>
      </c>
      <c r="V1456" s="2">
        <v>0</v>
      </c>
      <c r="W1456">
        <v>6874</v>
      </c>
      <c r="X1456" s="3">
        <v>32</v>
      </c>
      <c r="Y1456" s="3">
        <v>18</v>
      </c>
      <c r="Z1456" s="3">
        <v>19.8</v>
      </c>
      <c r="AA1456">
        <v>0</v>
      </c>
      <c r="AB1456" s="3">
        <v>0</v>
      </c>
      <c r="AC1456">
        <v>0</v>
      </c>
      <c r="AD1456" s="3">
        <v>0</v>
      </c>
      <c r="AE1456">
        <v>0</v>
      </c>
      <c r="AF1456" s="3">
        <v>0</v>
      </c>
      <c r="AG1456" s="2">
        <v>361.5</v>
      </c>
      <c r="AH1456" s="3">
        <v>100</v>
      </c>
      <c r="AI1456" s="2">
        <v>361.5</v>
      </c>
      <c r="AJ1456" s="3">
        <v>100</v>
      </c>
      <c r="AK1456" t="s">
        <v>803</v>
      </c>
      <c r="AL1456" t="s">
        <v>804</v>
      </c>
      <c r="AM1456" t="s">
        <v>6014</v>
      </c>
      <c r="AN1456" t="s">
        <v>6031</v>
      </c>
      <c r="BG1456" s="3">
        <v>100</v>
      </c>
      <c r="BH1456" t="s">
        <v>100</v>
      </c>
      <c r="BI1456" t="s">
        <v>13421</v>
      </c>
      <c r="BJ1456" t="s">
        <v>101</v>
      </c>
      <c r="BK1456" t="s">
        <v>13427</v>
      </c>
      <c r="BL1456" t="s">
        <v>82</v>
      </c>
      <c r="BM1456" t="s">
        <v>13432</v>
      </c>
      <c r="BN1456" t="s">
        <v>102</v>
      </c>
      <c r="BO1456" s="59" t="s">
        <v>102</v>
      </c>
      <c r="BP1456" t="s">
        <v>10806</v>
      </c>
      <c r="BQ1456" t="s">
        <v>859</v>
      </c>
      <c r="BR1456" s="59" t="s">
        <v>859</v>
      </c>
      <c r="BS1456" t="s">
        <v>85</v>
      </c>
    </row>
    <row r="1457" spans="1:71" ht="12.8" customHeight="1" x14ac:dyDescent="0.2">
      <c r="A1457" s="60">
        <v>123029</v>
      </c>
      <c r="B1457" s="59" t="s">
        <v>12305</v>
      </c>
      <c r="C1457">
        <v>1454</v>
      </c>
      <c r="J1457">
        <v>12</v>
      </c>
      <c r="K1457" t="s">
        <v>156</v>
      </c>
      <c r="L1457">
        <v>3066</v>
      </c>
      <c r="M1457">
        <v>3029</v>
      </c>
      <c r="N1457" t="s">
        <v>1099</v>
      </c>
      <c r="O1457" t="s">
        <v>6161</v>
      </c>
      <c r="P1457" t="s">
        <v>6162</v>
      </c>
      <c r="Q1457" t="s">
        <v>6163</v>
      </c>
      <c r="R1457" t="s">
        <v>6164</v>
      </c>
      <c r="S1457" s="2">
        <v>120.8</v>
      </c>
      <c r="T1457" s="2">
        <v>95</v>
      </c>
      <c r="U1457" s="2">
        <v>25.8</v>
      </c>
      <c r="V1457" s="2">
        <v>0</v>
      </c>
      <c r="W1457">
        <v>594</v>
      </c>
      <c r="X1457" s="3">
        <v>13</v>
      </c>
      <c r="Y1457" s="3">
        <v>6</v>
      </c>
      <c r="Z1457" s="3">
        <v>7.5</v>
      </c>
      <c r="AA1457">
        <v>0</v>
      </c>
      <c r="AB1457" s="3">
        <v>0</v>
      </c>
      <c r="AC1457">
        <v>0</v>
      </c>
      <c r="AD1457" s="3">
        <v>0</v>
      </c>
      <c r="AE1457">
        <v>0</v>
      </c>
      <c r="AF1457" s="3">
        <v>0</v>
      </c>
      <c r="AG1457" s="2">
        <v>95</v>
      </c>
      <c r="AH1457" s="3">
        <v>100</v>
      </c>
      <c r="AI1457" s="2">
        <v>95</v>
      </c>
      <c r="AJ1457" s="3">
        <v>100</v>
      </c>
      <c r="AK1457" t="s">
        <v>803</v>
      </c>
      <c r="AL1457" t="s">
        <v>804</v>
      </c>
      <c r="AM1457" t="s">
        <v>6014</v>
      </c>
      <c r="AN1457" t="s">
        <v>6031</v>
      </c>
      <c r="BG1457" s="3">
        <v>100</v>
      </c>
      <c r="BH1457" t="s">
        <v>82</v>
      </c>
      <c r="BI1457" t="s">
        <v>13421</v>
      </c>
      <c r="BJ1457" t="s">
        <v>13395</v>
      </c>
      <c r="BK1457" t="s">
        <v>13395</v>
      </c>
      <c r="BL1457" t="s">
        <v>13395</v>
      </c>
      <c r="BM1457" t="s">
        <v>13395</v>
      </c>
      <c r="BN1457" t="s">
        <v>277</v>
      </c>
      <c r="BO1457" s="59" t="s">
        <v>277</v>
      </c>
      <c r="BP1457" t="s">
        <v>10806</v>
      </c>
      <c r="BQ1457" t="s">
        <v>277</v>
      </c>
      <c r="BR1457" s="59" t="s">
        <v>277</v>
      </c>
      <c r="BS1457" t="s">
        <v>85</v>
      </c>
    </row>
    <row r="1458" spans="1:71" ht="12.8" customHeight="1" x14ac:dyDescent="0.2">
      <c r="A1458" s="60">
        <v>123030</v>
      </c>
      <c r="B1458" s="59" t="s">
        <v>12306</v>
      </c>
      <c r="C1458">
        <v>1455</v>
      </c>
      <c r="J1458">
        <v>12</v>
      </c>
      <c r="K1458" t="s">
        <v>156</v>
      </c>
      <c r="L1458">
        <v>3002</v>
      </c>
      <c r="M1458">
        <v>3030</v>
      </c>
      <c r="N1458" t="s">
        <v>1099</v>
      </c>
      <c r="O1458" t="s">
        <v>6165</v>
      </c>
      <c r="P1458" t="s">
        <v>6166</v>
      </c>
      <c r="Q1458" t="s">
        <v>6167</v>
      </c>
      <c r="R1458" t="s">
        <v>6168</v>
      </c>
      <c r="S1458" s="2">
        <v>237</v>
      </c>
      <c r="T1458" s="2">
        <v>237</v>
      </c>
      <c r="U1458" s="2">
        <v>0</v>
      </c>
      <c r="V1458" s="2">
        <v>0</v>
      </c>
      <c r="W1458">
        <v>1544</v>
      </c>
      <c r="X1458" s="3">
        <v>10.8</v>
      </c>
      <c r="Y1458" s="3">
        <v>6</v>
      </c>
      <c r="Z1458" s="3">
        <v>6.5</v>
      </c>
      <c r="AA1458">
        <v>0</v>
      </c>
      <c r="AB1458" s="3">
        <v>0</v>
      </c>
      <c r="AC1458">
        <v>0</v>
      </c>
      <c r="AD1458" s="3">
        <v>0</v>
      </c>
      <c r="AE1458">
        <v>0</v>
      </c>
      <c r="AF1458" s="3">
        <v>0</v>
      </c>
      <c r="AG1458" s="2">
        <v>237</v>
      </c>
      <c r="AH1458" s="3">
        <v>100</v>
      </c>
      <c r="AI1458" s="2">
        <v>237</v>
      </c>
      <c r="AJ1458" s="3">
        <v>100</v>
      </c>
      <c r="AK1458" t="s">
        <v>6169</v>
      </c>
      <c r="AL1458" t="s">
        <v>6169</v>
      </c>
      <c r="AM1458" t="s">
        <v>6116</v>
      </c>
      <c r="AN1458" t="s">
        <v>6031</v>
      </c>
      <c r="BG1458" s="3">
        <v>100</v>
      </c>
      <c r="BH1458" t="s">
        <v>82</v>
      </c>
      <c r="BI1458" t="s">
        <v>13421</v>
      </c>
      <c r="BJ1458" t="s">
        <v>13395</v>
      </c>
      <c r="BK1458" t="s">
        <v>13395</v>
      </c>
      <c r="BL1458" t="s">
        <v>13395</v>
      </c>
      <c r="BM1458" t="s">
        <v>13395</v>
      </c>
      <c r="BN1458" t="s">
        <v>102</v>
      </c>
      <c r="BO1458" s="59" t="s">
        <v>102</v>
      </c>
      <c r="BP1458" t="s">
        <v>10806</v>
      </c>
      <c r="BQ1458" t="s">
        <v>102</v>
      </c>
      <c r="BR1458" s="59" t="s">
        <v>102</v>
      </c>
      <c r="BS1458" t="s">
        <v>85</v>
      </c>
    </row>
    <row r="1459" spans="1:71" ht="12.8" customHeight="1" x14ac:dyDescent="0.2">
      <c r="A1459" s="60">
        <v>123031</v>
      </c>
      <c r="B1459" s="59" t="s">
        <v>12307</v>
      </c>
      <c r="C1459">
        <v>1456</v>
      </c>
      <c r="J1459">
        <v>12</v>
      </c>
      <c r="K1459" t="s">
        <v>156</v>
      </c>
      <c r="L1459">
        <v>3003</v>
      </c>
      <c r="M1459">
        <v>3031</v>
      </c>
      <c r="N1459" t="s">
        <v>1099</v>
      </c>
      <c r="O1459" t="s">
        <v>6170</v>
      </c>
      <c r="P1459" t="s">
        <v>6171</v>
      </c>
      <c r="Q1459" t="s">
        <v>6172</v>
      </c>
      <c r="R1459" t="s">
        <v>6168</v>
      </c>
      <c r="S1459" s="2">
        <v>95.2</v>
      </c>
      <c r="T1459" s="2">
        <v>95.2</v>
      </c>
      <c r="U1459" s="2">
        <v>0</v>
      </c>
      <c r="V1459" s="2">
        <v>0</v>
      </c>
      <c r="W1459">
        <v>676</v>
      </c>
      <c r="X1459" s="3">
        <v>10.5</v>
      </c>
      <c r="Y1459" s="3">
        <v>6</v>
      </c>
      <c r="Z1459" s="3">
        <v>7.1</v>
      </c>
      <c r="AA1459">
        <v>0</v>
      </c>
      <c r="AB1459" s="3">
        <v>0</v>
      </c>
      <c r="AC1459">
        <v>0</v>
      </c>
      <c r="AD1459" s="3">
        <v>0</v>
      </c>
      <c r="AE1459">
        <v>0</v>
      </c>
      <c r="AF1459" s="3">
        <v>0</v>
      </c>
      <c r="AG1459" s="2">
        <v>95.2</v>
      </c>
      <c r="AH1459" s="3">
        <v>100</v>
      </c>
      <c r="AI1459" s="2">
        <v>95.2</v>
      </c>
      <c r="AJ1459" s="3">
        <v>100</v>
      </c>
      <c r="AK1459" t="s">
        <v>6169</v>
      </c>
      <c r="AL1459" t="s">
        <v>6169</v>
      </c>
      <c r="AM1459" t="s">
        <v>6116</v>
      </c>
      <c r="AN1459" t="s">
        <v>6031</v>
      </c>
      <c r="BG1459" s="3">
        <v>100</v>
      </c>
      <c r="BH1459" t="s">
        <v>82</v>
      </c>
      <c r="BI1459" t="s">
        <v>13421</v>
      </c>
      <c r="BJ1459" t="s">
        <v>13395</v>
      </c>
      <c r="BK1459" t="s">
        <v>13395</v>
      </c>
      <c r="BL1459" t="s">
        <v>13395</v>
      </c>
      <c r="BM1459" t="s">
        <v>13395</v>
      </c>
      <c r="BN1459" t="s">
        <v>102</v>
      </c>
      <c r="BO1459" s="59" t="s">
        <v>102</v>
      </c>
      <c r="BP1459" t="s">
        <v>10806</v>
      </c>
      <c r="BQ1459" t="s">
        <v>102</v>
      </c>
      <c r="BR1459" s="59" t="s">
        <v>102</v>
      </c>
      <c r="BS1459" t="s">
        <v>85</v>
      </c>
    </row>
    <row r="1460" spans="1:71" ht="12.8" customHeight="1" x14ac:dyDescent="0.2">
      <c r="A1460" s="60">
        <v>123032</v>
      </c>
      <c r="B1460" s="59" t="s">
        <v>12308</v>
      </c>
      <c r="C1460">
        <v>1457</v>
      </c>
      <c r="J1460">
        <v>12</v>
      </c>
      <c r="K1460" t="s">
        <v>156</v>
      </c>
      <c r="L1460">
        <v>3021</v>
      </c>
      <c r="M1460">
        <v>3032</v>
      </c>
      <c r="N1460" t="s">
        <v>1099</v>
      </c>
      <c r="O1460" t="s">
        <v>6173</v>
      </c>
      <c r="P1460" t="s">
        <v>6174</v>
      </c>
      <c r="Q1460" t="s">
        <v>6175</v>
      </c>
      <c r="R1460" t="s">
        <v>6176</v>
      </c>
      <c r="S1460" s="2">
        <v>60.1</v>
      </c>
      <c r="T1460" s="2">
        <v>60.1</v>
      </c>
      <c r="U1460" s="2">
        <v>0</v>
      </c>
      <c r="V1460" s="2">
        <v>0</v>
      </c>
      <c r="W1460">
        <v>379</v>
      </c>
      <c r="X1460" s="3">
        <v>9.5</v>
      </c>
      <c r="Y1460" s="3">
        <v>6</v>
      </c>
      <c r="Z1460" s="3">
        <v>6.3</v>
      </c>
      <c r="AA1460">
        <v>0</v>
      </c>
      <c r="AB1460" s="3">
        <v>0</v>
      </c>
      <c r="AC1460">
        <v>0</v>
      </c>
      <c r="AD1460" s="3">
        <v>0</v>
      </c>
      <c r="AE1460">
        <v>0</v>
      </c>
      <c r="AF1460" s="3">
        <v>0</v>
      </c>
      <c r="AG1460" s="2">
        <v>60.1</v>
      </c>
      <c r="AH1460" s="3">
        <v>100</v>
      </c>
      <c r="AI1460" s="2">
        <v>60.1</v>
      </c>
      <c r="AJ1460" s="3">
        <v>100</v>
      </c>
      <c r="AK1460" t="s">
        <v>6169</v>
      </c>
      <c r="AL1460" t="s">
        <v>6169</v>
      </c>
      <c r="AM1460" t="s">
        <v>6031</v>
      </c>
      <c r="AN1460" t="s">
        <v>6116</v>
      </c>
      <c r="BG1460" s="3">
        <v>100</v>
      </c>
      <c r="BH1460" t="s">
        <v>82</v>
      </c>
      <c r="BI1460" t="s">
        <v>13421</v>
      </c>
      <c r="BJ1460" t="s">
        <v>13395</v>
      </c>
      <c r="BK1460" t="s">
        <v>13395</v>
      </c>
      <c r="BL1460" t="s">
        <v>13395</v>
      </c>
      <c r="BM1460" t="s">
        <v>13395</v>
      </c>
      <c r="BN1460" t="s">
        <v>102</v>
      </c>
      <c r="BO1460" s="59" t="s">
        <v>102</v>
      </c>
      <c r="BP1460" t="s">
        <v>10806</v>
      </c>
      <c r="BQ1460" t="s">
        <v>102</v>
      </c>
      <c r="BR1460" s="59" t="s">
        <v>102</v>
      </c>
      <c r="BS1460" t="s">
        <v>85</v>
      </c>
    </row>
    <row r="1461" spans="1:71" ht="12.8" customHeight="1" x14ac:dyDescent="0.2">
      <c r="A1461" s="60">
        <v>123033</v>
      </c>
      <c r="B1461" s="59" t="s">
        <v>12309</v>
      </c>
      <c r="C1461">
        <v>1458</v>
      </c>
      <c r="J1461">
        <v>12</v>
      </c>
      <c r="K1461" t="s">
        <v>156</v>
      </c>
      <c r="L1461">
        <v>3067</v>
      </c>
      <c r="M1461">
        <v>3033</v>
      </c>
      <c r="N1461" t="s">
        <v>1099</v>
      </c>
      <c r="O1461" t="s">
        <v>6177</v>
      </c>
      <c r="P1461" t="s">
        <v>6178</v>
      </c>
      <c r="Q1461" t="s">
        <v>6179</v>
      </c>
      <c r="R1461" t="s">
        <v>6180</v>
      </c>
      <c r="S1461" s="2">
        <v>150</v>
      </c>
      <c r="T1461" s="2">
        <v>150</v>
      </c>
      <c r="U1461" s="2">
        <v>0</v>
      </c>
      <c r="V1461" s="2">
        <v>0</v>
      </c>
      <c r="W1461">
        <v>913</v>
      </c>
      <c r="X1461" s="3">
        <v>9</v>
      </c>
      <c r="Y1461" s="3">
        <v>6</v>
      </c>
      <c r="Z1461" s="3">
        <v>6.1</v>
      </c>
      <c r="AA1461">
        <v>0</v>
      </c>
      <c r="AB1461" s="3">
        <v>0</v>
      </c>
      <c r="AC1461">
        <v>0</v>
      </c>
      <c r="AD1461" s="3">
        <v>0</v>
      </c>
      <c r="AE1461">
        <v>0</v>
      </c>
      <c r="AF1461" s="3">
        <v>0</v>
      </c>
      <c r="AG1461" s="2">
        <v>150</v>
      </c>
      <c r="AH1461" s="3">
        <v>100</v>
      </c>
      <c r="AI1461" s="2">
        <v>150</v>
      </c>
      <c r="AJ1461" s="3">
        <v>100</v>
      </c>
      <c r="AK1461" t="s">
        <v>803</v>
      </c>
      <c r="AL1461" t="s">
        <v>804</v>
      </c>
      <c r="AM1461" t="s">
        <v>6031</v>
      </c>
      <c r="BG1461" s="3">
        <v>100</v>
      </c>
      <c r="BH1461" t="s">
        <v>82</v>
      </c>
      <c r="BI1461" t="s">
        <v>13421</v>
      </c>
      <c r="BJ1461" t="s">
        <v>13395</v>
      </c>
      <c r="BK1461" t="s">
        <v>13395</v>
      </c>
      <c r="BL1461" t="s">
        <v>13395</v>
      </c>
      <c r="BM1461" t="s">
        <v>13395</v>
      </c>
      <c r="BN1461" t="s">
        <v>277</v>
      </c>
      <c r="BO1461" s="59" t="s">
        <v>277</v>
      </c>
      <c r="BP1461" t="s">
        <v>10806</v>
      </c>
      <c r="BQ1461" t="s">
        <v>277</v>
      </c>
      <c r="BR1461" s="59" t="s">
        <v>277</v>
      </c>
      <c r="BS1461" t="s">
        <v>85</v>
      </c>
    </row>
    <row r="1462" spans="1:71" ht="12.8" customHeight="1" x14ac:dyDescent="0.2">
      <c r="A1462" s="60">
        <v>123034</v>
      </c>
      <c r="B1462" s="59" t="s">
        <v>12310</v>
      </c>
      <c r="C1462">
        <v>1459</v>
      </c>
      <c r="J1462">
        <v>12</v>
      </c>
      <c r="K1462" t="s">
        <v>156</v>
      </c>
      <c r="L1462">
        <v>3068</v>
      </c>
      <c r="M1462">
        <v>3034</v>
      </c>
      <c r="N1462" t="s">
        <v>1099</v>
      </c>
      <c r="O1462" t="s">
        <v>6181</v>
      </c>
      <c r="P1462" t="s">
        <v>6182</v>
      </c>
      <c r="Q1462" t="s">
        <v>6183</v>
      </c>
      <c r="R1462" t="s">
        <v>6184</v>
      </c>
      <c r="S1462" s="2">
        <v>746.7</v>
      </c>
      <c r="T1462" s="2">
        <v>740.2</v>
      </c>
      <c r="U1462" s="2">
        <v>6.5</v>
      </c>
      <c r="V1462" s="2">
        <v>0</v>
      </c>
      <c r="W1462">
        <v>9379</v>
      </c>
      <c r="X1462" s="3">
        <v>19.5</v>
      </c>
      <c r="Y1462" s="3">
        <v>12</v>
      </c>
      <c r="Z1462" s="3">
        <v>12.7</v>
      </c>
      <c r="AA1462">
        <v>0</v>
      </c>
      <c r="AB1462" s="3">
        <v>0</v>
      </c>
      <c r="AC1462">
        <v>0</v>
      </c>
      <c r="AD1462" s="3">
        <v>0</v>
      </c>
      <c r="AE1462">
        <v>0</v>
      </c>
      <c r="AF1462" s="3">
        <v>0</v>
      </c>
      <c r="AG1462" s="2">
        <v>740.2</v>
      </c>
      <c r="AH1462" s="3">
        <v>100</v>
      </c>
      <c r="AI1462" s="2">
        <v>740.2</v>
      </c>
      <c r="AJ1462" s="3">
        <v>100</v>
      </c>
      <c r="AK1462" t="s">
        <v>803</v>
      </c>
      <c r="AL1462" t="s">
        <v>804</v>
      </c>
      <c r="AM1462" t="s">
        <v>6014</v>
      </c>
      <c r="AN1462" t="s">
        <v>6031</v>
      </c>
      <c r="BG1462" s="3">
        <v>100</v>
      </c>
      <c r="BH1462" t="s">
        <v>82</v>
      </c>
      <c r="BI1462" t="s">
        <v>13421</v>
      </c>
      <c r="BJ1462" t="s">
        <v>13395</v>
      </c>
      <c r="BK1462" t="s">
        <v>13395</v>
      </c>
      <c r="BL1462" t="s">
        <v>13395</v>
      </c>
      <c r="BM1462" t="s">
        <v>13395</v>
      </c>
      <c r="BN1462" t="s">
        <v>277</v>
      </c>
      <c r="BO1462" s="59" t="s">
        <v>277</v>
      </c>
      <c r="BP1462" t="s">
        <v>10806</v>
      </c>
      <c r="BQ1462" t="s">
        <v>277</v>
      </c>
      <c r="BR1462" s="59" t="s">
        <v>277</v>
      </c>
      <c r="BS1462" t="s">
        <v>85</v>
      </c>
    </row>
    <row r="1463" spans="1:71" ht="12.8" customHeight="1" x14ac:dyDescent="0.2">
      <c r="A1463" s="60">
        <v>123035</v>
      </c>
      <c r="B1463" s="59" t="s">
        <v>12311</v>
      </c>
      <c r="C1463">
        <v>1460</v>
      </c>
      <c r="J1463">
        <v>12</v>
      </c>
      <c r="K1463" t="s">
        <v>156</v>
      </c>
      <c r="L1463">
        <v>3069</v>
      </c>
      <c r="M1463">
        <v>3035</v>
      </c>
      <c r="N1463" t="s">
        <v>1099</v>
      </c>
      <c r="O1463" t="s">
        <v>6185</v>
      </c>
      <c r="P1463" t="s">
        <v>6186</v>
      </c>
      <c r="Q1463" t="s">
        <v>6187</v>
      </c>
      <c r="R1463" t="s">
        <v>6188</v>
      </c>
      <c r="S1463" s="2">
        <v>178.4</v>
      </c>
      <c r="T1463" s="2">
        <v>178.4</v>
      </c>
      <c r="U1463" s="2">
        <v>0</v>
      </c>
      <c r="V1463" s="2">
        <v>0</v>
      </c>
      <c r="W1463">
        <v>1089</v>
      </c>
      <c r="X1463" s="3">
        <v>9</v>
      </c>
      <c r="Y1463" s="3">
        <v>6</v>
      </c>
      <c r="Z1463" s="3">
        <v>6.1</v>
      </c>
      <c r="AA1463">
        <v>0</v>
      </c>
      <c r="AB1463" s="3">
        <v>0</v>
      </c>
      <c r="AC1463">
        <v>0</v>
      </c>
      <c r="AD1463" s="3">
        <v>0</v>
      </c>
      <c r="AE1463">
        <v>0</v>
      </c>
      <c r="AF1463" s="3">
        <v>0</v>
      </c>
      <c r="AG1463" s="2">
        <v>178.4</v>
      </c>
      <c r="AH1463" s="3">
        <v>100</v>
      </c>
      <c r="AI1463" s="2">
        <v>178.4</v>
      </c>
      <c r="AJ1463" s="3">
        <v>100</v>
      </c>
      <c r="AK1463" t="s">
        <v>803</v>
      </c>
      <c r="AL1463" t="s">
        <v>804</v>
      </c>
      <c r="AM1463" t="s">
        <v>6031</v>
      </c>
      <c r="BG1463" s="3">
        <v>100</v>
      </c>
      <c r="BH1463" t="s">
        <v>82</v>
      </c>
      <c r="BI1463" t="s">
        <v>13421</v>
      </c>
      <c r="BJ1463" t="s">
        <v>13395</v>
      </c>
      <c r="BK1463" t="s">
        <v>13395</v>
      </c>
      <c r="BL1463" t="s">
        <v>13395</v>
      </c>
      <c r="BM1463" t="s">
        <v>13395</v>
      </c>
      <c r="BN1463" t="s">
        <v>277</v>
      </c>
      <c r="BO1463" s="59" t="s">
        <v>277</v>
      </c>
      <c r="BP1463" t="s">
        <v>10806</v>
      </c>
      <c r="BQ1463" t="s">
        <v>277</v>
      </c>
      <c r="BR1463" s="59" t="s">
        <v>277</v>
      </c>
      <c r="BS1463" t="s">
        <v>85</v>
      </c>
    </row>
    <row r="1464" spans="1:71" ht="12.8" customHeight="1" x14ac:dyDescent="0.2">
      <c r="A1464" s="60">
        <v>123036</v>
      </c>
      <c r="B1464" s="59" t="s">
        <v>12312</v>
      </c>
      <c r="C1464">
        <v>1461</v>
      </c>
      <c r="J1464">
        <v>12</v>
      </c>
      <c r="K1464" t="s">
        <v>156</v>
      </c>
      <c r="L1464">
        <v>3070</v>
      </c>
      <c r="M1464">
        <v>3036</v>
      </c>
      <c r="N1464" t="s">
        <v>1099</v>
      </c>
      <c r="O1464" t="s">
        <v>6189</v>
      </c>
      <c r="P1464" t="s">
        <v>6190</v>
      </c>
      <c r="Q1464" t="s">
        <v>6191</v>
      </c>
      <c r="R1464" t="s">
        <v>6192</v>
      </c>
      <c r="S1464" s="2">
        <v>46.5</v>
      </c>
      <c r="T1464" s="2">
        <v>46.5</v>
      </c>
      <c r="U1464" s="2">
        <v>0</v>
      </c>
      <c r="V1464" s="2">
        <v>0</v>
      </c>
      <c r="W1464">
        <v>279</v>
      </c>
      <c r="X1464" s="3">
        <v>6</v>
      </c>
      <c r="Y1464" s="3">
        <v>6</v>
      </c>
      <c r="Z1464" s="3">
        <v>6</v>
      </c>
      <c r="AA1464">
        <v>0</v>
      </c>
      <c r="AB1464" s="3">
        <v>0</v>
      </c>
      <c r="AC1464">
        <v>0</v>
      </c>
      <c r="AD1464" s="3">
        <v>0</v>
      </c>
      <c r="AE1464">
        <v>0</v>
      </c>
      <c r="AF1464" s="3">
        <v>0</v>
      </c>
      <c r="AG1464" s="2">
        <v>46.5</v>
      </c>
      <c r="AH1464" s="3">
        <v>100</v>
      </c>
      <c r="AI1464" s="2">
        <v>46.5</v>
      </c>
      <c r="AJ1464" s="3">
        <v>100</v>
      </c>
      <c r="AK1464" t="s">
        <v>803</v>
      </c>
      <c r="AL1464" t="s">
        <v>804</v>
      </c>
      <c r="AM1464" t="s">
        <v>6031</v>
      </c>
      <c r="BG1464" s="3">
        <v>100</v>
      </c>
      <c r="BH1464" t="s">
        <v>82</v>
      </c>
      <c r="BI1464" t="s">
        <v>13421</v>
      </c>
      <c r="BJ1464" t="s">
        <v>13395</v>
      </c>
      <c r="BK1464" t="s">
        <v>13395</v>
      </c>
      <c r="BL1464" t="s">
        <v>13395</v>
      </c>
      <c r="BM1464" t="s">
        <v>13395</v>
      </c>
      <c r="BN1464" t="s">
        <v>277</v>
      </c>
      <c r="BO1464" s="59" t="s">
        <v>277</v>
      </c>
      <c r="BP1464" t="s">
        <v>10806</v>
      </c>
      <c r="BQ1464" t="s">
        <v>277</v>
      </c>
      <c r="BR1464" s="59" t="s">
        <v>277</v>
      </c>
      <c r="BS1464" t="s">
        <v>85</v>
      </c>
    </row>
    <row r="1465" spans="1:71" ht="12.8" customHeight="1" x14ac:dyDescent="0.2">
      <c r="A1465" s="60">
        <v>123037</v>
      </c>
      <c r="B1465" s="59" t="s">
        <v>12313</v>
      </c>
      <c r="C1465">
        <v>1462</v>
      </c>
      <c r="J1465">
        <v>12</v>
      </c>
      <c r="K1465" t="s">
        <v>156</v>
      </c>
      <c r="L1465">
        <v>3071</v>
      </c>
      <c r="M1465">
        <v>3037</v>
      </c>
      <c r="N1465" t="s">
        <v>1099</v>
      </c>
      <c r="O1465" t="s">
        <v>6193</v>
      </c>
      <c r="P1465" t="s">
        <v>6194</v>
      </c>
      <c r="Q1465" t="s">
        <v>6195</v>
      </c>
      <c r="R1465" t="s">
        <v>6196</v>
      </c>
      <c r="S1465" s="2">
        <v>94.8</v>
      </c>
      <c r="T1465" s="2">
        <v>94.8</v>
      </c>
      <c r="U1465" s="2">
        <v>0</v>
      </c>
      <c r="V1465" s="2">
        <v>0</v>
      </c>
      <c r="W1465">
        <v>581</v>
      </c>
      <c r="X1465" s="3">
        <v>9.5</v>
      </c>
      <c r="Y1465" s="3">
        <v>6</v>
      </c>
      <c r="Z1465" s="3">
        <v>6.1</v>
      </c>
      <c r="AA1465">
        <v>0</v>
      </c>
      <c r="AB1465" s="3">
        <v>0</v>
      </c>
      <c r="AC1465">
        <v>0</v>
      </c>
      <c r="AD1465" s="3">
        <v>0</v>
      </c>
      <c r="AE1465">
        <v>0</v>
      </c>
      <c r="AF1465" s="3">
        <v>0</v>
      </c>
      <c r="AG1465" s="2">
        <v>94.8</v>
      </c>
      <c r="AH1465" s="3">
        <v>100</v>
      </c>
      <c r="AI1465" s="2">
        <v>94.8</v>
      </c>
      <c r="AJ1465" s="3">
        <v>100</v>
      </c>
      <c r="AK1465" t="s">
        <v>803</v>
      </c>
      <c r="AL1465" t="s">
        <v>804</v>
      </c>
      <c r="AM1465" t="s">
        <v>6014</v>
      </c>
      <c r="BG1465" s="3">
        <v>100</v>
      </c>
      <c r="BH1465" t="s">
        <v>100</v>
      </c>
      <c r="BI1465" t="s">
        <v>13421</v>
      </c>
      <c r="BJ1465" t="s">
        <v>101</v>
      </c>
      <c r="BK1465" t="s">
        <v>13427</v>
      </c>
      <c r="BL1465" t="s">
        <v>82</v>
      </c>
      <c r="BM1465" t="s">
        <v>13432</v>
      </c>
      <c r="BN1465" t="s">
        <v>102</v>
      </c>
      <c r="BO1465" s="59" t="s">
        <v>102</v>
      </c>
      <c r="BP1465" t="s">
        <v>10806</v>
      </c>
      <c r="BQ1465" t="s">
        <v>859</v>
      </c>
      <c r="BR1465" s="59" t="s">
        <v>859</v>
      </c>
      <c r="BS1465" t="s">
        <v>85</v>
      </c>
    </row>
    <row r="1466" spans="1:71" ht="12.8" customHeight="1" x14ac:dyDescent="0.2">
      <c r="A1466" s="60">
        <v>123038</v>
      </c>
      <c r="B1466" s="59" t="s">
        <v>12314</v>
      </c>
      <c r="C1466">
        <v>1463</v>
      </c>
      <c r="J1466">
        <v>12</v>
      </c>
      <c r="K1466" t="s">
        <v>156</v>
      </c>
      <c r="L1466">
        <v>3072</v>
      </c>
      <c r="M1466">
        <v>3038</v>
      </c>
      <c r="N1466" t="s">
        <v>1099</v>
      </c>
      <c r="O1466" t="s">
        <v>6197</v>
      </c>
      <c r="P1466" t="s">
        <v>6198</v>
      </c>
      <c r="Q1466" t="s">
        <v>6199</v>
      </c>
      <c r="R1466" t="s">
        <v>6200</v>
      </c>
      <c r="S1466" s="2">
        <v>115.8</v>
      </c>
      <c r="T1466" s="2">
        <v>115.8</v>
      </c>
      <c r="U1466" s="2">
        <v>0</v>
      </c>
      <c r="V1466" s="2">
        <v>0</v>
      </c>
      <c r="W1466">
        <v>706</v>
      </c>
      <c r="X1466" s="3">
        <v>9</v>
      </c>
      <c r="Y1466" s="3">
        <v>6</v>
      </c>
      <c r="Z1466" s="3">
        <v>6.1</v>
      </c>
      <c r="AA1466">
        <v>0</v>
      </c>
      <c r="AB1466" s="3">
        <v>0</v>
      </c>
      <c r="AC1466">
        <v>0</v>
      </c>
      <c r="AD1466" s="3">
        <v>0</v>
      </c>
      <c r="AE1466">
        <v>0</v>
      </c>
      <c r="AF1466" s="3">
        <v>0</v>
      </c>
      <c r="AG1466" s="2">
        <v>115.8</v>
      </c>
      <c r="AH1466" s="3">
        <v>100</v>
      </c>
      <c r="AI1466" s="2">
        <v>115.8</v>
      </c>
      <c r="AJ1466" s="3">
        <v>100</v>
      </c>
      <c r="AK1466" t="s">
        <v>803</v>
      </c>
      <c r="AL1466" t="s">
        <v>804</v>
      </c>
      <c r="AM1466" t="s">
        <v>6031</v>
      </c>
      <c r="BG1466" s="3">
        <v>100</v>
      </c>
      <c r="BH1466" t="s">
        <v>82</v>
      </c>
      <c r="BI1466" t="s">
        <v>13421</v>
      </c>
      <c r="BJ1466" t="s">
        <v>13395</v>
      </c>
      <c r="BK1466" t="s">
        <v>13395</v>
      </c>
      <c r="BL1466" t="s">
        <v>13395</v>
      </c>
      <c r="BM1466" t="s">
        <v>13395</v>
      </c>
      <c r="BN1466" t="s">
        <v>277</v>
      </c>
      <c r="BO1466" s="59" t="s">
        <v>277</v>
      </c>
      <c r="BP1466" t="s">
        <v>10806</v>
      </c>
      <c r="BQ1466" t="s">
        <v>277</v>
      </c>
      <c r="BR1466" s="59" t="s">
        <v>277</v>
      </c>
      <c r="BS1466" t="s">
        <v>85</v>
      </c>
    </row>
    <row r="1467" spans="1:71" ht="12.8" customHeight="1" x14ac:dyDescent="0.2">
      <c r="A1467" s="60">
        <v>123039</v>
      </c>
      <c r="B1467" s="59" t="s">
        <v>12315</v>
      </c>
      <c r="C1467">
        <v>1464</v>
      </c>
      <c r="J1467">
        <v>12</v>
      </c>
      <c r="K1467" t="s">
        <v>156</v>
      </c>
      <c r="L1467">
        <v>3073</v>
      </c>
      <c r="M1467">
        <v>3039</v>
      </c>
      <c r="N1467" t="s">
        <v>1099</v>
      </c>
      <c r="O1467" t="s">
        <v>6201</v>
      </c>
      <c r="P1467" t="s">
        <v>6202</v>
      </c>
      <c r="Q1467" t="s">
        <v>6203</v>
      </c>
      <c r="R1467" t="s">
        <v>6204</v>
      </c>
      <c r="S1467" s="2">
        <v>353.1</v>
      </c>
      <c r="T1467" s="2">
        <v>328.1</v>
      </c>
      <c r="U1467" s="2">
        <v>25</v>
      </c>
      <c r="V1467" s="2">
        <v>0</v>
      </c>
      <c r="W1467">
        <v>2019</v>
      </c>
      <c r="X1467" s="3">
        <v>13.3</v>
      </c>
      <c r="Y1467" s="3">
        <v>6</v>
      </c>
      <c r="Z1467" s="3">
        <v>6.6</v>
      </c>
      <c r="AA1467">
        <v>0</v>
      </c>
      <c r="AB1467" s="3">
        <v>0</v>
      </c>
      <c r="AC1467">
        <v>0</v>
      </c>
      <c r="AD1467" s="3">
        <v>0</v>
      </c>
      <c r="AE1467">
        <v>0</v>
      </c>
      <c r="AF1467" s="3">
        <v>0</v>
      </c>
      <c r="AG1467" s="2">
        <v>328.1</v>
      </c>
      <c r="AH1467" s="3">
        <v>100</v>
      </c>
      <c r="AI1467" s="2">
        <v>328.1</v>
      </c>
      <c r="AJ1467" s="3">
        <v>100</v>
      </c>
      <c r="AK1467" t="s">
        <v>803</v>
      </c>
      <c r="AL1467" t="s">
        <v>804</v>
      </c>
      <c r="AM1467" t="s">
        <v>6014</v>
      </c>
      <c r="AN1467" t="s">
        <v>6031</v>
      </c>
      <c r="BG1467" s="3">
        <v>100</v>
      </c>
      <c r="BH1467" t="s">
        <v>82</v>
      </c>
      <c r="BI1467" t="s">
        <v>13421</v>
      </c>
      <c r="BJ1467" t="s">
        <v>13395</v>
      </c>
      <c r="BK1467" t="s">
        <v>13395</v>
      </c>
      <c r="BL1467" t="s">
        <v>13395</v>
      </c>
      <c r="BM1467" t="s">
        <v>13395</v>
      </c>
      <c r="BN1467" t="s">
        <v>277</v>
      </c>
      <c r="BO1467" s="59" t="s">
        <v>277</v>
      </c>
      <c r="BP1467" t="s">
        <v>10806</v>
      </c>
      <c r="BQ1467" t="s">
        <v>277</v>
      </c>
      <c r="BR1467" s="59" t="s">
        <v>277</v>
      </c>
      <c r="BS1467" t="s">
        <v>85</v>
      </c>
    </row>
    <row r="1468" spans="1:71" ht="12.8" customHeight="1" x14ac:dyDescent="0.2">
      <c r="A1468" s="60">
        <v>123040</v>
      </c>
      <c r="B1468" s="59" t="s">
        <v>12316</v>
      </c>
      <c r="C1468">
        <v>1465</v>
      </c>
      <c r="J1468">
        <v>12</v>
      </c>
      <c r="K1468" t="s">
        <v>156</v>
      </c>
      <c r="L1468">
        <v>3074</v>
      </c>
      <c r="M1468">
        <v>3040</v>
      </c>
      <c r="N1468" t="s">
        <v>1099</v>
      </c>
      <c r="O1468" t="s">
        <v>6205</v>
      </c>
      <c r="P1468" t="s">
        <v>6206</v>
      </c>
      <c r="Q1468" t="s">
        <v>6207</v>
      </c>
      <c r="R1468" t="s">
        <v>6208</v>
      </c>
      <c r="S1468" s="2">
        <v>149.69999999999999</v>
      </c>
      <c r="T1468" s="2">
        <v>149.69999999999999</v>
      </c>
      <c r="U1468" s="2">
        <v>0</v>
      </c>
      <c r="V1468" s="2">
        <v>0</v>
      </c>
      <c r="W1468">
        <v>931</v>
      </c>
      <c r="X1468" s="3">
        <v>9.5</v>
      </c>
      <c r="Y1468" s="3">
        <v>6</v>
      </c>
      <c r="Z1468" s="3">
        <v>6.2</v>
      </c>
      <c r="AA1468">
        <v>0</v>
      </c>
      <c r="AB1468" s="3">
        <v>0</v>
      </c>
      <c r="AC1468">
        <v>0</v>
      </c>
      <c r="AD1468" s="3">
        <v>0</v>
      </c>
      <c r="AE1468">
        <v>0</v>
      </c>
      <c r="AF1468" s="3">
        <v>0</v>
      </c>
      <c r="AG1468" s="2">
        <v>149.69999999999999</v>
      </c>
      <c r="AH1468" s="3">
        <v>100</v>
      </c>
      <c r="AI1468" s="2">
        <v>149.69999999999999</v>
      </c>
      <c r="AJ1468" s="3">
        <v>100</v>
      </c>
      <c r="AK1468" t="s">
        <v>803</v>
      </c>
      <c r="AL1468" t="s">
        <v>804</v>
      </c>
      <c r="AM1468" t="s">
        <v>6031</v>
      </c>
      <c r="BG1468" s="3">
        <v>100</v>
      </c>
      <c r="BH1468" t="s">
        <v>82</v>
      </c>
      <c r="BI1468" t="s">
        <v>13421</v>
      </c>
      <c r="BJ1468" t="s">
        <v>13395</v>
      </c>
      <c r="BK1468" t="s">
        <v>13395</v>
      </c>
      <c r="BL1468" t="s">
        <v>13395</v>
      </c>
      <c r="BM1468" t="s">
        <v>13395</v>
      </c>
      <c r="BN1468" t="s">
        <v>277</v>
      </c>
      <c r="BO1468" s="59" t="s">
        <v>277</v>
      </c>
      <c r="BP1468" t="s">
        <v>10806</v>
      </c>
      <c r="BQ1468" t="s">
        <v>277</v>
      </c>
      <c r="BR1468" s="59" t="s">
        <v>277</v>
      </c>
      <c r="BS1468" t="s">
        <v>85</v>
      </c>
    </row>
    <row r="1469" spans="1:71" ht="12.8" customHeight="1" x14ac:dyDescent="0.2">
      <c r="A1469" s="60">
        <v>123041</v>
      </c>
      <c r="B1469" s="59" t="s">
        <v>12317</v>
      </c>
      <c r="C1469">
        <v>1466</v>
      </c>
      <c r="J1469">
        <v>12</v>
      </c>
      <c r="K1469" t="s">
        <v>156</v>
      </c>
      <c r="L1469">
        <v>3075</v>
      </c>
      <c r="M1469">
        <v>3041</v>
      </c>
      <c r="N1469" t="s">
        <v>1099</v>
      </c>
      <c r="O1469" t="s">
        <v>6209</v>
      </c>
      <c r="P1469" t="s">
        <v>6210</v>
      </c>
      <c r="Q1469" t="s">
        <v>6211</v>
      </c>
      <c r="R1469" t="s">
        <v>6212</v>
      </c>
      <c r="S1469" s="2">
        <v>87.2</v>
      </c>
      <c r="T1469" s="2">
        <v>81.2</v>
      </c>
      <c r="U1469" s="2">
        <v>6</v>
      </c>
      <c r="V1469" s="2">
        <v>0</v>
      </c>
      <c r="W1469">
        <v>509</v>
      </c>
      <c r="X1469" s="3">
        <v>12</v>
      </c>
      <c r="Y1469" s="3">
        <v>6</v>
      </c>
      <c r="Z1469" s="3">
        <v>6.7</v>
      </c>
      <c r="AA1469">
        <v>0</v>
      </c>
      <c r="AB1469" s="3">
        <v>0</v>
      </c>
      <c r="AC1469">
        <v>0</v>
      </c>
      <c r="AD1469" s="3">
        <v>0</v>
      </c>
      <c r="AE1469">
        <v>0</v>
      </c>
      <c r="AF1469" s="3">
        <v>0</v>
      </c>
      <c r="AG1469" s="2">
        <v>81.2</v>
      </c>
      <c r="AH1469" s="3">
        <v>100</v>
      </c>
      <c r="AI1469" s="2">
        <v>81.2</v>
      </c>
      <c r="AJ1469" s="3">
        <v>100</v>
      </c>
      <c r="AK1469" t="s">
        <v>803</v>
      </c>
      <c r="AL1469" t="s">
        <v>804</v>
      </c>
      <c r="AM1469" t="s">
        <v>6031</v>
      </c>
      <c r="BG1469" s="3">
        <v>100</v>
      </c>
      <c r="BH1469" t="s">
        <v>82</v>
      </c>
      <c r="BI1469" t="s">
        <v>13421</v>
      </c>
      <c r="BJ1469" t="s">
        <v>13395</v>
      </c>
      <c r="BK1469" t="s">
        <v>13395</v>
      </c>
      <c r="BL1469" t="s">
        <v>13395</v>
      </c>
      <c r="BM1469" t="s">
        <v>13395</v>
      </c>
      <c r="BN1469" t="s">
        <v>277</v>
      </c>
      <c r="BO1469" s="59" t="s">
        <v>277</v>
      </c>
      <c r="BP1469" t="s">
        <v>10806</v>
      </c>
      <c r="BQ1469" t="s">
        <v>277</v>
      </c>
      <c r="BR1469" s="59" t="s">
        <v>277</v>
      </c>
      <c r="BS1469" t="s">
        <v>85</v>
      </c>
    </row>
    <row r="1470" spans="1:71" ht="12.8" customHeight="1" x14ac:dyDescent="0.2">
      <c r="A1470" s="60">
        <v>123042</v>
      </c>
      <c r="B1470" s="59" t="s">
        <v>12318</v>
      </c>
      <c r="C1470">
        <v>1467</v>
      </c>
      <c r="J1470">
        <v>12</v>
      </c>
      <c r="K1470" t="s">
        <v>156</v>
      </c>
      <c r="L1470">
        <v>3076</v>
      </c>
      <c r="M1470">
        <v>3042</v>
      </c>
      <c r="N1470" t="s">
        <v>1099</v>
      </c>
      <c r="O1470" t="s">
        <v>6213</v>
      </c>
      <c r="P1470" t="s">
        <v>6214</v>
      </c>
      <c r="Q1470" t="s">
        <v>6215</v>
      </c>
      <c r="R1470" t="s">
        <v>6216</v>
      </c>
      <c r="S1470" s="2">
        <v>305.89999999999998</v>
      </c>
      <c r="T1470" s="2">
        <v>286.5</v>
      </c>
      <c r="U1470" s="2">
        <v>19.399999999999999</v>
      </c>
      <c r="V1470" s="2">
        <v>0</v>
      </c>
      <c r="W1470">
        <v>1765</v>
      </c>
      <c r="X1470" s="3">
        <v>12.7</v>
      </c>
      <c r="Y1470" s="3">
        <v>6</v>
      </c>
      <c r="Z1470" s="3">
        <v>6.5</v>
      </c>
      <c r="AA1470">
        <v>0</v>
      </c>
      <c r="AB1470" s="3">
        <v>0</v>
      </c>
      <c r="AC1470">
        <v>0</v>
      </c>
      <c r="AD1470" s="3">
        <v>0</v>
      </c>
      <c r="AE1470">
        <v>0</v>
      </c>
      <c r="AF1470" s="3">
        <v>0</v>
      </c>
      <c r="AG1470" s="2">
        <v>286.5</v>
      </c>
      <c r="AH1470" s="3">
        <v>100</v>
      </c>
      <c r="AI1470" s="2">
        <v>286.5</v>
      </c>
      <c r="AJ1470" s="3">
        <v>100</v>
      </c>
      <c r="AK1470" t="s">
        <v>803</v>
      </c>
      <c r="AL1470" t="s">
        <v>804</v>
      </c>
      <c r="AM1470" t="s">
        <v>6031</v>
      </c>
      <c r="BG1470" s="3">
        <v>100</v>
      </c>
      <c r="BH1470" t="s">
        <v>82</v>
      </c>
      <c r="BI1470" t="s">
        <v>13421</v>
      </c>
      <c r="BJ1470" t="s">
        <v>13395</v>
      </c>
      <c r="BK1470" t="s">
        <v>13395</v>
      </c>
      <c r="BL1470" t="s">
        <v>13395</v>
      </c>
      <c r="BM1470" t="s">
        <v>13395</v>
      </c>
      <c r="BN1470" t="s">
        <v>277</v>
      </c>
      <c r="BO1470" s="59" t="s">
        <v>277</v>
      </c>
      <c r="BP1470" t="s">
        <v>10806</v>
      </c>
      <c r="BQ1470" t="s">
        <v>277</v>
      </c>
      <c r="BR1470" s="59" t="s">
        <v>277</v>
      </c>
      <c r="BS1470" t="s">
        <v>85</v>
      </c>
    </row>
    <row r="1471" spans="1:71" ht="12.8" customHeight="1" x14ac:dyDescent="0.2">
      <c r="A1471" s="60">
        <v>123043</v>
      </c>
      <c r="B1471" s="59" t="s">
        <v>12319</v>
      </c>
      <c r="C1471">
        <v>1468</v>
      </c>
      <c r="J1471">
        <v>12</v>
      </c>
      <c r="K1471" t="s">
        <v>156</v>
      </c>
      <c r="L1471">
        <v>3077</v>
      </c>
      <c r="M1471">
        <v>3043</v>
      </c>
      <c r="N1471" t="s">
        <v>1099</v>
      </c>
      <c r="O1471" t="s">
        <v>6217</v>
      </c>
      <c r="P1471" t="s">
        <v>6218</v>
      </c>
      <c r="Q1471" t="s">
        <v>6219</v>
      </c>
      <c r="R1471" t="s">
        <v>6220</v>
      </c>
      <c r="S1471" s="2">
        <v>72.099999999999994</v>
      </c>
      <c r="T1471" s="2">
        <v>72.099999999999994</v>
      </c>
      <c r="U1471" s="2">
        <v>0</v>
      </c>
      <c r="V1471" s="2">
        <v>0</v>
      </c>
      <c r="W1471">
        <v>448</v>
      </c>
      <c r="X1471" s="3">
        <v>10.5</v>
      </c>
      <c r="Y1471" s="3">
        <v>6</v>
      </c>
      <c r="Z1471" s="3">
        <v>6.2</v>
      </c>
      <c r="AA1471">
        <v>0</v>
      </c>
      <c r="AB1471" s="3">
        <v>0</v>
      </c>
      <c r="AC1471">
        <v>0</v>
      </c>
      <c r="AD1471" s="3">
        <v>0</v>
      </c>
      <c r="AE1471">
        <v>0</v>
      </c>
      <c r="AF1471" s="3">
        <v>0</v>
      </c>
      <c r="AG1471" s="2">
        <v>72.099999999999994</v>
      </c>
      <c r="AH1471" s="3">
        <v>100</v>
      </c>
      <c r="AI1471" s="2">
        <v>72.099999999999994</v>
      </c>
      <c r="AJ1471" s="3">
        <v>100</v>
      </c>
      <c r="AK1471" t="s">
        <v>803</v>
      </c>
      <c r="AL1471" t="s">
        <v>804</v>
      </c>
      <c r="AM1471" t="s">
        <v>6031</v>
      </c>
      <c r="BG1471" s="3">
        <v>100</v>
      </c>
      <c r="BH1471" t="s">
        <v>82</v>
      </c>
      <c r="BI1471" t="s">
        <v>13421</v>
      </c>
      <c r="BJ1471" t="s">
        <v>13395</v>
      </c>
      <c r="BK1471" t="s">
        <v>13395</v>
      </c>
      <c r="BL1471" t="s">
        <v>13395</v>
      </c>
      <c r="BM1471" t="s">
        <v>13395</v>
      </c>
      <c r="BN1471" t="s">
        <v>277</v>
      </c>
      <c r="BO1471" s="59" t="s">
        <v>277</v>
      </c>
      <c r="BP1471" t="s">
        <v>10806</v>
      </c>
      <c r="BQ1471" t="s">
        <v>277</v>
      </c>
      <c r="BR1471" s="59" t="s">
        <v>277</v>
      </c>
      <c r="BS1471" t="s">
        <v>85</v>
      </c>
    </row>
    <row r="1472" spans="1:71" ht="12.8" customHeight="1" x14ac:dyDescent="0.2">
      <c r="A1472" s="60">
        <v>123044</v>
      </c>
      <c r="B1472" s="59" t="s">
        <v>12320</v>
      </c>
      <c r="C1472">
        <v>1469</v>
      </c>
      <c r="J1472">
        <v>12</v>
      </c>
      <c r="K1472" t="s">
        <v>156</v>
      </c>
      <c r="L1472">
        <v>3078</v>
      </c>
      <c r="M1472">
        <v>3044</v>
      </c>
      <c r="N1472" t="s">
        <v>1099</v>
      </c>
      <c r="O1472" t="s">
        <v>6221</v>
      </c>
      <c r="P1472" t="s">
        <v>6222</v>
      </c>
      <c r="Q1472" t="s">
        <v>6215</v>
      </c>
      <c r="R1472" t="s">
        <v>6223</v>
      </c>
      <c r="S1472" s="2">
        <v>204.6</v>
      </c>
      <c r="T1472" s="2">
        <v>204.6</v>
      </c>
      <c r="U1472" s="2">
        <v>0</v>
      </c>
      <c r="V1472" s="2">
        <v>0</v>
      </c>
      <c r="W1472">
        <v>1278</v>
      </c>
      <c r="X1472" s="3">
        <v>9.6999999999999993</v>
      </c>
      <c r="Y1472" s="3">
        <v>6</v>
      </c>
      <c r="Z1472" s="3">
        <v>6.2</v>
      </c>
      <c r="AA1472">
        <v>0</v>
      </c>
      <c r="AB1472" s="3">
        <v>0</v>
      </c>
      <c r="AC1472">
        <v>0</v>
      </c>
      <c r="AD1472" s="3">
        <v>0</v>
      </c>
      <c r="AE1472">
        <v>0</v>
      </c>
      <c r="AF1472" s="3">
        <v>0</v>
      </c>
      <c r="AG1472" s="2">
        <v>204.6</v>
      </c>
      <c r="AH1472" s="3">
        <v>100</v>
      </c>
      <c r="AI1472" s="2">
        <v>204.6</v>
      </c>
      <c r="AJ1472" s="3">
        <v>100</v>
      </c>
      <c r="AK1472" t="s">
        <v>803</v>
      </c>
      <c r="AL1472" t="s">
        <v>804</v>
      </c>
      <c r="AM1472" t="s">
        <v>6031</v>
      </c>
      <c r="BG1472" s="3">
        <v>100</v>
      </c>
      <c r="BH1472" t="s">
        <v>82</v>
      </c>
      <c r="BI1472" t="s">
        <v>13421</v>
      </c>
      <c r="BJ1472" t="s">
        <v>13395</v>
      </c>
      <c r="BK1472" t="s">
        <v>13395</v>
      </c>
      <c r="BL1472" t="s">
        <v>13395</v>
      </c>
      <c r="BM1472" t="s">
        <v>13395</v>
      </c>
      <c r="BN1472" t="s">
        <v>277</v>
      </c>
      <c r="BO1472" s="59" t="s">
        <v>277</v>
      </c>
      <c r="BP1472" t="s">
        <v>10806</v>
      </c>
      <c r="BQ1472" t="s">
        <v>277</v>
      </c>
      <c r="BR1472" s="59" t="s">
        <v>277</v>
      </c>
      <c r="BS1472" t="s">
        <v>85</v>
      </c>
    </row>
    <row r="1473" spans="1:71" ht="12.8" customHeight="1" x14ac:dyDescent="0.2">
      <c r="A1473" s="60">
        <v>123045</v>
      </c>
      <c r="B1473" s="59" t="s">
        <v>12321</v>
      </c>
      <c r="C1473">
        <v>1470</v>
      </c>
      <c r="J1473">
        <v>12</v>
      </c>
      <c r="K1473" t="s">
        <v>156</v>
      </c>
      <c r="L1473">
        <v>3079</v>
      </c>
      <c r="M1473">
        <v>3045</v>
      </c>
      <c r="N1473" t="s">
        <v>1099</v>
      </c>
      <c r="O1473" t="s">
        <v>6224</v>
      </c>
      <c r="P1473" t="s">
        <v>6225</v>
      </c>
      <c r="Q1473" t="s">
        <v>6226</v>
      </c>
      <c r="R1473" t="s">
        <v>6227</v>
      </c>
      <c r="S1473" s="2">
        <v>155</v>
      </c>
      <c r="T1473" s="2">
        <v>155</v>
      </c>
      <c r="U1473" s="2">
        <v>0</v>
      </c>
      <c r="V1473" s="2">
        <v>0</v>
      </c>
      <c r="W1473">
        <v>956</v>
      </c>
      <c r="X1473" s="3">
        <v>10.5</v>
      </c>
      <c r="Y1473" s="3">
        <v>6</v>
      </c>
      <c r="Z1473" s="3">
        <v>6.2</v>
      </c>
      <c r="AA1473">
        <v>0</v>
      </c>
      <c r="AB1473" s="3">
        <v>0</v>
      </c>
      <c r="AC1473">
        <v>0</v>
      </c>
      <c r="AD1473" s="3">
        <v>0</v>
      </c>
      <c r="AE1473">
        <v>0</v>
      </c>
      <c r="AF1473" s="3">
        <v>0</v>
      </c>
      <c r="AG1473" s="2">
        <v>155</v>
      </c>
      <c r="AH1473" s="3">
        <v>100</v>
      </c>
      <c r="AI1473" s="2">
        <v>155</v>
      </c>
      <c r="AJ1473" s="3">
        <v>100</v>
      </c>
      <c r="AK1473" t="s">
        <v>803</v>
      </c>
      <c r="AL1473" t="s">
        <v>804</v>
      </c>
      <c r="AM1473" t="s">
        <v>6014</v>
      </c>
      <c r="BG1473" s="3">
        <v>100</v>
      </c>
      <c r="BH1473" t="s">
        <v>82</v>
      </c>
      <c r="BI1473" t="s">
        <v>13421</v>
      </c>
      <c r="BJ1473" t="s">
        <v>13395</v>
      </c>
      <c r="BK1473" t="s">
        <v>13395</v>
      </c>
      <c r="BL1473" t="s">
        <v>13395</v>
      </c>
      <c r="BM1473" t="s">
        <v>13395</v>
      </c>
      <c r="BN1473" t="s">
        <v>277</v>
      </c>
      <c r="BO1473" s="59" t="s">
        <v>277</v>
      </c>
      <c r="BP1473" t="s">
        <v>10806</v>
      </c>
      <c r="BQ1473" t="s">
        <v>277</v>
      </c>
      <c r="BR1473" s="59" t="s">
        <v>277</v>
      </c>
      <c r="BS1473" t="s">
        <v>85</v>
      </c>
    </row>
    <row r="1474" spans="1:71" ht="12.8" customHeight="1" x14ac:dyDescent="0.2">
      <c r="A1474" s="60">
        <v>123046</v>
      </c>
      <c r="B1474" s="59" t="s">
        <v>12322</v>
      </c>
      <c r="C1474">
        <v>1471</v>
      </c>
      <c r="J1474">
        <v>12</v>
      </c>
      <c r="K1474" t="s">
        <v>156</v>
      </c>
      <c r="L1474">
        <v>3080</v>
      </c>
      <c r="M1474">
        <v>3046</v>
      </c>
      <c r="N1474" t="s">
        <v>1099</v>
      </c>
      <c r="O1474" t="s">
        <v>6228</v>
      </c>
      <c r="P1474" t="s">
        <v>6229</v>
      </c>
      <c r="Q1474" t="s">
        <v>6230</v>
      </c>
      <c r="R1474" t="s">
        <v>6231</v>
      </c>
      <c r="S1474" s="2">
        <v>872.4</v>
      </c>
      <c r="T1474" s="2">
        <v>824.5</v>
      </c>
      <c r="U1474" s="2">
        <v>47.9</v>
      </c>
      <c r="V1474" s="2">
        <v>0</v>
      </c>
      <c r="W1474">
        <v>5068</v>
      </c>
      <c r="X1474" s="3">
        <v>13.3</v>
      </c>
      <c r="Y1474" s="3">
        <v>6</v>
      </c>
      <c r="Z1474" s="3">
        <v>6.5</v>
      </c>
      <c r="AA1474">
        <v>0</v>
      </c>
      <c r="AB1474" s="3">
        <v>0</v>
      </c>
      <c r="AC1474">
        <v>0</v>
      </c>
      <c r="AD1474" s="3">
        <v>0</v>
      </c>
      <c r="AE1474">
        <v>0</v>
      </c>
      <c r="AF1474" s="3">
        <v>0</v>
      </c>
      <c r="AG1474" s="2">
        <v>824.5</v>
      </c>
      <c r="AH1474" s="3">
        <v>100</v>
      </c>
      <c r="AI1474" s="2">
        <v>824.5</v>
      </c>
      <c r="AJ1474" s="3">
        <v>100</v>
      </c>
      <c r="AK1474" t="s">
        <v>803</v>
      </c>
      <c r="AL1474" t="s">
        <v>804</v>
      </c>
      <c r="AM1474" t="s">
        <v>6014</v>
      </c>
      <c r="BG1474" s="3">
        <v>100</v>
      </c>
      <c r="BH1474" t="s">
        <v>82</v>
      </c>
      <c r="BI1474" t="s">
        <v>13421</v>
      </c>
      <c r="BJ1474" t="s">
        <v>13395</v>
      </c>
      <c r="BK1474" t="s">
        <v>13395</v>
      </c>
      <c r="BL1474" t="s">
        <v>13395</v>
      </c>
      <c r="BM1474" t="s">
        <v>13395</v>
      </c>
      <c r="BN1474" t="s">
        <v>277</v>
      </c>
      <c r="BO1474" s="59" t="s">
        <v>277</v>
      </c>
      <c r="BP1474" t="s">
        <v>10806</v>
      </c>
      <c r="BQ1474" t="s">
        <v>277</v>
      </c>
      <c r="BR1474" s="59" t="s">
        <v>277</v>
      </c>
      <c r="BS1474" t="s">
        <v>85</v>
      </c>
    </row>
    <row r="1475" spans="1:71" ht="12.8" customHeight="1" x14ac:dyDescent="0.2">
      <c r="A1475" s="60">
        <v>123047</v>
      </c>
      <c r="B1475" s="59" t="s">
        <v>12323</v>
      </c>
      <c r="C1475">
        <v>1472</v>
      </c>
      <c r="J1475">
        <v>12</v>
      </c>
      <c r="K1475" t="s">
        <v>156</v>
      </c>
      <c r="L1475">
        <v>3081</v>
      </c>
      <c r="M1475">
        <v>3047</v>
      </c>
      <c r="N1475" t="s">
        <v>1099</v>
      </c>
      <c r="O1475" t="s">
        <v>6232</v>
      </c>
      <c r="P1475" t="s">
        <v>6233</v>
      </c>
      <c r="Q1475" t="s">
        <v>6234</v>
      </c>
      <c r="R1475" t="s">
        <v>6235</v>
      </c>
      <c r="S1475" s="2">
        <v>415.9</v>
      </c>
      <c r="T1475" s="2">
        <v>376.6</v>
      </c>
      <c r="U1475" s="2">
        <v>39.299999999999997</v>
      </c>
      <c r="V1475" s="2">
        <v>0</v>
      </c>
      <c r="W1475">
        <v>2348</v>
      </c>
      <c r="X1475" s="3">
        <v>13.4</v>
      </c>
      <c r="Y1475" s="3">
        <v>6</v>
      </c>
      <c r="Z1475" s="3">
        <v>6.8</v>
      </c>
      <c r="AA1475">
        <v>0</v>
      </c>
      <c r="AB1475" s="3">
        <v>0</v>
      </c>
      <c r="AC1475">
        <v>0</v>
      </c>
      <c r="AD1475" s="3">
        <v>0</v>
      </c>
      <c r="AE1475">
        <v>0</v>
      </c>
      <c r="AF1475" s="3">
        <v>0</v>
      </c>
      <c r="AG1475" s="2">
        <v>376.6</v>
      </c>
      <c r="AH1475" s="3">
        <v>100</v>
      </c>
      <c r="AI1475" s="2">
        <v>376.6</v>
      </c>
      <c r="AJ1475" s="3">
        <v>100</v>
      </c>
      <c r="AK1475" t="s">
        <v>803</v>
      </c>
      <c r="AL1475" t="s">
        <v>804</v>
      </c>
      <c r="AM1475" t="s">
        <v>6014</v>
      </c>
      <c r="BG1475" s="3">
        <v>100</v>
      </c>
      <c r="BH1475" t="s">
        <v>82</v>
      </c>
      <c r="BI1475" t="s">
        <v>13421</v>
      </c>
      <c r="BJ1475" t="s">
        <v>13395</v>
      </c>
      <c r="BK1475" t="s">
        <v>13395</v>
      </c>
      <c r="BL1475" t="s">
        <v>13395</v>
      </c>
      <c r="BM1475" t="s">
        <v>13395</v>
      </c>
      <c r="BN1475" t="s">
        <v>277</v>
      </c>
      <c r="BO1475" s="59" t="s">
        <v>277</v>
      </c>
      <c r="BP1475" t="s">
        <v>10806</v>
      </c>
      <c r="BQ1475" t="s">
        <v>277</v>
      </c>
      <c r="BR1475" s="59" t="s">
        <v>277</v>
      </c>
      <c r="BS1475" t="s">
        <v>85</v>
      </c>
    </row>
    <row r="1476" spans="1:71" ht="12.8" customHeight="1" x14ac:dyDescent="0.2">
      <c r="A1476" s="60">
        <v>123048</v>
      </c>
      <c r="B1476" s="59" t="s">
        <v>12324</v>
      </c>
      <c r="C1476">
        <v>1473</v>
      </c>
      <c r="J1476">
        <v>12</v>
      </c>
      <c r="K1476" t="s">
        <v>156</v>
      </c>
      <c r="L1476">
        <v>3014</v>
      </c>
      <c r="M1476">
        <v>3048</v>
      </c>
      <c r="N1476" t="s">
        <v>1099</v>
      </c>
      <c r="O1476" t="s">
        <v>6236</v>
      </c>
      <c r="P1476" t="s">
        <v>6237</v>
      </c>
      <c r="Q1476" t="s">
        <v>6238</v>
      </c>
      <c r="R1476" t="s">
        <v>6239</v>
      </c>
      <c r="S1476" s="2">
        <v>713.3</v>
      </c>
      <c r="T1476" s="2">
        <v>690.5</v>
      </c>
      <c r="U1476" s="2">
        <v>22.8</v>
      </c>
      <c r="V1476" s="2">
        <v>0</v>
      </c>
      <c r="W1476">
        <v>7112</v>
      </c>
      <c r="X1476" s="3">
        <v>17.2</v>
      </c>
      <c r="Y1476" s="3">
        <v>10</v>
      </c>
      <c r="Z1476" s="3">
        <v>10.5</v>
      </c>
      <c r="AA1476">
        <v>0</v>
      </c>
      <c r="AB1476" s="3">
        <v>0</v>
      </c>
      <c r="AC1476">
        <v>0</v>
      </c>
      <c r="AD1476" s="3">
        <v>0</v>
      </c>
      <c r="AE1476">
        <v>0</v>
      </c>
      <c r="AF1476" s="3">
        <v>0</v>
      </c>
      <c r="AG1476" s="2">
        <v>690.5</v>
      </c>
      <c r="AH1476" s="3">
        <v>100</v>
      </c>
      <c r="AI1476" s="2">
        <v>690.5</v>
      </c>
      <c r="AJ1476" s="3">
        <v>100</v>
      </c>
      <c r="AK1476" t="s">
        <v>74</v>
      </c>
      <c r="AL1476" t="s">
        <v>75</v>
      </c>
      <c r="AM1476" t="s">
        <v>3061</v>
      </c>
      <c r="AN1476" t="s">
        <v>6014</v>
      </c>
      <c r="BG1476" s="3">
        <v>100</v>
      </c>
      <c r="BH1476" t="s">
        <v>100</v>
      </c>
      <c r="BI1476" t="s">
        <v>13421</v>
      </c>
      <c r="BJ1476" t="s">
        <v>101</v>
      </c>
      <c r="BK1476" t="s">
        <v>13427</v>
      </c>
      <c r="BL1476">
        <v>7</v>
      </c>
      <c r="BM1476" t="s">
        <v>13432</v>
      </c>
      <c r="BN1476" t="s">
        <v>13416</v>
      </c>
      <c r="BQ1476" t="s">
        <v>859</v>
      </c>
      <c r="BR1476" s="59" t="s">
        <v>859</v>
      </c>
      <c r="BS1476" t="s">
        <v>85</v>
      </c>
    </row>
    <row r="1477" spans="1:71" ht="12.8" customHeight="1" x14ac:dyDescent="0.2">
      <c r="A1477" s="60">
        <v>123049</v>
      </c>
      <c r="B1477" s="59" t="s">
        <v>12325</v>
      </c>
      <c r="C1477">
        <v>1474</v>
      </c>
      <c r="J1477">
        <v>12</v>
      </c>
      <c r="K1477" t="s">
        <v>156</v>
      </c>
      <c r="L1477">
        <v>3013</v>
      </c>
      <c r="M1477">
        <v>3049</v>
      </c>
      <c r="N1477" t="s">
        <v>1099</v>
      </c>
      <c r="O1477" t="s">
        <v>6240</v>
      </c>
      <c r="P1477" t="s">
        <v>6241</v>
      </c>
      <c r="Q1477" t="s">
        <v>6242</v>
      </c>
      <c r="R1477" t="s">
        <v>6239</v>
      </c>
      <c r="S1477" s="2">
        <v>422.3</v>
      </c>
      <c r="T1477" s="2">
        <v>407.6</v>
      </c>
      <c r="U1477" s="2">
        <v>14.7</v>
      </c>
      <c r="V1477" s="2">
        <v>0</v>
      </c>
      <c r="W1477">
        <v>4919</v>
      </c>
      <c r="X1477" s="3">
        <v>13.4</v>
      </c>
      <c r="Y1477" s="3">
        <v>10</v>
      </c>
      <c r="Z1477" s="3">
        <v>12.1</v>
      </c>
      <c r="AA1477">
        <v>0</v>
      </c>
      <c r="AB1477" s="3">
        <v>0</v>
      </c>
      <c r="AC1477">
        <v>0</v>
      </c>
      <c r="AD1477" s="3">
        <v>0</v>
      </c>
      <c r="AE1477">
        <v>0</v>
      </c>
      <c r="AF1477" s="3">
        <v>0</v>
      </c>
      <c r="AG1477" s="2">
        <v>407.6</v>
      </c>
      <c r="AH1477" s="3">
        <v>100</v>
      </c>
      <c r="AI1477" s="2">
        <v>407.6</v>
      </c>
      <c r="AJ1477" s="3">
        <v>100</v>
      </c>
      <c r="AK1477" t="s">
        <v>74</v>
      </c>
      <c r="AL1477" t="s">
        <v>75</v>
      </c>
      <c r="AM1477" t="s">
        <v>3061</v>
      </c>
      <c r="AN1477" t="s">
        <v>6014</v>
      </c>
      <c r="BG1477" s="3">
        <v>100</v>
      </c>
      <c r="BH1477" t="s">
        <v>100</v>
      </c>
      <c r="BI1477" t="s">
        <v>13421</v>
      </c>
      <c r="BJ1477" t="s">
        <v>101</v>
      </c>
      <c r="BK1477" t="s">
        <v>13427</v>
      </c>
      <c r="BL1477">
        <v>7</v>
      </c>
      <c r="BM1477" t="s">
        <v>13432</v>
      </c>
      <c r="BN1477" t="s">
        <v>13416</v>
      </c>
      <c r="BQ1477" t="s">
        <v>859</v>
      </c>
      <c r="BR1477" s="59" t="s">
        <v>859</v>
      </c>
      <c r="BS1477" t="s">
        <v>85</v>
      </c>
    </row>
    <row r="1478" spans="1:71" ht="12.8" customHeight="1" x14ac:dyDescent="0.2">
      <c r="A1478" s="60">
        <v>123050</v>
      </c>
      <c r="B1478" s="59" t="s">
        <v>12326</v>
      </c>
      <c r="C1478">
        <v>1475</v>
      </c>
      <c r="J1478">
        <v>12</v>
      </c>
      <c r="K1478" t="s">
        <v>156</v>
      </c>
      <c r="L1478">
        <v>3015</v>
      </c>
      <c r="M1478">
        <v>3050</v>
      </c>
      <c r="N1478" t="s">
        <v>1099</v>
      </c>
      <c r="O1478" t="s">
        <v>6243</v>
      </c>
      <c r="P1478" t="s">
        <v>6244</v>
      </c>
      <c r="Q1478" t="s">
        <v>6245</v>
      </c>
      <c r="R1478" t="s">
        <v>6152</v>
      </c>
      <c r="S1478" s="2">
        <v>493.4</v>
      </c>
      <c r="T1478" s="2">
        <v>483.4</v>
      </c>
      <c r="U1478" s="2">
        <v>10</v>
      </c>
      <c r="V1478" s="2">
        <v>0</v>
      </c>
      <c r="W1478">
        <v>5728</v>
      </c>
      <c r="X1478" s="3">
        <v>15</v>
      </c>
      <c r="Y1478" s="3">
        <v>10.4</v>
      </c>
      <c r="Z1478" s="3">
        <v>11.9</v>
      </c>
      <c r="AA1478">
        <v>0</v>
      </c>
      <c r="AB1478" s="3">
        <v>0</v>
      </c>
      <c r="AC1478">
        <v>0</v>
      </c>
      <c r="AD1478" s="3">
        <v>0</v>
      </c>
      <c r="AE1478">
        <v>0</v>
      </c>
      <c r="AF1478" s="3">
        <v>0</v>
      </c>
      <c r="AG1478" s="2">
        <v>483.4</v>
      </c>
      <c r="AH1478" s="3">
        <v>100</v>
      </c>
      <c r="AI1478" s="2">
        <v>483.4</v>
      </c>
      <c r="AJ1478" s="3">
        <v>100</v>
      </c>
      <c r="AK1478" t="s">
        <v>803</v>
      </c>
      <c r="AL1478" t="s">
        <v>804</v>
      </c>
      <c r="AM1478" t="s">
        <v>3061</v>
      </c>
      <c r="AN1478" t="s">
        <v>6014</v>
      </c>
      <c r="AO1478" t="s">
        <v>6031</v>
      </c>
      <c r="BG1478" s="3">
        <v>100</v>
      </c>
      <c r="BH1478" t="s">
        <v>100</v>
      </c>
      <c r="BI1478" t="s">
        <v>13421</v>
      </c>
      <c r="BJ1478" t="s">
        <v>101</v>
      </c>
      <c r="BK1478" t="s">
        <v>13427</v>
      </c>
      <c r="BL1478">
        <v>7</v>
      </c>
      <c r="BM1478" t="s">
        <v>13432</v>
      </c>
      <c r="BN1478" t="s">
        <v>13416</v>
      </c>
      <c r="BQ1478" t="s">
        <v>859</v>
      </c>
      <c r="BR1478" s="59" t="s">
        <v>859</v>
      </c>
      <c r="BS1478" t="s">
        <v>85</v>
      </c>
    </row>
    <row r="1479" spans="1:71" ht="12.8" customHeight="1" x14ac:dyDescent="0.2">
      <c r="A1479" s="60">
        <v>123051</v>
      </c>
      <c r="B1479" s="59" t="s">
        <v>12327</v>
      </c>
      <c r="C1479">
        <v>1476</v>
      </c>
      <c r="J1479">
        <v>12</v>
      </c>
      <c r="K1479" t="s">
        <v>156</v>
      </c>
      <c r="L1479">
        <v>3025</v>
      </c>
      <c r="M1479">
        <v>3051</v>
      </c>
      <c r="N1479" t="s">
        <v>258</v>
      </c>
      <c r="O1479" t="s">
        <v>6246</v>
      </c>
      <c r="P1479" t="s">
        <v>6247</v>
      </c>
      <c r="Q1479" t="s">
        <v>6248</v>
      </c>
      <c r="R1479" t="s">
        <v>6249</v>
      </c>
      <c r="S1479" s="2">
        <v>325.3</v>
      </c>
      <c r="T1479" s="2">
        <v>325.3</v>
      </c>
      <c r="U1479" s="2">
        <v>0</v>
      </c>
      <c r="V1479" s="2">
        <v>0</v>
      </c>
      <c r="W1479">
        <v>1592</v>
      </c>
      <c r="X1479" s="3">
        <v>13.9</v>
      </c>
      <c r="Y1479" s="3">
        <v>3.9</v>
      </c>
      <c r="Z1479" s="3">
        <v>4.9000000000000004</v>
      </c>
      <c r="AA1479">
        <v>0</v>
      </c>
      <c r="AB1479" s="3">
        <v>0</v>
      </c>
      <c r="AC1479">
        <v>0</v>
      </c>
      <c r="AD1479" s="3">
        <v>0</v>
      </c>
      <c r="AE1479">
        <v>0</v>
      </c>
      <c r="AF1479" s="3">
        <v>0</v>
      </c>
      <c r="AG1479" s="2">
        <v>84.3</v>
      </c>
      <c r="AH1479" s="3">
        <v>25.9</v>
      </c>
      <c r="AI1479" s="2">
        <v>325.3</v>
      </c>
      <c r="AJ1479" s="3">
        <v>100</v>
      </c>
      <c r="AK1479" t="s">
        <v>74</v>
      </c>
      <c r="AL1479" t="s">
        <v>75</v>
      </c>
      <c r="AM1479" t="s">
        <v>6017</v>
      </c>
      <c r="BG1479" s="3">
        <v>100</v>
      </c>
      <c r="BH1479" t="s">
        <v>82</v>
      </c>
      <c r="BI1479" t="s">
        <v>13421</v>
      </c>
      <c r="BJ1479" t="s">
        <v>13395</v>
      </c>
      <c r="BK1479" t="s">
        <v>13395</v>
      </c>
      <c r="BL1479" t="s">
        <v>13395</v>
      </c>
      <c r="BM1479" t="s">
        <v>13395</v>
      </c>
      <c r="BN1479" t="s">
        <v>83</v>
      </c>
      <c r="BO1479" s="59" t="s">
        <v>83</v>
      </c>
      <c r="BP1479" t="s">
        <v>10806</v>
      </c>
      <c r="BQ1479" t="s">
        <v>84</v>
      </c>
      <c r="BR1479" s="59" t="s">
        <v>84</v>
      </c>
      <c r="BS1479" t="s">
        <v>85</v>
      </c>
    </row>
    <row r="1480" spans="1:71" ht="12.8" customHeight="1" x14ac:dyDescent="0.2">
      <c r="A1480" s="60">
        <v>123052</v>
      </c>
      <c r="B1480" s="59" t="s">
        <v>12328</v>
      </c>
      <c r="C1480">
        <v>1477</v>
      </c>
      <c r="J1480">
        <v>12</v>
      </c>
      <c r="K1480" t="s">
        <v>156</v>
      </c>
      <c r="L1480">
        <v>3039</v>
      </c>
      <c r="M1480">
        <v>3052</v>
      </c>
      <c r="N1480" t="s">
        <v>258</v>
      </c>
      <c r="O1480" t="s">
        <v>6250</v>
      </c>
      <c r="P1480" t="s">
        <v>6251</v>
      </c>
      <c r="Q1480" t="s">
        <v>6252</v>
      </c>
      <c r="R1480" t="s">
        <v>6253</v>
      </c>
      <c r="S1480" s="2">
        <v>347</v>
      </c>
      <c r="T1480" s="2">
        <v>347</v>
      </c>
      <c r="U1480" s="2">
        <v>0</v>
      </c>
      <c r="V1480" s="2">
        <v>0</v>
      </c>
      <c r="W1480">
        <v>3229</v>
      </c>
      <c r="X1480" s="3">
        <v>15.7</v>
      </c>
      <c r="Y1480" s="3">
        <v>8.4</v>
      </c>
      <c r="Z1480" s="3">
        <v>9.3000000000000007</v>
      </c>
      <c r="AA1480">
        <v>0</v>
      </c>
      <c r="AB1480" s="3">
        <v>0</v>
      </c>
      <c r="AC1480">
        <v>0</v>
      </c>
      <c r="AD1480" s="3">
        <v>0</v>
      </c>
      <c r="AE1480">
        <v>0</v>
      </c>
      <c r="AF1480" s="3">
        <v>0</v>
      </c>
      <c r="AG1480" s="2">
        <v>347</v>
      </c>
      <c r="AH1480" s="3">
        <v>100</v>
      </c>
      <c r="AI1480" s="2">
        <v>347</v>
      </c>
      <c r="AJ1480" s="3">
        <v>100</v>
      </c>
      <c r="AK1480" t="s">
        <v>1704</v>
      </c>
      <c r="AL1480" t="s">
        <v>2255</v>
      </c>
      <c r="AM1480" t="s">
        <v>3180</v>
      </c>
      <c r="AN1480" t="s">
        <v>6026</v>
      </c>
      <c r="BG1480" s="3">
        <v>100</v>
      </c>
      <c r="BH1480" t="s">
        <v>82</v>
      </c>
      <c r="BI1480" t="s">
        <v>13421</v>
      </c>
      <c r="BJ1480" t="s">
        <v>13395</v>
      </c>
      <c r="BK1480" t="s">
        <v>13395</v>
      </c>
      <c r="BL1480" t="s">
        <v>13395</v>
      </c>
      <c r="BM1480" t="s">
        <v>13395</v>
      </c>
      <c r="BN1480" t="s">
        <v>83</v>
      </c>
      <c r="BO1480" s="59" t="s">
        <v>83</v>
      </c>
      <c r="BP1480" t="s">
        <v>10806</v>
      </c>
      <c r="BQ1480" t="s">
        <v>1467</v>
      </c>
      <c r="BR1480" s="59" t="s">
        <v>1467</v>
      </c>
      <c r="BS1480" t="s">
        <v>85</v>
      </c>
    </row>
    <row r="1481" spans="1:71" ht="12.8" customHeight="1" x14ac:dyDescent="0.2">
      <c r="A1481" s="60">
        <v>123053</v>
      </c>
      <c r="B1481" s="59" t="s">
        <v>12329</v>
      </c>
      <c r="C1481">
        <v>1478</v>
      </c>
      <c r="J1481">
        <v>12</v>
      </c>
      <c r="K1481" t="s">
        <v>156</v>
      </c>
      <c r="L1481">
        <v>3043</v>
      </c>
      <c r="M1481">
        <v>3053</v>
      </c>
      <c r="N1481" t="s">
        <v>258</v>
      </c>
      <c r="O1481" t="s">
        <v>6254</v>
      </c>
      <c r="P1481" t="s">
        <v>6255</v>
      </c>
      <c r="Q1481" t="s">
        <v>6256</v>
      </c>
      <c r="R1481" t="s">
        <v>6257</v>
      </c>
      <c r="S1481" s="2">
        <v>1006</v>
      </c>
      <c r="T1481" s="2">
        <v>989.7</v>
      </c>
      <c r="U1481" s="2">
        <v>16.3</v>
      </c>
      <c r="V1481" s="2">
        <v>0</v>
      </c>
      <c r="W1481">
        <v>6014</v>
      </c>
      <c r="X1481" s="3">
        <v>9</v>
      </c>
      <c r="Y1481" s="3">
        <v>6</v>
      </c>
      <c r="Z1481" s="3">
        <v>6.1</v>
      </c>
      <c r="AA1481">
        <v>0</v>
      </c>
      <c r="AB1481" s="3">
        <v>0</v>
      </c>
      <c r="AC1481">
        <v>0</v>
      </c>
      <c r="AD1481" s="3">
        <v>0</v>
      </c>
      <c r="AE1481">
        <v>0</v>
      </c>
      <c r="AF1481" s="3">
        <v>0</v>
      </c>
      <c r="AG1481" s="2">
        <v>989.7</v>
      </c>
      <c r="AH1481" s="3">
        <v>100</v>
      </c>
      <c r="AI1481" s="2">
        <v>989.7</v>
      </c>
      <c r="AJ1481" s="3">
        <v>100</v>
      </c>
      <c r="AK1481" t="s">
        <v>1476</v>
      </c>
      <c r="AL1481" t="s">
        <v>1477</v>
      </c>
      <c r="AM1481" t="s">
        <v>3180</v>
      </c>
      <c r="AN1481" t="s">
        <v>2219</v>
      </c>
      <c r="AO1481" t="s">
        <v>2220</v>
      </c>
      <c r="AP1481" t="s">
        <v>6026</v>
      </c>
      <c r="AQ1481" t="s">
        <v>3180</v>
      </c>
      <c r="BG1481" s="3">
        <v>100</v>
      </c>
      <c r="BH1481" t="s">
        <v>82</v>
      </c>
      <c r="BI1481" t="s">
        <v>13421</v>
      </c>
      <c r="BJ1481" t="s">
        <v>13395</v>
      </c>
      <c r="BK1481" t="s">
        <v>13395</v>
      </c>
      <c r="BL1481" t="s">
        <v>13395</v>
      </c>
      <c r="BM1481" t="s">
        <v>13395</v>
      </c>
      <c r="BN1481" t="s">
        <v>83</v>
      </c>
      <c r="BO1481" s="59" t="s">
        <v>83</v>
      </c>
      <c r="BP1481" t="s">
        <v>10806</v>
      </c>
      <c r="BQ1481" t="s">
        <v>1467</v>
      </c>
      <c r="BR1481" s="59" t="s">
        <v>1467</v>
      </c>
      <c r="BS1481" t="s">
        <v>85</v>
      </c>
    </row>
    <row r="1482" spans="1:71" ht="12.8" customHeight="1" x14ac:dyDescent="0.2">
      <c r="A1482" s="60">
        <v>123054</v>
      </c>
      <c r="B1482" s="59" t="s">
        <v>12330</v>
      </c>
      <c r="C1482">
        <v>1479</v>
      </c>
      <c r="J1482">
        <v>12</v>
      </c>
      <c r="K1482" t="s">
        <v>156</v>
      </c>
      <c r="L1482">
        <v>3044</v>
      </c>
      <c r="M1482">
        <v>3054</v>
      </c>
      <c r="N1482" t="s">
        <v>258</v>
      </c>
      <c r="O1482" t="s">
        <v>6258</v>
      </c>
      <c r="P1482" t="s">
        <v>6259</v>
      </c>
      <c r="Q1482" t="s">
        <v>6260</v>
      </c>
      <c r="R1482" t="s">
        <v>6261</v>
      </c>
      <c r="S1482" s="2">
        <v>86</v>
      </c>
      <c r="T1482" s="2">
        <v>86</v>
      </c>
      <c r="U1482" s="2">
        <v>0</v>
      </c>
      <c r="V1482" s="2">
        <v>0</v>
      </c>
      <c r="W1482">
        <v>528</v>
      </c>
      <c r="X1482" s="3">
        <v>10</v>
      </c>
      <c r="Y1482" s="3">
        <v>6</v>
      </c>
      <c r="Z1482" s="3">
        <v>6.1</v>
      </c>
      <c r="AA1482">
        <v>0</v>
      </c>
      <c r="AB1482" s="3">
        <v>0</v>
      </c>
      <c r="AC1482">
        <v>0</v>
      </c>
      <c r="AD1482" s="3">
        <v>0</v>
      </c>
      <c r="AE1482">
        <v>0</v>
      </c>
      <c r="AF1482" s="3">
        <v>0</v>
      </c>
      <c r="AG1482" s="2">
        <v>86</v>
      </c>
      <c r="AH1482" s="3">
        <v>100</v>
      </c>
      <c r="AI1482" s="2">
        <v>86</v>
      </c>
      <c r="AJ1482" s="3">
        <v>100</v>
      </c>
      <c r="AK1482" t="s">
        <v>1476</v>
      </c>
      <c r="AL1482" t="s">
        <v>1477</v>
      </c>
      <c r="AM1482" t="s">
        <v>3180</v>
      </c>
      <c r="BG1482" s="3">
        <v>100</v>
      </c>
      <c r="BH1482" t="s">
        <v>82</v>
      </c>
      <c r="BI1482" t="s">
        <v>13421</v>
      </c>
      <c r="BJ1482" t="s">
        <v>13395</v>
      </c>
      <c r="BK1482" t="s">
        <v>13395</v>
      </c>
      <c r="BL1482" t="s">
        <v>13395</v>
      </c>
      <c r="BM1482" t="s">
        <v>13395</v>
      </c>
      <c r="BN1482" t="s">
        <v>83</v>
      </c>
      <c r="BO1482" s="59" t="s">
        <v>83</v>
      </c>
      <c r="BP1482" t="s">
        <v>10806</v>
      </c>
      <c r="BQ1482" t="s">
        <v>1467</v>
      </c>
      <c r="BR1482" s="59" t="s">
        <v>1467</v>
      </c>
      <c r="BS1482" t="s">
        <v>85</v>
      </c>
    </row>
    <row r="1483" spans="1:71" ht="12.8" customHeight="1" x14ac:dyDescent="0.2">
      <c r="A1483" s="60">
        <v>123055</v>
      </c>
      <c r="B1483" s="59" t="s">
        <v>12331</v>
      </c>
      <c r="C1483">
        <v>1480</v>
      </c>
      <c r="J1483">
        <v>12</v>
      </c>
      <c r="K1483" t="s">
        <v>156</v>
      </c>
      <c r="L1483">
        <v>3045</v>
      </c>
      <c r="M1483">
        <v>3055</v>
      </c>
      <c r="N1483" t="s">
        <v>258</v>
      </c>
      <c r="O1483" t="s">
        <v>6262</v>
      </c>
      <c r="P1483" t="s">
        <v>6263</v>
      </c>
      <c r="Q1483" t="s">
        <v>6264</v>
      </c>
      <c r="R1483" t="s">
        <v>6265</v>
      </c>
      <c r="S1483" s="2">
        <v>71.900000000000006</v>
      </c>
      <c r="T1483" s="2">
        <v>71.900000000000006</v>
      </c>
      <c r="U1483" s="2">
        <v>0</v>
      </c>
      <c r="V1483" s="2">
        <v>0</v>
      </c>
      <c r="W1483">
        <v>660</v>
      </c>
      <c r="X1483" s="3">
        <v>13</v>
      </c>
      <c r="Y1483" s="3">
        <v>9</v>
      </c>
      <c r="Z1483" s="3">
        <v>9.1999999999999993</v>
      </c>
      <c r="AA1483">
        <v>0</v>
      </c>
      <c r="AB1483" s="3">
        <v>0</v>
      </c>
      <c r="AC1483">
        <v>0</v>
      </c>
      <c r="AD1483" s="3">
        <v>0</v>
      </c>
      <c r="AE1483">
        <v>0</v>
      </c>
      <c r="AF1483" s="3">
        <v>0</v>
      </c>
      <c r="AG1483" s="2">
        <v>71.900000000000006</v>
      </c>
      <c r="AH1483" s="3">
        <v>100</v>
      </c>
      <c r="AI1483" s="2">
        <v>71.900000000000006</v>
      </c>
      <c r="AJ1483" s="3">
        <v>100</v>
      </c>
      <c r="AK1483" t="s">
        <v>1476</v>
      </c>
      <c r="AL1483" t="s">
        <v>1477</v>
      </c>
      <c r="AM1483" t="s">
        <v>3180</v>
      </c>
      <c r="BG1483" s="3">
        <v>100</v>
      </c>
      <c r="BH1483" t="s">
        <v>82</v>
      </c>
      <c r="BI1483" t="s">
        <v>13421</v>
      </c>
      <c r="BJ1483" t="s">
        <v>13395</v>
      </c>
      <c r="BK1483" t="s">
        <v>13395</v>
      </c>
      <c r="BL1483" t="s">
        <v>13395</v>
      </c>
      <c r="BM1483" t="s">
        <v>13395</v>
      </c>
      <c r="BN1483" t="s">
        <v>83</v>
      </c>
      <c r="BO1483" s="59" t="s">
        <v>83</v>
      </c>
      <c r="BP1483" t="s">
        <v>10806</v>
      </c>
      <c r="BQ1483" t="s">
        <v>1467</v>
      </c>
      <c r="BR1483" s="59" t="s">
        <v>1467</v>
      </c>
      <c r="BS1483" t="s">
        <v>85</v>
      </c>
    </row>
    <row r="1484" spans="1:71" ht="12.8" customHeight="1" x14ac:dyDescent="0.2">
      <c r="A1484" s="60">
        <v>123056</v>
      </c>
      <c r="B1484" s="59" t="s">
        <v>12332</v>
      </c>
      <c r="C1484">
        <v>1481</v>
      </c>
      <c r="J1484">
        <v>12</v>
      </c>
      <c r="K1484" t="s">
        <v>156</v>
      </c>
      <c r="L1484">
        <v>3046</v>
      </c>
      <c r="M1484">
        <v>3056</v>
      </c>
      <c r="N1484" t="s">
        <v>258</v>
      </c>
      <c r="O1484" t="s">
        <v>6266</v>
      </c>
      <c r="P1484" t="s">
        <v>6267</v>
      </c>
      <c r="Q1484" t="s">
        <v>6268</v>
      </c>
      <c r="R1484" t="s">
        <v>6269</v>
      </c>
      <c r="S1484" s="2">
        <v>154.6</v>
      </c>
      <c r="T1484" s="2">
        <v>148.5</v>
      </c>
      <c r="U1484" s="2">
        <v>6.1</v>
      </c>
      <c r="V1484" s="2">
        <v>0</v>
      </c>
      <c r="W1484">
        <v>918</v>
      </c>
      <c r="X1484" s="3">
        <v>13</v>
      </c>
      <c r="Y1484" s="3">
        <v>6</v>
      </c>
      <c r="Z1484" s="3">
        <v>6.4</v>
      </c>
      <c r="AA1484">
        <v>0</v>
      </c>
      <c r="AB1484" s="3">
        <v>0</v>
      </c>
      <c r="AC1484">
        <v>0</v>
      </c>
      <c r="AD1484" s="3">
        <v>0</v>
      </c>
      <c r="AE1484">
        <v>0</v>
      </c>
      <c r="AF1484" s="3">
        <v>0</v>
      </c>
      <c r="AG1484" s="2">
        <v>148.5</v>
      </c>
      <c r="AH1484" s="3">
        <v>100</v>
      </c>
      <c r="AI1484" s="2">
        <v>148.5</v>
      </c>
      <c r="AJ1484" s="3">
        <v>100</v>
      </c>
      <c r="AK1484" t="s">
        <v>1476</v>
      </c>
      <c r="AL1484" t="s">
        <v>1477</v>
      </c>
      <c r="AM1484" t="s">
        <v>3180</v>
      </c>
      <c r="BG1484" s="3">
        <v>100</v>
      </c>
      <c r="BH1484" t="s">
        <v>82</v>
      </c>
      <c r="BI1484" t="s">
        <v>13421</v>
      </c>
      <c r="BJ1484" t="s">
        <v>13395</v>
      </c>
      <c r="BK1484" t="s">
        <v>13395</v>
      </c>
      <c r="BL1484" t="s">
        <v>13395</v>
      </c>
      <c r="BM1484" t="s">
        <v>13395</v>
      </c>
      <c r="BN1484" t="s">
        <v>83</v>
      </c>
      <c r="BO1484" s="59" t="s">
        <v>83</v>
      </c>
      <c r="BP1484" t="s">
        <v>10806</v>
      </c>
      <c r="BQ1484" t="s">
        <v>1467</v>
      </c>
      <c r="BR1484" s="59" t="s">
        <v>1467</v>
      </c>
      <c r="BS1484" t="s">
        <v>85</v>
      </c>
    </row>
    <row r="1485" spans="1:71" ht="12.8" customHeight="1" x14ac:dyDescent="0.2">
      <c r="A1485" s="60">
        <v>123057</v>
      </c>
      <c r="B1485" s="59" t="s">
        <v>12333</v>
      </c>
      <c r="C1485">
        <v>1482</v>
      </c>
      <c r="J1485">
        <v>12</v>
      </c>
      <c r="K1485" t="s">
        <v>156</v>
      </c>
      <c r="L1485">
        <v>3047</v>
      </c>
      <c r="M1485">
        <v>3057</v>
      </c>
      <c r="N1485" t="s">
        <v>258</v>
      </c>
      <c r="O1485" t="s">
        <v>6270</v>
      </c>
      <c r="P1485" t="s">
        <v>6271</v>
      </c>
      <c r="Q1485" t="s">
        <v>6272</v>
      </c>
      <c r="R1485" t="s">
        <v>6273</v>
      </c>
      <c r="S1485" s="2">
        <v>102.5</v>
      </c>
      <c r="T1485" s="2">
        <v>102.5</v>
      </c>
      <c r="U1485" s="2">
        <v>0</v>
      </c>
      <c r="V1485" s="2">
        <v>0</v>
      </c>
      <c r="W1485">
        <v>629</v>
      </c>
      <c r="X1485" s="3">
        <v>10</v>
      </c>
      <c r="Y1485" s="3">
        <v>6</v>
      </c>
      <c r="Z1485" s="3">
        <v>6.1</v>
      </c>
      <c r="AA1485">
        <v>0</v>
      </c>
      <c r="AB1485" s="3">
        <v>0</v>
      </c>
      <c r="AC1485">
        <v>0</v>
      </c>
      <c r="AD1485" s="3">
        <v>0</v>
      </c>
      <c r="AE1485">
        <v>0</v>
      </c>
      <c r="AF1485" s="3">
        <v>0</v>
      </c>
      <c r="AG1485" s="2">
        <v>102.5</v>
      </c>
      <c r="AH1485" s="3">
        <v>100</v>
      </c>
      <c r="AI1485" s="2">
        <v>102.5</v>
      </c>
      <c r="AJ1485" s="3">
        <v>100</v>
      </c>
      <c r="AK1485" t="s">
        <v>1476</v>
      </c>
      <c r="AL1485" t="s">
        <v>1477</v>
      </c>
      <c r="AM1485" t="s">
        <v>3180</v>
      </c>
      <c r="BG1485" s="3">
        <v>100</v>
      </c>
      <c r="BH1485" t="s">
        <v>82</v>
      </c>
      <c r="BI1485" t="s">
        <v>13421</v>
      </c>
      <c r="BJ1485" t="s">
        <v>13395</v>
      </c>
      <c r="BK1485" t="s">
        <v>13395</v>
      </c>
      <c r="BL1485" t="s">
        <v>13395</v>
      </c>
      <c r="BM1485" t="s">
        <v>13395</v>
      </c>
      <c r="BN1485" t="s">
        <v>83</v>
      </c>
      <c r="BO1485" s="59" t="s">
        <v>83</v>
      </c>
      <c r="BP1485" t="s">
        <v>10806</v>
      </c>
      <c r="BQ1485" t="s">
        <v>1467</v>
      </c>
      <c r="BR1485" s="59" t="s">
        <v>1467</v>
      </c>
      <c r="BS1485" t="s">
        <v>85</v>
      </c>
    </row>
    <row r="1486" spans="1:71" ht="12.8" customHeight="1" x14ac:dyDescent="0.2">
      <c r="A1486" s="60">
        <v>123058</v>
      </c>
      <c r="B1486" s="59" t="s">
        <v>12334</v>
      </c>
      <c r="C1486">
        <v>1483</v>
      </c>
      <c r="J1486">
        <v>12</v>
      </c>
      <c r="K1486" t="s">
        <v>156</v>
      </c>
      <c r="L1486">
        <v>3048</v>
      </c>
      <c r="M1486">
        <v>3058</v>
      </c>
      <c r="N1486" t="s">
        <v>258</v>
      </c>
      <c r="O1486" t="s">
        <v>6274</v>
      </c>
      <c r="P1486" t="s">
        <v>6275</v>
      </c>
      <c r="Q1486" t="s">
        <v>6276</v>
      </c>
      <c r="R1486" t="s">
        <v>6277</v>
      </c>
      <c r="S1486" s="2">
        <v>88.5</v>
      </c>
      <c r="T1486" s="2">
        <v>88.5</v>
      </c>
      <c r="U1486" s="2">
        <v>0</v>
      </c>
      <c r="V1486" s="2">
        <v>0</v>
      </c>
      <c r="W1486">
        <v>546</v>
      </c>
      <c r="X1486" s="3">
        <v>10</v>
      </c>
      <c r="Y1486" s="3">
        <v>6</v>
      </c>
      <c r="Z1486" s="3">
        <v>6.2</v>
      </c>
      <c r="AA1486">
        <v>0</v>
      </c>
      <c r="AB1486" s="3">
        <v>0</v>
      </c>
      <c r="AC1486">
        <v>0</v>
      </c>
      <c r="AD1486" s="3">
        <v>0</v>
      </c>
      <c r="AE1486">
        <v>0</v>
      </c>
      <c r="AF1486" s="3">
        <v>0</v>
      </c>
      <c r="AG1486" s="2">
        <v>88.5</v>
      </c>
      <c r="AH1486" s="3">
        <v>100</v>
      </c>
      <c r="AI1486" s="2">
        <v>88.5</v>
      </c>
      <c r="AJ1486" s="3">
        <v>100</v>
      </c>
      <c r="AK1486" t="s">
        <v>1476</v>
      </c>
      <c r="AL1486" t="s">
        <v>1477</v>
      </c>
      <c r="AM1486" t="s">
        <v>3180</v>
      </c>
      <c r="BG1486" s="3">
        <v>100</v>
      </c>
      <c r="BH1486" t="s">
        <v>82</v>
      </c>
      <c r="BI1486" t="s">
        <v>13421</v>
      </c>
      <c r="BJ1486" t="s">
        <v>13395</v>
      </c>
      <c r="BK1486" t="s">
        <v>13395</v>
      </c>
      <c r="BL1486" t="s">
        <v>13395</v>
      </c>
      <c r="BM1486" t="s">
        <v>13395</v>
      </c>
      <c r="BN1486" t="s">
        <v>83</v>
      </c>
      <c r="BO1486" s="59" t="s">
        <v>83</v>
      </c>
      <c r="BP1486" t="s">
        <v>10806</v>
      </c>
      <c r="BQ1486" t="s">
        <v>1467</v>
      </c>
      <c r="BR1486" s="59" t="s">
        <v>1467</v>
      </c>
      <c r="BS1486" t="s">
        <v>85</v>
      </c>
    </row>
    <row r="1487" spans="1:71" ht="12.8" customHeight="1" x14ac:dyDescent="0.2">
      <c r="A1487" s="60">
        <v>123059</v>
      </c>
      <c r="B1487" s="59" t="s">
        <v>12335</v>
      </c>
      <c r="C1487">
        <v>1484</v>
      </c>
      <c r="J1487">
        <v>12</v>
      </c>
      <c r="K1487" t="s">
        <v>156</v>
      </c>
      <c r="L1487">
        <v>3049</v>
      </c>
      <c r="M1487">
        <v>3059</v>
      </c>
      <c r="N1487" t="s">
        <v>258</v>
      </c>
      <c r="O1487" t="s">
        <v>6278</v>
      </c>
      <c r="P1487" t="s">
        <v>6279</v>
      </c>
      <c r="Q1487" t="s">
        <v>6280</v>
      </c>
      <c r="R1487" t="s">
        <v>6273</v>
      </c>
      <c r="S1487" s="2">
        <v>174.1</v>
      </c>
      <c r="T1487" s="2">
        <v>174.1</v>
      </c>
      <c r="U1487" s="2">
        <v>0</v>
      </c>
      <c r="V1487" s="2">
        <v>0</v>
      </c>
      <c r="W1487">
        <v>1074</v>
      </c>
      <c r="X1487" s="3">
        <v>10</v>
      </c>
      <c r="Y1487" s="3">
        <v>6</v>
      </c>
      <c r="Z1487" s="3">
        <v>6.2</v>
      </c>
      <c r="AA1487">
        <v>0</v>
      </c>
      <c r="AB1487" s="3">
        <v>0</v>
      </c>
      <c r="AC1487">
        <v>0</v>
      </c>
      <c r="AD1487" s="3">
        <v>0</v>
      </c>
      <c r="AE1487">
        <v>0</v>
      </c>
      <c r="AF1487" s="3">
        <v>0</v>
      </c>
      <c r="AG1487" s="2">
        <v>174.1</v>
      </c>
      <c r="AH1487" s="3">
        <v>100</v>
      </c>
      <c r="AI1487" s="2">
        <v>174.1</v>
      </c>
      <c r="AJ1487" s="3">
        <v>100</v>
      </c>
      <c r="AK1487" t="s">
        <v>1476</v>
      </c>
      <c r="AL1487" t="s">
        <v>1477</v>
      </c>
      <c r="AM1487" t="s">
        <v>3180</v>
      </c>
      <c r="BG1487" s="3">
        <v>100</v>
      </c>
      <c r="BH1487" t="s">
        <v>82</v>
      </c>
      <c r="BI1487" t="s">
        <v>13421</v>
      </c>
      <c r="BJ1487" t="s">
        <v>13395</v>
      </c>
      <c r="BK1487" t="s">
        <v>13395</v>
      </c>
      <c r="BL1487" t="s">
        <v>13395</v>
      </c>
      <c r="BM1487" t="s">
        <v>13395</v>
      </c>
      <c r="BN1487" t="s">
        <v>83</v>
      </c>
      <c r="BO1487" s="59" t="s">
        <v>83</v>
      </c>
      <c r="BP1487" t="s">
        <v>10806</v>
      </c>
      <c r="BQ1487" t="s">
        <v>1467</v>
      </c>
      <c r="BR1487" s="59" t="s">
        <v>1467</v>
      </c>
      <c r="BS1487" t="s">
        <v>85</v>
      </c>
    </row>
    <row r="1488" spans="1:71" ht="12.8" customHeight="1" x14ac:dyDescent="0.2">
      <c r="A1488" s="60">
        <v>123060</v>
      </c>
      <c r="B1488" s="59" t="s">
        <v>12336</v>
      </c>
      <c r="C1488">
        <v>1485</v>
      </c>
      <c r="J1488">
        <v>12</v>
      </c>
      <c r="K1488" t="s">
        <v>156</v>
      </c>
      <c r="L1488">
        <v>3050</v>
      </c>
      <c r="M1488">
        <v>3060</v>
      </c>
      <c r="N1488" t="s">
        <v>258</v>
      </c>
      <c r="O1488" t="s">
        <v>6281</v>
      </c>
      <c r="P1488" t="s">
        <v>6282</v>
      </c>
      <c r="Q1488" t="s">
        <v>6283</v>
      </c>
      <c r="R1488" t="s">
        <v>6284</v>
      </c>
      <c r="S1488" s="2">
        <v>251.4</v>
      </c>
      <c r="T1488" s="2">
        <v>245.3</v>
      </c>
      <c r="U1488" s="2">
        <v>6.1</v>
      </c>
      <c r="V1488" s="2">
        <v>0</v>
      </c>
      <c r="W1488">
        <v>1526</v>
      </c>
      <c r="X1488" s="3">
        <v>13</v>
      </c>
      <c r="Y1488" s="3">
        <v>6</v>
      </c>
      <c r="Z1488" s="3">
        <v>6.4</v>
      </c>
      <c r="AA1488">
        <v>0</v>
      </c>
      <c r="AB1488" s="3">
        <v>0</v>
      </c>
      <c r="AC1488">
        <v>0</v>
      </c>
      <c r="AD1488" s="3">
        <v>0</v>
      </c>
      <c r="AE1488">
        <v>0</v>
      </c>
      <c r="AF1488" s="3">
        <v>0</v>
      </c>
      <c r="AG1488" s="2">
        <v>245.3</v>
      </c>
      <c r="AH1488" s="3">
        <v>100</v>
      </c>
      <c r="AI1488" s="2">
        <v>245.3</v>
      </c>
      <c r="AJ1488" s="3">
        <v>100</v>
      </c>
      <c r="AK1488" t="s">
        <v>1476</v>
      </c>
      <c r="AL1488" t="s">
        <v>1477</v>
      </c>
      <c r="AM1488" t="s">
        <v>3180</v>
      </c>
      <c r="AN1488" t="s">
        <v>6026</v>
      </c>
      <c r="BG1488" s="3">
        <v>100</v>
      </c>
      <c r="BH1488" t="s">
        <v>82</v>
      </c>
      <c r="BI1488" t="s">
        <v>13421</v>
      </c>
      <c r="BJ1488" t="s">
        <v>13395</v>
      </c>
      <c r="BK1488" t="s">
        <v>13395</v>
      </c>
      <c r="BL1488" t="s">
        <v>13395</v>
      </c>
      <c r="BM1488" t="s">
        <v>13395</v>
      </c>
      <c r="BN1488" t="s">
        <v>83</v>
      </c>
      <c r="BO1488" s="59" t="s">
        <v>83</v>
      </c>
      <c r="BP1488" t="s">
        <v>10806</v>
      </c>
      <c r="BQ1488" t="s">
        <v>1467</v>
      </c>
      <c r="BR1488" s="59" t="s">
        <v>1467</v>
      </c>
      <c r="BS1488" t="s">
        <v>85</v>
      </c>
    </row>
    <row r="1489" spans="1:71" ht="12.8" customHeight="1" x14ac:dyDescent="0.2">
      <c r="A1489" s="60">
        <v>123061</v>
      </c>
      <c r="B1489" s="59" t="s">
        <v>12337</v>
      </c>
      <c r="C1489">
        <v>1486</v>
      </c>
      <c r="J1489">
        <v>12</v>
      </c>
      <c r="K1489" t="s">
        <v>156</v>
      </c>
      <c r="L1489">
        <v>3051</v>
      </c>
      <c r="M1489">
        <v>3061</v>
      </c>
      <c r="N1489" t="s">
        <v>258</v>
      </c>
      <c r="O1489" t="s">
        <v>6285</v>
      </c>
      <c r="P1489" t="s">
        <v>6286</v>
      </c>
      <c r="Q1489" t="s">
        <v>6287</v>
      </c>
      <c r="R1489" t="s">
        <v>6288</v>
      </c>
      <c r="S1489" s="2">
        <v>250.9</v>
      </c>
      <c r="T1489" s="2">
        <v>244.7</v>
      </c>
      <c r="U1489" s="2">
        <v>6.2</v>
      </c>
      <c r="V1489" s="2">
        <v>0</v>
      </c>
      <c r="W1489">
        <v>1521</v>
      </c>
      <c r="X1489" s="3">
        <v>13</v>
      </c>
      <c r="Y1489" s="3">
        <v>6</v>
      </c>
      <c r="Z1489" s="3">
        <v>6.4</v>
      </c>
      <c r="AA1489">
        <v>0</v>
      </c>
      <c r="AB1489" s="3">
        <v>0</v>
      </c>
      <c r="AC1489">
        <v>0</v>
      </c>
      <c r="AD1489" s="3">
        <v>0</v>
      </c>
      <c r="AE1489">
        <v>0</v>
      </c>
      <c r="AF1489" s="3">
        <v>0</v>
      </c>
      <c r="AG1489" s="2">
        <v>244.7</v>
      </c>
      <c r="AH1489" s="3">
        <v>100</v>
      </c>
      <c r="AI1489" s="2">
        <v>244.7</v>
      </c>
      <c r="AJ1489" s="3">
        <v>100</v>
      </c>
      <c r="AK1489" t="s">
        <v>1476</v>
      </c>
      <c r="AL1489" t="s">
        <v>1477</v>
      </c>
      <c r="AM1489" t="s">
        <v>3180</v>
      </c>
      <c r="AN1489" t="s">
        <v>6026</v>
      </c>
      <c r="BG1489" s="3">
        <v>100</v>
      </c>
      <c r="BH1489" t="s">
        <v>82</v>
      </c>
      <c r="BI1489" t="s">
        <v>13421</v>
      </c>
      <c r="BJ1489" t="s">
        <v>13395</v>
      </c>
      <c r="BK1489" t="s">
        <v>13395</v>
      </c>
      <c r="BL1489" t="s">
        <v>13395</v>
      </c>
      <c r="BM1489" t="s">
        <v>13395</v>
      </c>
      <c r="BN1489" t="s">
        <v>83</v>
      </c>
      <c r="BO1489" s="59" t="s">
        <v>83</v>
      </c>
      <c r="BP1489" t="s">
        <v>10806</v>
      </c>
      <c r="BQ1489" t="s">
        <v>1467</v>
      </c>
      <c r="BR1489" s="59" t="s">
        <v>1467</v>
      </c>
      <c r="BS1489" t="s">
        <v>85</v>
      </c>
    </row>
    <row r="1490" spans="1:71" ht="12.8" customHeight="1" x14ac:dyDescent="0.2">
      <c r="A1490" s="60">
        <v>123062</v>
      </c>
      <c r="B1490" s="59" t="s">
        <v>12338</v>
      </c>
      <c r="C1490">
        <v>1487</v>
      </c>
      <c r="J1490">
        <v>12</v>
      </c>
      <c r="K1490" t="s">
        <v>156</v>
      </c>
      <c r="L1490">
        <v>3056</v>
      </c>
      <c r="M1490">
        <v>3062</v>
      </c>
      <c r="N1490" t="s">
        <v>258</v>
      </c>
      <c r="O1490" t="s">
        <v>6289</v>
      </c>
      <c r="P1490" t="s">
        <v>6290</v>
      </c>
      <c r="Q1490" t="s">
        <v>6291</v>
      </c>
      <c r="R1490" t="s">
        <v>6292</v>
      </c>
      <c r="S1490" s="2">
        <v>41.3</v>
      </c>
      <c r="T1490" s="2">
        <v>41.3</v>
      </c>
      <c r="U1490" s="2">
        <v>0</v>
      </c>
      <c r="V1490" s="2">
        <v>0</v>
      </c>
      <c r="W1490">
        <v>165</v>
      </c>
      <c r="X1490" s="3">
        <v>4</v>
      </c>
      <c r="Y1490" s="3">
        <v>4</v>
      </c>
      <c r="Z1490" s="3">
        <v>4</v>
      </c>
      <c r="AA1490">
        <v>0</v>
      </c>
      <c r="AB1490" s="3">
        <v>0</v>
      </c>
      <c r="AC1490">
        <v>0</v>
      </c>
      <c r="AD1490" s="3">
        <v>0</v>
      </c>
      <c r="AE1490">
        <v>0</v>
      </c>
      <c r="AF1490" s="3">
        <v>0</v>
      </c>
      <c r="AG1490" s="2">
        <v>0</v>
      </c>
      <c r="AH1490" s="3">
        <v>0</v>
      </c>
      <c r="AI1490" s="2">
        <v>41.3</v>
      </c>
      <c r="AJ1490" s="3">
        <v>100</v>
      </c>
      <c r="AK1490" t="s">
        <v>1476</v>
      </c>
      <c r="AL1490" t="s">
        <v>1477</v>
      </c>
      <c r="AM1490" t="s">
        <v>3180</v>
      </c>
      <c r="BG1490" s="3">
        <v>100</v>
      </c>
      <c r="BH1490" t="s">
        <v>82</v>
      </c>
      <c r="BI1490" t="s">
        <v>13421</v>
      </c>
      <c r="BJ1490" t="s">
        <v>13395</v>
      </c>
      <c r="BK1490" t="s">
        <v>13395</v>
      </c>
      <c r="BL1490" t="s">
        <v>13395</v>
      </c>
      <c r="BM1490" t="s">
        <v>13395</v>
      </c>
      <c r="BN1490" t="s">
        <v>83</v>
      </c>
      <c r="BO1490" s="59" t="s">
        <v>83</v>
      </c>
      <c r="BP1490" t="s">
        <v>10806</v>
      </c>
      <c r="BQ1490" t="s">
        <v>1467</v>
      </c>
      <c r="BR1490" s="59" t="s">
        <v>1467</v>
      </c>
      <c r="BS1490" t="s">
        <v>85</v>
      </c>
    </row>
    <row r="1491" spans="1:71" ht="12.8" customHeight="1" x14ac:dyDescent="0.2">
      <c r="A1491" s="60">
        <v>123063</v>
      </c>
      <c r="B1491" s="59" t="s">
        <v>12339</v>
      </c>
      <c r="C1491">
        <v>1488</v>
      </c>
      <c r="J1491">
        <v>12</v>
      </c>
      <c r="K1491" t="s">
        <v>156</v>
      </c>
      <c r="L1491">
        <v>3052</v>
      </c>
      <c r="M1491">
        <v>3063</v>
      </c>
      <c r="N1491" t="s">
        <v>258</v>
      </c>
      <c r="O1491" t="s">
        <v>6293</v>
      </c>
      <c r="P1491" t="s">
        <v>6294</v>
      </c>
      <c r="Q1491" t="s">
        <v>6295</v>
      </c>
      <c r="R1491" t="s">
        <v>6296</v>
      </c>
      <c r="S1491" s="2">
        <v>644.20000000000005</v>
      </c>
      <c r="T1491" s="2">
        <v>644.20000000000005</v>
      </c>
      <c r="U1491" s="2">
        <v>0</v>
      </c>
      <c r="V1491" s="2">
        <v>0</v>
      </c>
      <c r="W1491">
        <v>3923</v>
      </c>
      <c r="X1491" s="3">
        <v>11.3</v>
      </c>
      <c r="Y1491" s="3">
        <v>6</v>
      </c>
      <c r="Z1491" s="3">
        <v>6.1</v>
      </c>
      <c r="AA1491">
        <v>0</v>
      </c>
      <c r="AB1491" s="3">
        <v>0</v>
      </c>
      <c r="AC1491">
        <v>0</v>
      </c>
      <c r="AD1491" s="3">
        <v>0</v>
      </c>
      <c r="AE1491">
        <v>0</v>
      </c>
      <c r="AF1491" s="3">
        <v>0</v>
      </c>
      <c r="AG1491" s="2">
        <v>644.20000000000005</v>
      </c>
      <c r="AH1491" s="3">
        <v>100</v>
      </c>
      <c r="AI1491" s="2">
        <v>644.20000000000005</v>
      </c>
      <c r="AJ1491" s="3">
        <v>100</v>
      </c>
      <c r="AK1491" t="s">
        <v>1476</v>
      </c>
      <c r="AL1491" t="s">
        <v>1477</v>
      </c>
      <c r="AM1491" t="s">
        <v>2220</v>
      </c>
      <c r="AN1491" t="s">
        <v>6026</v>
      </c>
      <c r="AO1491" t="s">
        <v>2220</v>
      </c>
      <c r="BG1491" s="3">
        <v>100</v>
      </c>
      <c r="BH1491" t="s">
        <v>82</v>
      </c>
      <c r="BI1491" t="s">
        <v>13421</v>
      </c>
      <c r="BJ1491" t="s">
        <v>13395</v>
      </c>
      <c r="BK1491" t="s">
        <v>13395</v>
      </c>
      <c r="BL1491" t="s">
        <v>13395</v>
      </c>
      <c r="BM1491" t="s">
        <v>13395</v>
      </c>
      <c r="BN1491" t="s">
        <v>83</v>
      </c>
      <c r="BO1491" s="59" t="s">
        <v>83</v>
      </c>
      <c r="BP1491" t="s">
        <v>10806</v>
      </c>
      <c r="BQ1491" t="s">
        <v>1467</v>
      </c>
      <c r="BR1491" s="59" t="s">
        <v>1467</v>
      </c>
      <c r="BS1491" t="s">
        <v>85</v>
      </c>
    </row>
    <row r="1492" spans="1:71" ht="12.8" customHeight="1" x14ac:dyDescent="0.2">
      <c r="A1492" s="60">
        <v>123064</v>
      </c>
      <c r="B1492" s="59" t="s">
        <v>12340</v>
      </c>
      <c r="C1492">
        <v>1489</v>
      </c>
      <c r="J1492">
        <v>12</v>
      </c>
      <c r="K1492" t="s">
        <v>156</v>
      </c>
      <c r="L1492">
        <v>3053</v>
      </c>
      <c r="M1492">
        <v>3064</v>
      </c>
      <c r="N1492" t="s">
        <v>258</v>
      </c>
      <c r="O1492" t="s">
        <v>6297</v>
      </c>
      <c r="P1492" t="s">
        <v>6298</v>
      </c>
      <c r="Q1492" t="s">
        <v>6299</v>
      </c>
      <c r="R1492" t="s">
        <v>6300</v>
      </c>
      <c r="S1492" s="2">
        <v>93</v>
      </c>
      <c r="T1492" s="2">
        <v>93</v>
      </c>
      <c r="U1492" s="2">
        <v>0</v>
      </c>
      <c r="V1492" s="2">
        <v>0</v>
      </c>
      <c r="W1492">
        <v>583</v>
      </c>
      <c r="X1492" s="3">
        <v>10</v>
      </c>
      <c r="Y1492" s="3">
        <v>6</v>
      </c>
      <c r="Z1492" s="3">
        <v>6.3</v>
      </c>
      <c r="AA1492">
        <v>0</v>
      </c>
      <c r="AB1492" s="3">
        <v>0</v>
      </c>
      <c r="AC1492">
        <v>0</v>
      </c>
      <c r="AD1492" s="3">
        <v>0</v>
      </c>
      <c r="AE1492">
        <v>0</v>
      </c>
      <c r="AF1492" s="3">
        <v>0</v>
      </c>
      <c r="AG1492" s="2">
        <v>93</v>
      </c>
      <c r="AH1492" s="3">
        <v>100</v>
      </c>
      <c r="AI1492" s="2">
        <v>93</v>
      </c>
      <c r="AJ1492" s="3">
        <v>100</v>
      </c>
      <c r="AK1492" t="s">
        <v>1476</v>
      </c>
      <c r="AL1492" t="s">
        <v>1477</v>
      </c>
      <c r="AM1492" t="s">
        <v>2220</v>
      </c>
      <c r="AN1492" t="s">
        <v>6026</v>
      </c>
      <c r="BG1492" s="3">
        <v>100</v>
      </c>
      <c r="BH1492" t="s">
        <v>82</v>
      </c>
      <c r="BI1492" t="s">
        <v>13421</v>
      </c>
      <c r="BJ1492" t="s">
        <v>13395</v>
      </c>
      <c r="BK1492" t="s">
        <v>13395</v>
      </c>
      <c r="BL1492" t="s">
        <v>13395</v>
      </c>
      <c r="BM1492" t="s">
        <v>13395</v>
      </c>
      <c r="BN1492" t="s">
        <v>83</v>
      </c>
      <c r="BO1492" s="59" t="s">
        <v>83</v>
      </c>
      <c r="BP1492" t="s">
        <v>10806</v>
      </c>
      <c r="BQ1492" t="s">
        <v>1467</v>
      </c>
      <c r="BR1492" s="59" t="s">
        <v>1467</v>
      </c>
      <c r="BS1492" t="s">
        <v>85</v>
      </c>
    </row>
    <row r="1493" spans="1:71" ht="12.8" customHeight="1" x14ac:dyDescent="0.2">
      <c r="A1493" s="60">
        <v>123065</v>
      </c>
      <c r="B1493" s="59" t="s">
        <v>12341</v>
      </c>
      <c r="C1493">
        <v>1490</v>
      </c>
      <c r="J1493">
        <v>12</v>
      </c>
      <c r="K1493" t="s">
        <v>156</v>
      </c>
      <c r="L1493">
        <v>3054</v>
      </c>
      <c r="M1493">
        <v>3065</v>
      </c>
      <c r="N1493" t="s">
        <v>258</v>
      </c>
      <c r="O1493" t="s">
        <v>6301</v>
      </c>
      <c r="P1493" t="s">
        <v>6302</v>
      </c>
      <c r="Q1493" t="s">
        <v>6303</v>
      </c>
      <c r="R1493" t="s">
        <v>6304</v>
      </c>
      <c r="S1493" s="2">
        <v>244.2</v>
      </c>
      <c r="T1493" s="2">
        <v>231.9</v>
      </c>
      <c r="U1493" s="2">
        <v>12.3</v>
      </c>
      <c r="V1493" s="2">
        <v>0</v>
      </c>
      <c r="W1493">
        <v>1460</v>
      </c>
      <c r="X1493" s="3">
        <v>13</v>
      </c>
      <c r="Y1493" s="3">
        <v>6</v>
      </c>
      <c r="Z1493" s="3">
        <v>6.6</v>
      </c>
      <c r="AA1493">
        <v>0</v>
      </c>
      <c r="AB1493" s="3">
        <v>0</v>
      </c>
      <c r="AC1493">
        <v>0</v>
      </c>
      <c r="AD1493" s="3">
        <v>0</v>
      </c>
      <c r="AE1493">
        <v>0</v>
      </c>
      <c r="AF1493" s="3">
        <v>0</v>
      </c>
      <c r="AG1493" s="2">
        <v>231.9</v>
      </c>
      <c r="AH1493" s="3">
        <v>100</v>
      </c>
      <c r="AI1493" s="2">
        <v>231.9</v>
      </c>
      <c r="AJ1493" s="3">
        <v>100</v>
      </c>
      <c r="AK1493" t="s">
        <v>1476</v>
      </c>
      <c r="AL1493" t="s">
        <v>1477</v>
      </c>
      <c r="AM1493" t="s">
        <v>6026</v>
      </c>
      <c r="AN1493" t="s">
        <v>2220</v>
      </c>
      <c r="BG1493" s="3">
        <v>100</v>
      </c>
      <c r="BH1493" t="s">
        <v>82</v>
      </c>
      <c r="BI1493" t="s">
        <v>13421</v>
      </c>
      <c r="BJ1493" t="s">
        <v>13395</v>
      </c>
      <c r="BK1493" t="s">
        <v>13395</v>
      </c>
      <c r="BL1493" t="s">
        <v>13395</v>
      </c>
      <c r="BM1493" t="s">
        <v>13395</v>
      </c>
      <c r="BN1493" t="s">
        <v>83</v>
      </c>
      <c r="BO1493" s="59" t="s">
        <v>83</v>
      </c>
      <c r="BP1493" t="s">
        <v>10806</v>
      </c>
      <c r="BQ1493" t="s">
        <v>1467</v>
      </c>
      <c r="BR1493" s="59" t="s">
        <v>1467</v>
      </c>
      <c r="BS1493" t="s">
        <v>85</v>
      </c>
    </row>
    <row r="1494" spans="1:71" ht="12.8" customHeight="1" x14ac:dyDescent="0.2">
      <c r="A1494" s="60">
        <v>123066</v>
      </c>
      <c r="B1494" s="59" t="s">
        <v>12342</v>
      </c>
      <c r="C1494">
        <v>1491</v>
      </c>
      <c r="J1494">
        <v>12</v>
      </c>
      <c r="K1494" t="s">
        <v>156</v>
      </c>
      <c r="L1494">
        <v>3094</v>
      </c>
      <c r="M1494">
        <v>3066</v>
      </c>
      <c r="N1494" t="s">
        <v>258</v>
      </c>
      <c r="O1494" t="s">
        <v>6305</v>
      </c>
      <c r="P1494" t="s">
        <v>6306</v>
      </c>
      <c r="Q1494" t="s">
        <v>6307</v>
      </c>
      <c r="R1494" t="s">
        <v>6308</v>
      </c>
      <c r="S1494" s="2">
        <v>726.7</v>
      </c>
      <c r="T1494" s="2">
        <v>726.7</v>
      </c>
      <c r="U1494" s="2">
        <v>0</v>
      </c>
      <c r="V1494" s="2">
        <v>0</v>
      </c>
      <c r="W1494">
        <v>8955</v>
      </c>
      <c r="X1494" s="3">
        <v>20</v>
      </c>
      <c r="Y1494" s="3">
        <v>12</v>
      </c>
      <c r="Z1494" s="3">
        <v>12.3</v>
      </c>
      <c r="AA1494">
        <v>1</v>
      </c>
      <c r="AB1494" s="3">
        <v>27.5</v>
      </c>
      <c r="AC1494">
        <v>0</v>
      </c>
      <c r="AD1494" s="3">
        <v>0</v>
      </c>
      <c r="AE1494">
        <v>0</v>
      </c>
      <c r="AF1494" s="3">
        <v>0</v>
      </c>
      <c r="AG1494" s="2">
        <v>726.7</v>
      </c>
      <c r="AH1494" s="3">
        <v>100</v>
      </c>
      <c r="AI1494" s="2">
        <v>726.7</v>
      </c>
      <c r="AJ1494" s="3">
        <v>100</v>
      </c>
      <c r="AK1494" t="s">
        <v>6309</v>
      </c>
      <c r="AL1494" t="s">
        <v>6310</v>
      </c>
      <c r="AM1494" t="s">
        <v>6026</v>
      </c>
      <c r="AN1494" t="s">
        <v>2220</v>
      </c>
      <c r="AO1494" t="s">
        <v>2228</v>
      </c>
      <c r="BG1494" s="3">
        <v>100</v>
      </c>
      <c r="BH1494" t="s">
        <v>100</v>
      </c>
      <c r="BI1494" t="s">
        <v>13421</v>
      </c>
      <c r="BJ1494" t="s">
        <v>101</v>
      </c>
      <c r="BK1494" t="s">
        <v>13427</v>
      </c>
      <c r="BL1494" t="s">
        <v>13395</v>
      </c>
      <c r="BM1494" t="s">
        <v>13395</v>
      </c>
      <c r="BN1494" t="s">
        <v>102</v>
      </c>
      <c r="BO1494" s="59" t="s">
        <v>102</v>
      </c>
      <c r="BP1494" t="s">
        <v>10806</v>
      </c>
      <c r="BQ1494" t="s">
        <v>364</v>
      </c>
      <c r="BR1494" s="59" t="s">
        <v>364</v>
      </c>
      <c r="BS1494" t="s">
        <v>85</v>
      </c>
    </row>
    <row r="1495" spans="1:71" ht="12.8" customHeight="1" x14ac:dyDescent="0.2">
      <c r="A1495" s="60">
        <v>123067</v>
      </c>
      <c r="B1495" s="59" t="s">
        <v>12343</v>
      </c>
      <c r="C1495">
        <v>1492</v>
      </c>
      <c r="J1495">
        <v>12</v>
      </c>
      <c r="K1495" t="s">
        <v>156</v>
      </c>
      <c r="L1495">
        <v>3095</v>
      </c>
      <c r="M1495">
        <v>3067</v>
      </c>
      <c r="N1495" t="s">
        <v>258</v>
      </c>
      <c r="O1495" t="s">
        <v>6311</v>
      </c>
      <c r="P1495" t="s">
        <v>6312</v>
      </c>
      <c r="Q1495" t="s">
        <v>6307</v>
      </c>
      <c r="R1495" t="s">
        <v>6313</v>
      </c>
      <c r="S1495" s="2">
        <v>477.2</v>
      </c>
      <c r="T1495" s="2">
        <v>477.2</v>
      </c>
      <c r="U1495" s="2">
        <v>0</v>
      </c>
      <c r="V1495" s="2">
        <v>0</v>
      </c>
      <c r="W1495">
        <v>2905</v>
      </c>
      <c r="X1495" s="3">
        <v>9</v>
      </c>
      <c r="Y1495" s="3">
        <v>6</v>
      </c>
      <c r="Z1495" s="3">
        <v>6.1</v>
      </c>
      <c r="AA1495">
        <v>0</v>
      </c>
      <c r="AB1495" s="3">
        <v>0</v>
      </c>
      <c r="AC1495">
        <v>0</v>
      </c>
      <c r="AD1495" s="3">
        <v>0</v>
      </c>
      <c r="AE1495">
        <v>0</v>
      </c>
      <c r="AF1495" s="3">
        <v>0</v>
      </c>
      <c r="AG1495" s="2">
        <v>477.2</v>
      </c>
      <c r="AH1495" s="3">
        <v>100</v>
      </c>
      <c r="AI1495" s="2">
        <v>477.2</v>
      </c>
      <c r="AJ1495" s="3">
        <v>100</v>
      </c>
      <c r="AK1495" t="s">
        <v>6309</v>
      </c>
      <c r="AL1495" t="s">
        <v>6310</v>
      </c>
      <c r="AM1495" t="s">
        <v>6026</v>
      </c>
      <c r="AN1495" t="s">
        <v>2220</v>
      </c>
      <c r="BG1495" s="3">
        <v>100</v>
      </c>
      <c r="BH1495" t="s">
        <v>82</v>
      </c>
      <c r="BI1495" t="s">
        <v>13421</v>
      </c>
      <c r="BJ1495" t="s">
        <v>13395</v>
      </c>
      <c r="BK1495" t="s">
        <v>13395</v>
      </c>
      <c r="BL1495" t="s">
        <v>13395</v>
      </c>
      <c r="BM1495" t="s">
        <v>13395</v>
      </c>
      <c r="BN1495" t="s">
        <v>13395</v>
      </c>
      <c r="BP1495" t="s">
        <v>13395</v>
      </c>
      <c r="BQ1495" t="s">
        <v>84</v>
      </c>
      <c r="BR1495" s="59" t="s">
        <v>84</v>
      </c>
      <c r="BS1495" t="s">
        <v>85</v>
      </c>
    </row>
    <row r="1496" spans="1:71" ht="12.8" customHeight="1" x14ac:dyDescent="0.2">
      <c r="A1496" s="60">
        <v>123068</v>
      </c>
      <c r="B1496" s="59" t="s">
        <v>12344</v>
      </c>
      <c r="C1496">
        <v>1493</v>
      </c>
      <c r="J1496">
        <v>12</v>
      </c>
      <c r="K1496" t="s">
        <v>156</v>
      </c>
      <c r="L1496">
        <v>3096</v>
      </c>
      <c r="M1496">
        <v>3068</v>
      </c>
      <c r="N1496" t="s">
        <v>258</v>
      </c>
      <c r="O1496" t="s">
        <v>6314</v>
      </c>
      <c r="P1496" t="s">
        <v>6315</v>
      </c>
      <c r="Q1496" t="s">
        <v>6316</v>
      </c>
      <c r="R1496" t="s">
        <v>6317</v>
      </c>
      <c r="S1496" s="2">
        <v>104.7</v>
      </c>
      <c r="T1496" s="2">
        <v>89.4</v>
      </c>
      <c r="U1496" s="2">
        <v>15.3</v>
      </c>
      <c r="V1496" s="2">
        <v>0</v>
      </c>
      <c r="W1496">
        <v>584</v>
      </c>
      <c r="X1496" s="3">
        <v>10.5</v>
      </c>
      <c r="Y1496" s="3">
        <v>6</v>
      </c>
      <c r="Z1496" s="3">
        <v>7.1</v>
      </c>
      <c r="AA1496">
        <v>0</v>
      </c>
      <c r="AB1496" s="3">
        <v>0</v>
      </c>
      <c r="AC1496">
        <v>0</v>
      </c>
      <c r="AD1496" s="3">
        <v>0</v>
      </c>
      <c r="AE1496">
        <v>0</v>
      </c>
      <c r="AF1496" s="3">
        <v>0</v>
      </c>
      <c r="AG1496" s="2">
        <v>89.4</v>
      </c>
      <c r="AH1496" s="3">
        <v>100</v>
      </c>
      <c r="AI1496" s="2">
        <v>89.4</v>
      </c>
      <c r="AJ1496" s="3">
        <v>100</v>
      </c>
      <c r="AK1496" t="s">
        <v>6309</v>
      </c>
      <c r="AL1496" t="s">
        <v>6310</v>
      </c>
      <c r="AM1496" t="s">
        <v>2220</v>
      </c>
      <c r="BG1496" s="3">
        <v>100</v>
      </c>
      <c r="BH1496" t="s">
        <v>82</v>
      </c>
      <c r="BI1496" t="s">
        <v>13421</v>
      </c>
      <c r="BJ1496" t="s">
        <v>13395</v>
      </c>
      <c r="BK1496" t="s">
        <v>13395</v>
      </c>
      <c r="BL1496" t="s">
        <v>13395</v>
      </c>
      <c r="BM1496" t="s">
        <v>13395</v>
      </c>
      <c r="BN1496" t="s">
        <v>277</v>
      </c>
      <c r="BO1496" s="59" t="s">
        <v>277</v>
      </c>
      <c r="BP1496" t="s">
        <v>10806</v>
      </c>
      <c r="BQ1496" t="s">
        <v>13395</v>
      </c>
      <c r="BS1496" t="s">
        <v>13395</v>
      </c>
    </row>
    <row r="1497" spans="1:71" ht="12.8" customHeight="1" x14ac:dyDescent="0.2">
      <c r="A1497" s="60">
        <v>123069</v>
      </c>
      <c r="B1497" s="59" t="s">
        <v>12345</v>
      </c>
      <c r="C1497">
        <v>1494</v>
      </c>
      <c r="J1497">
        <v>12</v>
      </c>
      <c r="K1497" t="s">
        <v>156</v>
      </c>
      <c r="L1497">
        <v>3027</v>
      </c>
      <c r="M1497">
        <v>3069</v>
      </c>
      <c r="N1497" t="s">
        <v>258</v>
      </c>
      <c r="O1497" t="s">
        <v>6318</v>
      </c>
      <c r="P1497" t="s">
        <v>6319</v>
      </c>
      <c r="Q1497" t="s">
        <v>6320</v>
      </c>
      <c r="R1497" t="s">
        <v>6321</v>
      </c>
      <c r="S1497" s="2">
        <v>387.5</v>
      </c>
      <c r="T1497" s="2">
        <v>387.5</v>
      </c>
      <c r="U1497" s="2">
        <v>0</v>
      </c>
      <c r="V1497" s="2">
        <v>0</v>
      </c>
      <c r="W1497">
        <v>1582</v>
      </c>
      <c r="X1497" s="3">
        <v>6.6</v>
      </c>
      <c r="Y1497" s="3">
        <v>2.8</v>
      </c>
      <c r="Z1497" s="3">
        <v>4.0999999999999996</v>
      </c>
      <c r="AA1497">
        <v>1</v>
      </c>
      <c r="AB1497" s="3">
        <v>4.5</v>
      </c>
      <c r="AC1497">
        <v>0</v>
      </c>
      <c r="AD1497" s="3">
        <v>0</v>
      </c>
      <c r="AE1497">
        <v>0</v>
      </c>
      <c r="AF1497" s="3">
        <v>0</v>
      </c>
      <c r="AG1497" s="2">
        <v>10.6</v>
      </c>
      <c r="AH1497" s="3">
        <v>2.7</v>
      </c>
      <c r="AI1497" s="2">
        <v>387.5</v>
      </c>
      <c r="AJ1497" s="3">
        <v>100</v>
      </c>
      <c r="AK1497" t="s">
        <v>74</v>
      </c>
      <c r="AL1497" t="s">
        <v>75</v>
      </c>
      <c r="AM1497" t="s">
        <v>4648</v>
      </c>
      <c r="AN1497" t="s">
        <v>6020</v>
      </c>
      <c r="BG1497" s="3">
        <v>100</v>
      </c>
      <c r="BH1497" t="s">
        <v>82</v>
      </c>
      <c r="BI1497" t="s">
        <v>13421</v>
      </c>
      <c r="BJ1497" t="s">
        <v>13395</v>
      </c>
      <c r="BK1497" t="s">
        <v>13395</v>
      </c>
      <c r="BL1497" t="s">
        <v>13395</v>
      </c>
      <c r="BM1497" t="s">
        <v>13395</v>
      </c>
      <c r="BN1497" t="s">
        <v>13395</v>
      </c>
      <c r="BP1497" t="s">
        <v>13395</v>
      </c>
      <c r="BQ1497" t="s">
        <v>84</v>
      </c>
      <c r="BR1497" s="59" t="s">
        <v>84</v>
      </c>
      <c r="BS1497" t="s">
        <v>85</v>
      </c>
    </row>
    <row r="1498" spans="1:71" ht="12.8" customHeight="1" x14ac:dyDescent="0.2">
      <c r="A1498" s="60">
        <v>123070</v>
      </c>
      <c r="B1498" s="59" t="s">
        <v>12346</v>
      </c>
      <c r="C1498">
        <v>1495</v>
      </c>
      <c r="J1498">
        <v>12</v>
      </c>
      <c r="K1498" t="s">
        <v>156</v>
      </c>
      <c r="L1498">
        <v>3028</v>
      </c>
      <c r="M1498">
        <v>3070</v>
      </c>
      <c r="N1498" t="s">
        <v>258</v>
      </c>
      <c r="O1498" t="s">
        <v>6322</v>
      </c>
      <c r="P1498" t="s">
        <v>6323</v>
      </c>
      <c r="Q1498" t="s">
        <v>6324</v>
      </c>
      <c r="R1498" t="s">
        <v>6325</v>
      </c>
      <c r="S1498" s="2">
        <v>560.1</v>
      </c>
      <c r="T1498" s="2">
        <v>271.10000000000002</v>
      </c>
      <c r="U1498" s="2">
        <v>289</v>
      </c>
      <c r="V1498" s="2">
        <v>0</v>
      </c>
      <c r="W1498">
        <v>947</v>
      </c>
      <c r="X1498" s="3">
        <v>12</v>
      </c>
      <c r="Y1498" s="3">
        <v>3.2</v>
      </c>
      <c r="Z1498" s="3">
        <v>5.4</v>
      </c>
      <c r="AA1498">
        <v>0</v>
      </c>
      <c r="AB1498" s="3">
        <v>0</v>
      </c>
      <c r="AC1498">
        <v>0</v>
      </c>
      <c r="AD1498" s="3">
        <v>0</v>
      </c>
      <c r="AE1498">
        <v>0</v>
      </c>
      <c r="AF1498" s="3">
        <v>0</v>
      </c>
      <c r="AG1498" s="2">
        <v>0</v>
      </c>
      <c r="AH1498" s="3">
        <v>0</v>
      </c>
      <c r="AI1498" s="2">
        <v>271.10000000000002</v>
      </c>
      <c r="AJ1498" s="3">
        <v>100</v>
      </c>
      <c r="AK1498" t="s">
        <v>4435</v>
      </c>
      <c r="AL1498" t="s">
        <v>2708</v>
      </c>
      <c r="AM1498" t="s">
        <v>4648</v>
      </c>
      <c r="AN1498" t="s">
        <v>6020</v>
      </c>
      <c r="AO1498" t="s">
        <v>4648</v>
      </c>
      <c r="AP1498" t="s">
        <v>6020</v>
      </c>
      <c r="BG1498" s="3">
        <v>100</v>
      </c>
      <c r="BH1498" t="s">
        <v>82</v>
      </c>
      <c r="BI1498" t="s">
        <v>13421</v>
      </c>
      <c r="BJ1498" t="s">
        <v>13395</v>
      </c>
      <c r="BK1498" t="s">
        <v>13395</v>
      </c>
      <c r="BL1498" t="s">
        <v>13395</v>
      </c>
      <c r="BM1498" t="s">
        <v>13395</v>
      </c>
      <c r="BN1498" t="s">
        <v>13395</v>
      </c>
      <c r="BP1498" t="s">
        <v>13395</v>
      </c>
      <c r="BQ1498" t="s">
        <v>84</v>
      </c>
      <c r="BR1498" s="59" t="s">
        <v>84</v>
      </c>
      <c r="BS1498" t="s">
        <v>85</v>
      </c>
    </row>
    <row r="1499" spans="1:71" ht="12.8" customHeight="1" x14ac:dyDescent="0.2">
      <c r="A1499" s="60">
        <v>123071</v>
      </c>
      <c r="B1499" s="59" t="s">
        <v>12347</v>
      </c>
      <c r="C1499">
        <v>1496</v>
      </c>
      <c r="J1499">
        <v>12</v>
      </c>
      <c r="K1499" t="s">
        <v>156</v>
      </c>
      <c r="L1499">
        <v>3042</v>
      </c>
      <c r="M1499">
        <v>3071</v>
      </c>
      <c r="N1499" t="s">
        <v>258</v>
      </c>
      <c r="O1499" t="s">
        <v>6326</v>
      </c>
      <c r="P1499" t="s">
        <v>6327</v>
      </c>
      <c r="Q1499" t="s">
        <v>6328</v>
      </c>
      <c r="R1499" t="s">
        <v>6329</v>
      </c>
      <c r="S1499" s="2">
        <v>306.7</v>
      </c>
      <c r="T1499" s="2">
        <v>306.7</v>
      </c>
      <c r="U1499" s="2">
        <v>0</v>
      </c>
      <c r="V1499" s="2">
        <v>0</v>
      </c>
      <c r="W1499">
        <v>1565</v>
      </c>
      <c r="X1499" s="3">
        <v>8.5</v>
      </c>
      <c r="Y1499" s="3">
        <v>3.8</v>
      </c>
      <c r="Z1499" s="3">
        <v>5.0999999999999996</v>
      </c>
      <c r="AA1499">
        <v>0</v>
      </c>
      <c r="AB1499" s="3">
        <v>0</v>
      </c>
      <c r="AC1499">
        <v>0</v>
      </c>
      <c r="AD1499" s="3">
        <v>0</v>
      </c>
      <c r="AE1499">
        <v>0</v>
      </c>
      <c r="AF1499" s="3">
        <v>0</v>
      </c>
      <c r="AG1499" s="2">
        <v>97.1</v>
      </c>
      <c r="AH1499" s="3">
        <v>31.7</v>
      </c>
      <c r="AI1499" s="2">
        <v>306.7</v>
      </c>
      <c r="AJ1499" s="3">
        <v>100</v>
      </c>
      <c r="AK1499" t="s">
        <v>1476</v>
      </c>
      <c r="AL1499" t="s">
        <v>1477</v>
      </c>
      <c r="AM1499" t="s">
        <v>4648</v>
      </c>
      <c r="AN1499" t="s">
        <v>6020</v>
      </c>
      <c r="BG1499" s="3">
        <v>100</v>
      </c>
      <c r="BH1499" t="s">
        <v>82</v>
      </c>
      <c r="BI1499" t="s">
        <v>13421</v>
      </c>
      <c r="BJ1499" t="s">
        <v>13395</v>
      </c>
      <c r="BK1499" t="s">
        <v>13395</v>
      </c>
      <c r="BL1499" t="s">
        <v>13395</v>
      </c>
      <c r="BM1499" t="s">
        <v>13395</v>
      </c>
      <c r="BN1499" t="s">
        <v>83</v>
      </c>
      <c r="BO1499" s="59" t="s">
        <v>83</v>
      </c>
      <c r="BP1499" t="s">
        <v>10806</v>
      </c>
      <c r="BQ1499" t="s">
        <v>1467</v>
      </c>
      <c r="BR1499" s="59" t="s">
        <v>1467</v>
      </c>
      <c r="BS1499" t="s">
        <v>85</v>
      </c>
    </row>
    <row r="1500" spans="1:71" ht="12.8" customHeight="1" x14ac:dyDescent="0.2">
      <c r="A1500" s="60">
        <v>123072</v>
      </c>
      <c r="B1500" s="59" t="s">
        <v>12348</v>
      </c>
      <c r="C1500">
        <v>1497</v>
      </c>
      <c r="J1500">
        <v>12</v>
      </c>
      <c r="K1500" t="s">
        <v>156</v>
      </c>
      <c r="L1500">
        <v>3026</v>
      </c>
      <c r="M1500">
        <v>3072</v>
      </c>
      <c r="N1500" t="s">
        <v>258</v>
      </c>
      <c r="O1500" t="s">
        <v>6330</v>
      </c>
      <c r="P1500" t="s">
        <v>6331</v>
      </c>
      <c r="Q1500" t="s">
        <v>6332</v>
      </c>
      <c r="R1500" t="s">
        <v>6333</v>
      </c>
      <c r="S1500" s="2">
        <v>565.29999999999995</v>
      </c>
      <c r="T1500" s="2">
        <v>565.29999999999995</v>
      </c>
      <c r="U1500" s="2">
        <v>0</v>
      </c>
      <c r="V1500" s="2">
        <v>0</v>
      </c>
      <c r="W1500">
        <v>2946</v>
      </c>
      <c r="X1500" s="3">
        <v>7.2</v>
      </c>
      <c r="Y1500" s="3">
        <v>5</v>
      </c>
      <c r="Z1500" s="3">
        <v>5.2</v>
      </c>
      <c r="AA1500">
        <v>1</v>
      </c>
      <c r="AB1500" s="3">
        <v>2.5999999999999099</v>
      </c>
      <c r="AC1500">
        <v>0</v>
      </c>
      <c r="AD1500" s="3">
        <v>0</v>
      </c>
      <c r="AE1500">
        <v>0</v>
      </c>
      <c r="AF1500" s="3">
        <v>0</v>
      </c>
      <c r="AG1500" s="2">
        <v>565.29999999999995</v>
      </c>
      <c r="AH1500" s="3">
        <v>100</v>
      </c>
      <c r="AI1500" s="2">
        <v>565.29999999999995</v>
      </c>
      <c r="AJ1500" s="3">
        <v>100</v>
      </c>
      <c r="AK1500" t="s">
        <v>3253</v>
      </c>
      <c r="AL1500" t="s">
        <v>3254</v>
      </c>
      <c r="AM1500" t="s">
        <v>6018</v>
      </c>
      <c r="BG1500" s="3">
        <v>100</v>
      </c>
      <c r="BH1500" t="s">
        <v>82</v>
      </c>
      <c r="BI1500" t="s">
        <v>13421</v>
      </c>
      <c r="BJ1500" t="s">
        <v>13395</v>
      </c>
      <c r="BK1500" t="s">
        <v>13395</v>
      </c>
      <c r="BL1500" t="s">
        <v>13395</v>
      </c>
      <c r="BM1500" t="s">
        <v>13395</v>
      </c>
      <c r="BN1500" t="s">
        <v>83</v>
      </c>
      <c r="BO1500" s="59" t="s">
        <v>83</v>
      </c>
      <c r="BP1500" t="s">
        <v>10806</v>
      </c>
      <c r="BQ1500" t="s">
        <v>84</v>
      </c>
      <c r="BR1500" s="59" t="s">
        <v>84</v>
      </c>
      <c r="BS1500" t="s">
        <v>85</v>
      </c>
    </row>
    <row r="1501" spans="1:71" ht="12.8" customHeight="1" x14ac:dyDescent="0.2">
      <c r="A1501" s="60">
        <v>123073</v>
      </c>
      <c r="B1501" s="59" t="s">
        <v>12349</v>
      </c>
      <c r="C1501">
        <v>1498</v>
      </c>
      <c r="J1501">
        <v>12</v>
      </c>
      <c r="K1501" t="s">
        <v>156</v>
      </c>
      <c r="L1501">
        <v>3041</v>
      </c>
      <c r="M1501">
        <v>3073</v>
      </c>
      <c r="N1501" t="s">
        <v>103</v>
      </c>
      <c r="O1501" t="s">
        <v>6334</v>
      </c>
      <c r="P1501" t="s">
        <v>6335</v>
      </c>
      <c r="Q1501" t="s">
        <v>6336</v>
      </c>
      <c r="R1501" t="s">
        <v>6337</v>
      </c>
      <c r="S1501" s="2">
        <v>243.5</v>
      </c>
      <c r="T1501" s="2">
        <v>243.5</v>
      </c>
      <c r="U1501" s="2">
        <v>0</v>
      </c>
      <c r="V1501" s="2">
        <v>0</v>
      </c>
      <c r="W1501">
        <v>1145</v>
      </c>
      <c r="X1501" s="3">
        <v>7</v>
      </c>
      <c r="Y1501" s="3">
        <v>3.8</v>
      </c>
      <c r="Z1501" s="3">
        <v>4.7</v>
      </c>
      <c r="AA1501">
        <v>0</v>
      </c>
      <c r="AB1501" s="3">
        <v>0</v>
      </c>
      <c r="AC1501">
        <v>0</v>
      </c>
      <c r="AD1501" s="3">
        <v>0</v>
      </c>
      <c r="AE1501">
        <v>0</v>
      </c>
      <c r="AF1501" s="3">
        <v>0</v>
      </c>
      <c r="AG1501" s="2">
        <v>0</v>
      </c>
      <c r="AH1501" s="3">
        <v>0</v>
      </c>
      <c r="AI1501" s="2">
        <v>243.5</v>
      </c>
      <c r="AJ1501" s="3">
        <v>100</v>
      </c>
      <c r="AK1501" t="s">
        <v>3253</v>
      </c>
      <c r="AL1501" t="s">
        <v>3254</v>
      </c>
      <c r="AM1501" t="s">
        <v>6026</v>
      </c>
      <c r="AN1501" t="s">
        <v>6025</v>
      </c>
      <c r="BG1501" s="3">
        <v>100</v>
      </c>
      <c r="BH1501" t="s">
        <v>82</v>
      </c>
      <c r="BI1501" t="s">
        <v>13421</v>
      </c>
      <c r="BJ1501" t="s">
        <v>13395</v>
      </c>
      <c r="BK1501" t="s">
        <v>13395</v>
      </c>
      <c r="BL1501" t="s">
        <v>13395</v>
      </c>
      <c r="BM1501" t="s">
        <v>13395</v>
      </c>
      <c r="BN1501" t="s">
        <v>83</v>
      </c>
      <c r="BO1501" s="59" t="s">
        <v>83</v>
      </c>
      <c r="BP1501" t="s">
        <v>10806</v>
      </c>
      <c r="BQ1501" t="s">
        <v>1467</v>
      </c>
      <c r="BR1501" s="59" t="s">
        <v>1467</v>
      </c>
      <c r="BS1501" t="s">
        <v>85</v>
      </c>
    </row>
    <row r="1502" spans="1:71" ht="12.8" customHeight="1" x14ac:dyDescent="0.2">
      <c r="A1502" s="60">
        <v>123074</v>
      </c>
      <c r="B1502" s="59" t="s">
        <v>12350</v>
      </c>
      <c r="C1502">
        <v>1499</v>
      </c>
      <c r="J1502">
        <v>12</v>
      </c>
      <c r="K1502" t="s">
        <v>156</v>
      </c>
      <c r="L1502">
        <v>3001</v>
      </c>
      <c r="M1502">
        <v>3074</v>
      </c>
      <c r="N1502" t="s">
        <v>111</v>
      </c>
      <c r="O1502" t="s">
        <v>6338</v>
      </c>
      <c r="P1502" t="s">
        <v>6339</v>
      </c>
      <c r="Q1502" t="s">
        <v>6340</v>
      </c>
      <c r="R1502" t="s">
        <v>6341</v>
      </c>
      <c r="S1502" s="2">
        <v>735.1</v>
      </c>
      <c r="T1502" s="2">
        <v>719.1</v>
      </c>
      <c r="U1502" s="2">
        <v>16</v>
      </c>
      <c r="V1502" s="2">
        <v>0</v>
      </c>
      <c r="W1502">
        <v>4378</v>
      </c>
      <c r="X1502" s="3">
        <v>14.2</v>
      </c>
      <c r="Y1502" s="3">
        <v>5</v>
      </c>
      <c r="Z1502" s="3">
        <v>6.2</v>
      </c>
      <c r="AA1502">
        <v>0</v>
      </c>
      <c r="AB1502" s="3">
        <v>0</v>
      </c>
      <c r="AC1502">
        <v>0</v>
      </c>
      <c r="AD1502" s="3">
        <v>0</v>
      </c>
      <c r="AE1502">
        <v>0</v>
      </c>
      <c r="AF1502" s="3">
        <v>0</v>
      </c>
      <c r="AG1502" s="2">
        <v>719.1</v>
      </c>
      <c r="AH1502" s="3">
        <v>100</v>
      </c>
      <c r="AI1502" s="2">
        <v>719.1</v>
      </c>
      <c r="AJ1502" s="3">
        <v>100</v>
      </c>
      <c r="AK1502" t="s">
        <v>74</v>
      </c>
      <c r="AL1502" t="s">
        <v>75</v>
      </c>
      <c r="AM1502" t="s">
        <v>3180</v>
      </c>
      <c r="AN1502" t="s">
        <v>1908</v>
      </c>
      <c r="AO1502" t="s">
        <v>3180</v>
      </c>
      <c r="BG1502" s="3">
        <v>100</v>
      </c>
      <c r="BH1502" t="s">
        <v>82</v>
      </c>
      <c r="BI1502" t="s">
        <v>13421</v>
      </c>
      <c r="BJ1502" t="s">
        <v>13395</v>
      </c>
      <c r="BK1502" t="s">
        <v>13395</v>
      </c>
      <c r="BL1502" t="s">
        <v>13395</v>
      </c>
      <c r="BM1502" t="s">
        <v>13395</v>
      </c>
      <c r="BN1502" t="s">
        <v>102</v>
      </c>
      <c r="BO1502" s="59" t="s">
        <v>102</v>
      </c>
      <c r="BP1502" t="s">
        <v>10806</v>
      </c>
      <c r="BQ1502" t="s">
        <v>110</v>
      </c>
      <c r="BR1502" s="59" t="s">
        <v>110</v>
      </c>
      <c r="BS1502" t="s">
        <v>85</v>
      </c>
    </row>
    <row r="1503" spans="1:71" ht="12.8" customHeight="1" x14ac:dyDescent="0.2">
      <c r="A1503" s="60">
        <v>123075</v>
      </c>
      <c r="B1503" s="59" t="s">
        <v>12351</v>
      </c>
      <c r="C1503">
        <v>1500</v>
      </c>
      <c r="J1503">
        <v>12</v>
      </c>
      <c r="K1503" t="s">
        <v>156</v>
      </c>
      <c r="L1503">
        <v>3031</v>
      </c>
      <c r="M1503">
        <v>3075</v>
      </c>
      <c r="N1503" t="s">
        <v>111</v>
      </c>
      <c r="O1503" t="s">
        <v>6342</v>
      </c>
      <c r="P1503" t="s">
        <v>6343</v>
      </c>
      <c r="Q1503" t="s">
        <v>6344</v>
      </c>
      <c r="R1503" t="s">
        <v>6345</v>
      </c>
      <c r="S1503" s="2">
        <v>174.7</v>
      </c>
      <c r="T1503" s="2">
        <v>174.7</v>
      </c>
      <c r="U1503" s="2">
        <v>0</v>
      </c>
      <c r="V1503" s="2">
        <v>0</v>
      </c>
      <c r="W1503">
        <v>908</v>
      </c>
      <c r="X1503" s="3">
        <v>9</v>
      </c>
      <c r="Y1503" s="3">
        <v>5</v>
      </c>
      <c r="Z1503" s="3">
        <v>5.2</v>
      </c>
      <c r="AA1503">
        <v>0</v>
      </c>
      <c r="AB1503" s="3">
        <v>0</v>
      </c>
      <c r="AC1503">
        <v>0</v>
      </c>
      <c r="AD1503" s="3">
        <v>0</v>
      </c>
      <c r="AE1503">
        <v>0</v>
      </c>
      <c r="AF1503" s="3">
        <v>0</v>
      </c>
      <c r="AG1503" s="2">
        <v>174.7</v>
      </c>
      <c r="AH1503" s="3">
        <v>100</v>
      </c>
      <c r="AI1503" s="2">
        <v>174.7</v>
      </c>
      <c r="AJ1503" s="3">
        <v>100</v>
      </c>
      <c r="AK1503" t="s">
        <v>515</v>
      </c>
      <c r="AL1503" t="s">
        <v>516</v>
      </c>
      <c r="AM1503" t="s">
        <v>3180</v>
      </c>
      <c r="BG1503" s="3">
        <v>100</v>
      </c>
      <c r="BH1503" t="s">
        <v>82</v>
      </c>
      <c r="BI1503" t="s">
        <v>13421</v>
      </c>
      <c r="BJ1503" t="s">
        <v>13395</v>
      </c>
      <c r="BK1503" t="s">
        <v>13395</v>
      </c>
      <c r="BL1503" t="s">
        <v>13395</v>
      </c>
      <c r="BM1503" t="s">
        <v>13395</v>
      </c>
      <c r="BN1503" t="s">
        <v>83</v>
      </c>
      <c r="BO1503" s="59" t="s">
        <v>83</v>
      </c>
      <c r="BP1503" t="s">
        <v>10806</v>
      </c>
      <c r="BQ1503" t="s">
        <v>1467</v>
      </c>
      <c r="BR1503" s="59" t="s">
        <v>1467</v>
      </c>
      <c r="BS1503" t="s">
        <v>85</v>
      </c>
    </row>
    <row r="1504" spans="1:71" ht="12.8" customHeight="1" x14ac:dyDescent="0.2">
      <c r="A1504" s="60">
        <v>123076</v>
      </c>
      <c r="B1504" s="59" t="s">
        <v>12352</v>
      </c>
      <c r="C1504">
        <v>1501</v>
      </c>
      <c r="J1504">
        <v>12</v>
      </c>
      <c r="K1504" t="s">
        <v>156</v>
      </c>
      <c r="L1504">
        <v>3032</v>
      </c>
      <c r="M1504">
        <v>3076</v>
      </c>
      <c r="N1504" t="s">
        <v>111</v>
      </c>
      <c r="O1504" t="s">
        <v>6346</v>
      </c>
      <c r="P1504" t="s">
        <v>6347</v>
      </c>
      <c r="Q1504" t="s">
        <v>6348</v>
      </c>
      <c r="R1504" t="s">
        <v>6349</v>
      </c>
      <c r="S1504" s="2">
        <v>747.5</v>
      </c>
      <c r="T1504" s="2">
        <v>722.6</v>
      </c>
      <c r="U1504" s="2">
        <v>24.9</v>
      </c>
      <c r="V1504" s="2">
        <v>0</v>
      </c>
      <c r="W1504">
        <v>3836</v>
      </c>
      <c r="X1504" s="3">
        <v>13.2</v>
      </c>
      <c r="Y1504" s="3">
        <v>4.8</v>
      </c>
      <c r="Z1504" s="3">
        <v>5.5</v>
      </c>
      <c r="AA1504">
        <v>0</v>
      </c>
      <c r="AB1504" s="3">
        <v>0</v>
      </c>
      <c r="AC1504">
        <v>0</v>
      </c>
      <c r="AD1504" s="3">
        <v>0</v>
      </c>
      <c r="AE1504">
        <v>0</v>
      </c>
      <c r="AF1504" s="3">
        <v>0</v>
      </c>
      <c r="AG1504" s="2">
        <v>722.6</v>
      </c>
      <c r="AH1504" s="3">
        <v>100</v>
      </c>
      <c r="AI1504" s="2">
        <v>722.6</v>
      </c>
      <c r="AJ1504" s="3">
        <v>100</v>
      </c>
      <c r="AK1504" t="s">
        <v>515</v>
      </c>
      <c r="AL1504" t="s">
        <v>516</v>
      </c>
      <c r="AM1504" t="s">
        <v>3180</v>
      </c>
      <c r="BG1504" s="3">
        <v>100</v>
      </c>
      <c r="BH1504" t="s">
        <v>82</v>
      </c>
      <c r="BI1504" t="s">
        <v>13421</v>
      </c>
      <c r="BJ1504" t="s">
        <v>13395</v>
      </c>
      <c r="BK1504" t="s">
        <v>13395</v>
      </c>
      <c r="BL1504" t="s">
        <v>13395</v>
      </c>
      <c r="BM1504" t="s">
        <v>13395</v>
      </c>
      <c r="BN1504" t="s">
        <v>83</v>
      </c>
      <c r="BO1504" s="59" t="s">
        <v>83</v>
      </c>
      <c r="BP1504" t="s">
        <v>10806</v>
      </c>
      <c r="BQ1504" t="s">
        <v>1467</v>
      </c>
      <c r="BR1504" s="59" t="s">
        <v>1467</v>
      </c>
      <c r="BS1504" t="s">
        <v>85</v>
      </c>
    </row>
    <row r="1505" spans="1:71" ht="12.8" customHeight="1" x14ac:dyDescent="0.2">
      <c r="A1505" s="60">
        <v>123077</v>
      </c>
      <c r="B1505" s="59" t="s">
        <v>12353</v>
      </c>
      <c r="C1505">
        <v>1502</v>
      </c>
      <c r="J1505">
        <v>12</v>
      </c>
      <c r="K1505" t="s">
        <v>156</v>
      </c>
      <c r="L1505">
        <v>3033</v>
      </c>
      <c r="M1505">
        <v>3077</v>
      </c>
      <c r="N1505" t="s">
        <v>111</v>
      </c>
      <c r="O1505" t="s">
        <v>6350</v>
      </c>
      <c r="P1505" t="s">
        <v>6351</v>
      </c>
      <c r="Q1505" t="s">
        <v>6352</v>
      </c>
      <c r="R1505" t="s">
        <v>6353</v>
      </c>
      <c r="S1505" s="2">
        <v>379.9</v>
      </c>
      <c r="T1505" s="2">
        <v>379.9</v>
      </c>
      <c r="U1505" s="2">
        <v>0</v>
      </c>
      <c r="V1505" s="2">
        <v>0</v>
      </c>
      <c r="W1505">
        <v>4059</v>
      </c>
      <c r="X1505" s="3">
        <v>17.8</v>
      </c>
      <c r="Y1505" s="3">
        <v>9.9</v>
      </c>
      <c r="Z1505" s="3">
        <v>10.7</v>
      </c>
      <c r="AA1505">
        <v>0</v>
      </c>
      <c r="AB1505" s="3">
        <v>0</v>
      </c>
      <c r="AC1505">
        <v>0</v>
      </c>
      <c r="AD1505" s="3">
        <v>0</v>
      </c>
      <c r="AE1505">
        <v>0</v>
      </c>
      <c r="AF1505" s="3">
        <v>0</v>
      </c>
      <c r="AG1505" s="2">
        <v>379.9</v>
      </c>
      <c r="AH1505" s="3">
        <v>100</v>
      </c>
      <c r="AI1505" s="2">
        <v>379.9</v>
      </c>
      <c r="AJ1505" s="3">
        <v>100</v>
      </c>
      <c r="AK1505" t="s">
        <v>515</v>
      </c>
      <c r="AL1505" t="s">
        <v>516</v>
      </c>
      <c r="AM1505" t="s">
        <v>3180</v>
      </c>
      <c r="BG1505" s="3">
        <v>100</v>
      </c>
      <c r="BH1505" t="s">
        <v>82</v>
      </c>
      <c r="BI1505" t="s">
        <v>13421</v>
      </c>
      <c r="BJ1505" t="s">
        <v>13395</v>
      </c>
      <c r="BK1505" t="s">
        <v>13395</v>
      </c>
      <c r="BL1505" t="s">
        <v>13395</v>
      </c>
      <c r="BM1505" t="s">
        <v>13395</v>
      </c>
      <c r="BN1505" t="s">
        <v>83</v>
      </c>
      <c r="BO1505" s="59" t="s">
        <v>83</v>
      </c>
      <c r="BP1505" t="s">
        <v>10806</v>
      </c>
      <c r="BQ1505" t="s">
        <v>1467</v>
      </c>
      <c r="BR1505" s="59" t="s">
        <v>1467</v>
      </c>
      <c r="BS1505" t="s">
        <v>85</v>
      </c>
    </row>
    <row r="1506" spans="1:71" ht="12.8" customHeight="1" x14ac:dyDescent="0.2">
      <c r="A1506" s="60">
        <v>123078</v>
      </c>
      <c r="B1506" s="59" t="s">
        <v>12354</v>
      </c>
      <c r="C1506">
        <v>1503</v>
      </c>
      <c r="J1506">
        <v>12</v>
      </c>
      <c r="K1506" t="s">
        <v>156</v>
      </c>
      <c r="L1506">
        <v>3034</v>
      </c>
      <c r="M1506">
        <v>3078</v>
      </c>
      <c r="N1506" t="s">
        <v>111</v>
      </c>
      <c r="O1506" t="s">
        <v>6354</v>
      </c>
      <c r="P1506" t="s">
        <v>6355</v>
      </c>
      <c r="Q1506" t="s">
        <v>6356</v>
      </c>
      <c r="R1506" t="s">
        <v>6357</v>
      </c>
      <c r="S1506" s="2">
        <v>110.8</v>
      </c>
      <c r="T1506" s="2">
        <v>110.8</v>
      </c>
      <c r="U1506" s="2">
        <v>0</v>
      </c>
      <c r="V1506" s="2">
        <v>0</v>
      </c>
      <c r="W1506">
        <v>562</v>
      </c>
      <c r="X1506" s="3">
        <v>5.5</v>
      </c>
      <c r="Y1506" s="3">
        <v>5</v>
      </c>
      <c r="Z1506" s="3">
        <v>5.0999999999999996</v>
      </c>
      <c r="AA1506">
        <v>0</v>
      </c>
      <c r="AB1506" s="3">
        <v>0</v>
      </c>
      <c r="AC1506">
        <v>0</v>
      </c>
      <c r="AD1506" s="3">
        <v>0</v>
      </c>
      <c r="AE1506">
        <v>0</v>
      </c>
      <c r="AF1506" s="3">
        <v>0</v>
      </c>
      <c r="AG1506" s="2">
        <v>110.8</v>
      </c>
      <c r="AH1506" s="3">
        <v>100</v>
      </c>
      <c r="AI1506" s="2">
        <v>110.8</v>
      </c>
      <c r="AJ1506" s="3">
        <v>100</v>
      </c>
      <c r="AK1506" t="s">
        <v>515</v>
      </c>
      <c r="AL1506" t="s">
        <v>516</v>
      </c>
      <c r="AM1506" t="s">
        <v>3180</v>
      </c>
      <c r="BG1506" s="3">
        <v>100</v>
      </c>
      <c r="BH1506" t="s">
        <v>82</v>
      </c>
      <c r="BI1506" t="s">
        <v>13421</v>
      </c>
      <c r="BJ1506" t="s">
        <v>13395</v>
      </c>
      <c r="BK1506" t="s">
        <v>13395</v>
      </c>
      <c r="BL1506" t="s">
        <v>13395</v>
      </c>
      <c r="BM1506" t="s">
        <v>13395</v>
      </c>
      <c r="BN1506" t="s">
        <v>83</v>
      </c>
      <c r="BO1506" s="59" t="s">
        <v>83</v>
      </c>
      <c r="BP1506" t="s">
        <v>10806</v>
      </c>
      <c r="BQ1506" t="s">
        <v>1467</v>
      </c>
      <c r="BR1506" s="59" t="s">
        <v>1467</v>
      </c>
      <c r="BS1506" t="s">
        <v>85</v>
      </c>
    </row>
    <row r="1507" spans="1:71" ht="12.8" customHeight="1" x14ac:dyDescent="0.2">
      <c r="A1507" s="60">
        <v>123079</v>
      </c>
      <c r="B1507" s="59" t="s">
        <v>12355</v>
      </c>
      <c r="C1507">
        <v>1504</v>
      </c>
      <c r="J1507">
        <v>12</v>
      </c>
      <c r="K1507" t="s">
        <v>156</v>
      </c>
      <c r="L1507">
        <v>3035</v>
      </c>
      <c r="M1507">
        <v>3079</v>
      </c>
      <c r="N1507" t="s">
        <v>111</v>
      </c>
      <c r="O1507" t="s">
        <v>6358</v>
      </c>
      <c r="P1507" t="s">
        <v>6359</v>
      </c>
      <c r="Q1507" t="s">
        <v>6360</v>
      </c>
      <c r="R1507" t="s">
        <v>6361</v>
      </c>
      <c r="S1507" s="2">
        <v>247.6</v>
      </c>
      <c r="T1507" s="2">
        <v>247.6</v>
      </c>
      <c r="U1507" s="2">
        <v>0</v>
      </c>
      <c r="V1507" s="2">
        <v>0</v>
      </c>
      <c r="W1507">
        <v>2435</v>
      </c>
      <c r="X1507" s="3">
        <v>16.8</v>
      </c>
      <c r="Y1507" s="3">
        <v>8</v>
      </c>
      <c r="Z1507" s="3">
        <v>9.8000000000000007</v>
      </c>
      <c r="AA1507">
        <v>0</v>
      </c>
      <c r="AB1507" s="3">
        <v>0</v>
      </c>
      <c r="AC1507">
        <v>0</v>
      </c>
      <c r="AD1507" s="3">
        <v>0</v>
      </c>
      <c r="AE1507">
        <v>0</v>
      </c>
      <c r="AF1507" s="3">
        <v>0</v>
      </c>
      <c r="AG1507" s="2">
        <v>247.6</v>
      </c>
      <c r="AH1507" s="3">
        <v>100</v>
      </c>
      <c r="AI1507" s="2">
        <v>247.6</v>
      </c>
      <c r="AJ1507" s="3">
        <v>100</v>
      </c>
      <c r="AK1507" t="s">
        <v>515</v>
      </c>
      <c r="AL1507" t="s">
        <v>516</v>
      </c>
      <c r="AM1507" t="s">
        <v>3180</v>
      </c>
      <c r="BG1507" s="3">
        <v>100</v>
      </c>
      <c r="BH1507" t="s">
        <v>82</v>
      </c>
      <c r="BI1507" t="s">
        <v>13421</v>
      </c>
      <c r="BJ1507" t="s">
        <v>13395</v>
      </c>
      <c r="BK1507" t="s">
        <v>13395</v>
      </c>
      <c r="BL1507" t="s">
        <v>13395</v>
      </c>
      <c r="BM1507" t="s">
        <v>13395</v>
      </c>
      <c r="BN1507" t="s">
        <v>83</v>
      </c>
      <c r="BO1507" s="59" t="s">
        <v>83</v>
      </c>
      <c r="BP1507" t="s">
        <v>10806</v>
      </c>
      <c r="BQ1507" t="s">
        <v>1467</v>
      </c>
      <c r="BR1507" s="59" t="s">
        <v>1467</v>
      </c>
      <c r="BS1507" t="s">
        <v>85</v>
      </c>
    </row>
    <row r="1508" spans="1:71" ht="12.8" customHeight="1" x14ac:dyDescent="0.2">
      <c r="A1508" s="60">
        <v>123080</v>
      </c>
      <c r="B1508" s="59" t="s">
        <v>12356</v>
      </c>
      <c r="C1508">
        <v>1505</v>
      </c>
      <c r="J1508">
        <v>12</v>
      </c>
      <c r="K1508" t="s">
        <v>156</v>
      </c>
      <c r="L1508">
        <v>3036</v>
      </c>
      <c r="M1508">
        <v>3080</v>
      </c>
      <c r="N1508" t="s">
        <v>111</v>
      </c>
      <c r="O1508" t="s">
        <v>6362</v>
      </c>
      <c r="P1508" t="s">
        <v>6363</v>
      </c>
      <c r="Q1508" t="s">
        <v>6364</v>
      </c>
      <c r="R1508" t="s">
        <v>6365</v>
      </c>
      <c r="S1508" s="2">
        <v>109.5</v>
      </c>
      <c r="T1508" s="2">
        <v>109.5</v>
      </c>
      <c r="U1508" s="2">
        <v>0</v>
      </c>
      <c r="V1508" s="2">
        <v>0</v>
      </c>
      <c r="W1508">
        <v>569</v>
      </c>
      <c r="X1508" s="3">
        <v>8</v>
      </c>
      <c r="Y1508" s="3">
        <v>5</v>
      </c>
      <c r="Z1508" s="3">
        <v>5.2</v>
      </c>
      <c r="AA1508">
        <v>0</v>
      </c>
      <c r="AB1508" s="3">
        <v>0</v>
      </c>
      <c r="AC1508">
        <v>0</v>
      </c>
      <c r="AD1508" s="3">
        <v>0</v>
      </c>
      <c r="AE1508">
        <v>0</v>
      </c>
      <c r="AF1508" s="3">
        <v>0</v>
      </c>
      <c r="AG1508" s="2">
        <v>109.5</v>
      </c>
      <c r="AH1508" s="3">
        <v>100</v>
      </c>
      <c r="AI1508" s="2">
        <v>109.5</v>
      </c>
      <c r="AJ1508" s="3">
        <v>100</v>
      </c>
      <c r="AK1508" t="s">
        <v>515</v>
      </c>
      <c r="AL1508" t="s">
        <v>516</v>
      </c>
      <c r="AM1508" t="s">
        <v>3180</v>
      </c>
      <c r="BG1508" s="3">
        <v>100</v>
      </c>
      <c r="BH1508" t="s">
        <v>82</v>
      </c>
      <c r="BI1508" t="s">
        <v>13421</v>
      </c>
      <c r="BJ1508" t="s">
        <v>13395</v>
      </c>
      <c r="BK1508" t="s">
        <v>13395</v>
      </c>
      <c r="BL1508" t="s">
        <v>13395</v>
      </c>
      <c r="BM1508" t="s">
        <v>13395</v>
      </c>
      <c r="BN1508" t="s">
        <v>83</v>
      </c>
      <c r="BO1508" s="59" t="s">
        <v>83</v>
      </c>
      <c r="BP1508" t="s">
        <v>10806</v>
      </c>
      <c r="BQ1508" t="s">
        <v>1467</v>
      </c>
      <c r="BR1508" s="59" t="s">
        <v>1467</v>
      </c>
      <c r="BS1508" t="s">
        <v>85</v>
      </c>
    </row>
    <row r="1509" spans="1:71" ht="12.8" customHeight="1" x14ac:dyDescent="0.2">
      <c r="A1509" s="60">
        <v>123081</v>
      </c>
      <c r="B1509" s="59" t="s">
        <v>12357</v>
      </c>
      <c r="C1509">
        <v>1506</v>
      </c>
      <c r="J1509">
        <v>12</v>
      </c>
      <c r="K1509" t="s">
        <v>156</v>
      </c>
      <c r="L1509">
        <v>3037</v>
      </c>
      <c r="M1509">
        <v>3081</v>
      </c>
      <c r="N1509" t="s">
        <v>111</v>
      </c>
      <c r="O1509" t="s">
        <v>6366</v>
      </c>
      <c r="P1509" t="s">
        <v>6367</v>
      </c>
      <c r="Q1509" t="s">
        <v>6368</v>
      </c>
      <c r="R1509" t="s">
        <v>6369</v>
      </c>
      <c r="S1509" s="2">
        <v>109.5</v>
      </c>
      <c r="T1509" s="2">
        <v>109.5</v>
      </c>
      <c r="U1509" s="2">
        <v>0</v>
      </c>
      <c r="V1509" s="2">
        <v>0</v>
      </c>
      <c r="W1509">
        <v>570</v>
      </c>
      <c r="X1509" s="3">
        <v>8.1999999999999993</v>
      </c>
      <c r="Y1509" s="3">
        <v>5</v>
      </c>
      <c r="Z1509" s="3">
        <v>5.2</v>
      </c>
      <c r="AA1509">
        <v>0</v>
      </c>
      <c r="AB1509" s="3">
        <v>0</v>
      </c>
      <c r="AC1509">
        <v>0</v>
      </c>
      <c r="AD1509" s="3">
        <v>0</v>
      </c>
      <c r="AE1509">
        <v>0</v>
      </c>
      <c r="AF1509" s="3">
        <v>0</v>
      </c>
      <c r="AG1509" s="2">
        <v>109.5</v>
      </c>
      <c r="AH1509" s="3">
        <v>100</v>
      </c>
      <c r="AI1509" s="2">
        <v>109.5</v>
      </c>
      <c r="AJ1509" s="3">
        <v>100</v>
      </c>
      <c r="AK1509" t="s">
        <v>515</v>
      </c>
      <c r="AL1509" t="s">
        <v>516</v>
      </c>
      <c r="AM1509" t="s">
        <v>3180</v>
      </c>
      <c r="BG1509" s="3">
        <v>100</v>
      </c>
      <c r="BH1509" t="s">
        <v>82</v>
      </c>
      <c r="BI1509" t="s">
        <v>13421</v>
      </c>
      <c r="BJ1509" t="s">
        <v>13395</v>
      </c>
      <c r="BK1509" t="s">
        <v>13395</v>
      </c>
      <c r="BL1509" t="s">
        <v>13395</v>
      </c>
      <c r="BM1509" t="s">
        <v>13395</v>
      </c>
      <c r="BN1509" t="s">
        <v>83</v>
      </c>
      <c r="BO1509" s="59" t="s">
        <v>83</v>
      </c>
      <c r="BP1509" t="s">
        <v>10806</v>
      </c>
      <c r="BQ1509" t="s">
        <v>1467</v>
      </c>
      <c r="BR1509" s="59" t="s">
        <v>1467</v>
      </c>
      <c r="BS1509" t="s">
        <v>85</v>
      </c>
    </row>
    <row r="1510" spans="1:71" ht="12.8" customHeight="1" x14ac:dyDescent="0.2">
      <c r="A1510" s="60">
        <v>123082</v>
      </c>
      <c r="B1510" s="59" t="s">
        <v>12358</v>
      </c>
      <c r="C1510">
        <v>1507</v>
      </c>
      <c r="J1510">
        <v>12</v>
      </c>
      <c r="K1510" t="s">
        <v>156</v>
      </c>
      <c r="L1510">
        <v>3038</v>
      </c>
      <c r="M1510">
        <v>3082</v>
      </c>
      <c r="N1510" t="s">
        <v>111</v>
      </c>
      <c r="O1510" t="s">
        <v>6370</v>
      </c>
      <c r="P1510" t="s">
        <v>6371</v>
      </c>
      <c r="Q1510" t="s">
        <v>6372</v>
      </c>
      <c r="R1510" t="s">
        <v>6373</v>
      </c>
      <c r="S1510" s="2">
        <v>245.1</v>
      </c>
      <c r="T1510" s="2">
        <v>229.2</v>
      </c>
      <c r="U1510" s="2">
        <v>15.9</v>
      </c>
      <c r="V1510" s="2">
        <v>0</v>
      </c>
      <c r="W1510">
        <v>1631</v>
      </c>
      <c r="X1510" s="3">
        <v>15.4</v>
      </c>
      <c r="Y1510" s="3">
        <v>7</v>
      </c>
      <c r="Z1510" s="3">
        <v>7.6</v>
      </c>
      <c r="AA1510">
        <v>0</v>
      </c>
      <c r="AB1510" s="3">
        <v>0</v>
      </c>
      <c r="AC1510">
        <v>0</v>
      </c>
      <c r="AD1510" s="3">
        <v>0</v>
      </c>
      <c r="AE1510">
        <v>0</v>
      </c>
      <c r="AF1510" s="3">
        <v>0</v>
      </c>
      <c r="AG1510" s="2">
        <v>229.2</v>
      </c>
      <c r="AH1510" s="3">
        <v>100</v>
      </c>
      <c r="AI1510" s="2">
        <v>229.2</v>
      </c>
      <c r="AJ1510" s="3">
        <v>100</v>
      </c>
      <c r="AK1510" t="s">
        <v>515</v>
      </c>
      <c r="AL1510" t="s">
        <v>516</v>
      </c>
      <c r="AM1510" t="s">
        <v>3180</v>
      </c>
      <c r="BG1510" s="3">
        <v>100</v>
      </c>
      <c r="BH1510" t="s">
        <v>82</v>
      </c>
      <c r="BI1510" t="s">
        <v>13421</v>
      </c>
      <c r="BJ1510" t="s">
        <v>13395</v>
      </c>
      <c r="BK1510" t="s">
        <v>13395</v>
      </c>
      <c r="BL1510" t="s">
        <v>13395</v>
      </c>
      <c r="BM1510" t="s">
        <v>13395</v>
      </c>
      <c r="BN1510" t="s">
        <v>83</v>
      </c>
      <c r="BO1510" s="59" t="s">
        <v>83</v>
      </c>
      <c r="BP1510" t="s">
        <v>10806</v>
      </c>
      <c r="BQ1510" t="s">
        <v>1467</v>
      </c>
      <c r="BR1510" s="59" t="s">
        <v>1467</v>
      </c>
      <c r="BS1510" t="s">
        <v>85</v>
      </c>
    </row>
    <row r="1511" spans="1:71" ht="12.8" customHeight="1" x14ac:dyDescent="0.2">
      <c r="A1511" s="60">
        <v>123083</v>
      </c>
      <c r="B1511" s="59" t="s">
        <v>12359</v>
      </c>
      <c r="C1511">
        <v>1508</v>
      </c>
      <c r="J1511">
        <v>12</v>
      </c>
      <c r="K1511" t="s">
        <v>156</v>
      </c>
      <c r="L1511">
        <v>3040</v>
      </c>
      <c r="M1511">
        <v>3083</v>
      </c>
      <c r="N1511" t="s">
        <v>111</v>
      </c>
      <c r="O1511" t="s">
        <v>6374</v>
      </c>
      <c r="P1511" t="s">
        <v>6375</v>
      </c>
      <c r="Q1511" t="s">
        <v>6376</v>
      </c>
      <c r="R1511" t="s">
        <v>6377</v>
      </c>
      <c r="S1511" s="2">
        <v>282.3</v>
      </c>
      <c r="T1511" s="2">
        <v>282.3</v>
      </c>
      <c r="U1511" s="2">
        <v>0</v>
      </c>
      <c r="V1511" s="2">
        <v>0</v>
      </c>
      <c r="W1511">
        <v>1943</v>
      </c>
      <c r="X1511" s="3">
        <v>8.1999999999999993</v>
      </c>
      <c r="Y1511" s="3">
        <v>5</v>
      </c>
      <c r="Z1511" s="3">
        <v>6.9</v>
      </c>
      <c r="AA1511">
        <v>0</v>
      </c>
      <c r="AB1511" s="3">
        <v>0</v>
      </c>
      <c r="AC1511">
        <v>0</v>
      </c>
      <c r="AD1511" s="3">
        <v>0</v>
      </c>
      <c r="AE1511">
        <v>0</v>
      </c>
      <c r="AF1511" s="3">
        <v>0</v>
      </c>
      <c r="AG1511" s="2">
        <v>282.3</v>
      </c>
      <c r="AH1511" s="3">
        <v>100</v>
      </c>
      <c r="AI1511" s="2">
        <v>282.3</v>
      </c>
      <c r="AJ1511" s="3">
        <v>100</v>
      </c>
      <c r="AK1511" t="s">
        <v>1704</v>
      </c>
      <c r="AL1511" t="s">
        <v>2255</v>
      </c>
      <c r="AM1511" t="s">
        <v>3180</v>
      </c>
      <c r="BG1511" s="3">
        <v>100</v>
      </c>
      <c r="BH1511" t="s">
        <v>82</v>
      </c>
      <c r="BI1511" t="s">
        <v>13421</v>
      </c>
      <c r="BJ1511" t="s">
        <v>13395</v>
      </c>
      <c r="BK1511" t="s">
        <v>13395</v>
      </c>
      <c r="BL1511" t="s">
        <v>13395</v>
      </c>
      <c r="BM1511" t="s">
        <v>13395</v>
      </c>
      <c r="BN1511" t="s">
        <v>102</v>
      </c>
      <c r="BO1511" s="59" t="s">
        <v>102</v>
      </c>
      <c r="BP1511" t="s">
        <v>10806</v>
      </c>
      <c r="BQ1511" t="s">
        <v>110</v>
      </c>
      <c r="BR1511" s="59" t="s">
        <v>110</v>
      </c>
      <c r="BS1511" t="s">
        <v>85</v>
      </c>
    </row>
    <row r="1512" spans="1:71" ht="12.8" customHeight="1" x14ac:dyDescent="0.2">
      <c r="A1512" s="60">
        <v>123084</v>
      </c>
      <c r="B1512" s="59" t="s">
        <v>12360</v>
      </c>
      <c r="C1512">
        <v>1509</v>
      </c>
      <c r="J1512">
        <v>12</v>
      </c>
      <c r="K1512" t="s">
        <v>156</v>
      </c>
      <c r="L1512">
        <v>3055</v>
      </c>
      <c r="M1512">
        <v>3084</v>
      </c>
      <c r="N1512" t="s">
        <v>111</v>
      </c>
      <c r="O1512" t="s">
        <v>6378</v>
      </c>
      <c r="P1512" t="s">
        <v>6379</v>
      </c>
      <c r="Q1512" t="s">
        <v>6380</v>
      </c>
      <c r="R1512" t="s">
        <v>6380</v>
      </c>
      <c r="S1512" s="2">
        <v>37.799999999999997</v>
      </c>
      <c r="T1512" s="2">
        <v>37.799999999999997</v>
      </c>
      <c r="U1512" s="2">
        <v>0</v>
      </c>
      <c r="V1512" s="2">
        <v>0</v>
      </c>
      <c r="W1512">
        <v>151</v>
      </c>
      <c r="X1512" s="3">
        <v>4</v>
      </c>
      <c r="Y1512" s="3">
        <v>4</v>
      </c>
      <c r="Z1512" s="3">
        <v>4</v>
      </c>
      <c r="AA1512">
        <v>0</v>
      </c>
      <c r="AB1512" s="3">
        <v>0</v>
      </c>
      <c r="AC1512">
        <v>0</v>
      </c>
      <c r="AD1512" s="3">
        <v>0</v>
      </c>
      <c r="AE1512">
        <v>0</v>
      </c>
      <c r="AF1512" s="3">
        <v>0</v>
      </c>
      <c r="AG1512" s="2">
        <v>0</v>
      </c>
      <c r="AH1512" s="3">
        <v>0</v>
      </c>
      <c r="AI1512" s="2">
        <v>37.799999999999997</v>
      </c>
      <c r="AJ1512" s="3">
        <v>100</v>
      </c>
      <c r="AK1512" t="s">
        <v>515</v>
      </c>
      <c r="AL1512" t="s">
        <v>516</v>
      </c>
      <c r="AM1512" t="s">
        <v>3180</v>
      </c>
      <c r="BG1512" s="3">
        <v>100</v>
      </c>
      <c r="BH1512" t="s">
        <v>82</v>
      </c>
      <c r="BI1512" t="s">
        <v>13421</v>
      </c>
      <c r="BJ1512" t="s">
        <v>13395</v>
      </c>
      <c r="BK1512" t="s">
        <v>13395</v>
      </c>
      <c r="BL1512" t="s">
        <v>13395</v>
      </c>
      <c r="BM1512" t="s">
        <v>13395</v>
      </c>
      <c r="BN1512" t="s">
        <v>83</v>
      </c>
      <c r="BO1512" s="59" t="s">
        <v>83</v>
      </c>
      <c r="BP1512" t="s">
        <v>10806</v>
      </c>
      <c r="BQ1512" t="s">
        <v>1467</v>
      </c>
      <c r="BR1512" s="59" t="s">
        <v>1467</v>
      </c>
      <c r="BS1512" t="s">
        <v>85</v>
      </c>
    </row>
    <row r="1513" spans="1:71" ht="12.8" customHeight="1" x14ac:dyDescent="0.2">
      <c r="A1513" s="60">
        <v>123085</v>
      </c>
      <c r="B1513" s="59" t="s">
        <v>12361</v>
      </c>
      <c r="C1513">
        <v>1510</v>
      </c>
      <c r="J1513">
        <v>12</v>
      </c>
      <c r="K1513" t="s">
        <v>156</v>
      </c>
      <c r="L1513">
        <v>3059</v>
      </c>
      <c r="M1513">
        <v>3085</v>
      </c>
      <c r="N1513" t="s">
        <v>111</v>
      </c>
      <c r="O1513" t="s">
        <v>6381</v>
      </c>
      <c r="P1513" t="s">
        <v>6382</v>
      </c>
      <c r="Q1513" t="s">
        <v>6383</v>
      </c>
      <c r="R1513" t="s">
        <v>6384</v>
      </c>
      <c r="S1513" s="2">
        <v>351.4</v>
      </c>
      <c r="T1513" s="2">
        <v>351.4</v>
      </c>
      <c r="U1513" s="2">
        <v>0</v>
      </c>
      <c r="V1513" s="2">
        <v>0</v>
      </c>
      <c r="W1513">
        <v>4697</v>
      </c>
      <c r="X1513" s="3">
        <v>22</v>
      </c>
      <c r="Y1513" s="3">
        <v>12</v>
      </c>
      <c r="Z1513" s="3">
        <v>13.4</v>
      </c>
      <c r="AA1513">
        <v>0</v>
      </c>
      <c r="AB1513" s="3">
        <v>0</v>
      </c>
      <c r="AC1513">
        <v>0</v>
      </c>
      <c r="AD1513" s="3">
        <v>0</v>
      </c>
      <c r="AE1513">
        <v>0</v>
      </c>
      <c r="AF1513" s="3">
        <v>0</v>
      </c>
      <c r="AG1513" s="2">
        <v>351.4</v>
      </c>
      <c r="AH1513" s="3">
        <v>100</v>
      </c>
      <c r="AI1513" s="2">
        <v>351.4</v>
      </c>
      <c r="AJ1513" s="3">
        <v>100</v>
      </c>
      <c r="AK1513" t="s">
        <v>1492</v>
      </c>
      <c r="AL1513" t="s">
        <v>1493</v>
      </c>
      <c r="AM1513" t="s">
        <v>3180</v>
      </c>
      <c r="BG1513" s="3">
        <v>100</v>
      </c>
      <c r="BH1513" t="s">
        <v>100</v>
      </c>
      <c r="BI1513" t="s">
        <v>13421</v>
      </c>
      <c r="BJ1513" t="s">
        <v>101</v>
      </c>
      <c r="BK1513" t="s">
        <v>13427</v>
      </c>
      <c r="BL1513" t="s">
        <v>13395</v>
      </c>
      <c r="BM1513" t="s">
        <v>13395</v>
      </c>
      <c r="BN1513" t="s">
        <v>277</v>
      </c>
      <c r="BO1513" s="59" t="s">
        <v>277</v>
      </c>
      <c r="BP1513" t="s">
        <v>10806</v>
      </c>
      <c r="BQ1513" t="s">
        <v>772</v>
      </c>
      <c r="BR1513" s="59" t="s">
        <v>772</v>
      </c>
      <c r="BS1513" t="s">
        <v>85</v>
      </c>
    </row>
    <row r="1514" spans="1:71" ht="12.8" customHeight="1" x14ac:dyDescent="0.2">
      <c r="A1514" s="60">
        <v>123086</v>
      </c>
      <c r="B1514" s="59" t="s">
        <v>12362</v>
      </c>
      <c r="C1514">
        <v>1511</v>
      </c>
      <c r="J1514">
        <v>12</v>
      </c>
      <c r="K1514" t="s">
        <v>156</v>
      </c>
      <c r="L1514">
        <v>3060</v>
      </c>
      <c r="M1514">
        <v>3086</v>
      </c>
      <c r="N1514" t="s">
        <v>111</v>
      </c>
      <c r="O1514" t="s">
        <v>6385</v>
      </c>
      <c r="P1514" t="s">
        <v>6386</v>
      </c>
      <c r="Q1514" t="s">
        <v>6387</v>
      </c>
      <c r="R1514" t="s">
        <v>6388</v>
      </c>
      <c r="S1514" s="2">
        <v>143.6</v>
      </c>
      <c r="T1514" s="2">
        <v>143.6</v>
      </c>
      <c r="U1514" s="2">
        <v>0</v>
      </c>
      <c r="V1514" s="2">
        <v>0</v>
      </c>
      <c r="W1514">
        <v>861</v>
      </c>
      <c r="X1514" s="3">
        <v>6</v>
      </c>
      <c r="Y1514" s="3">
        <v>6</v>
      </c>
      <c r="Z1514" s="3">
        <v>6</v>
      </c>
      <c r="AA1514">
        <v>0</v>
      </c>
      <c r="AB1514" s="3">
        <v>0</v>
      </c>
      <c r="AC1514">
        <v>0</v>
      </c>
      <c r="AD1514" s="3">
        <v>0</v>
      </c>
      <c r="AE1514">
        <v>0</v>
      </c>
      <c r="AF1514" s="3">
        <v>0</v>
      </c>
      <c r="AG1514" s="2">
        <v>143.6</v>
      </c>
      <c r="AH1514" s="3">
        <v>100</v>
      </c>
      <c r="AI1514" s="2">
        <v>143.6</v>
      </c>
      <c r="AJ1514" s="3">
        <v>100</v>
      </c>
      <c r="AK1514" t="s">
        <v>1492</v>
      </c>
      <c r="AL1514" t="s">
        <v>1493</v>
      </c>
      <c r="AM1514" t="s">
        <v>3180</v>
      </c>
      <c r="BG1514" s="3">
        <v>100</v>
      </c>
      <c r="BH1514" t="s">
        <v>82</v>
      </c>
      <c r="BI1514" t="s">
        <v>13421</v>
      </c>
      <c r="BJ1514" t="s">
        <v>13395</v>
      </c>
      <c r="BK1514" t="s">
        <v>13395</v>
      </c>
      <c r="BL1514" t="s">
        <v>13395</v>
      </c>
      <c r="BM1514" t="s">
        <v>13395</v>
      </c>
      <c r="BN1514" t="s">
        <v>277</v>
      </c>
      <c r="BO1514" s="59" t="s">
        <v>277</v>
      </c>
      <c r="BP1514" t="s">
        <v>10806</v>
      </c>
      <c r="BQ1514" t="s">
        <v>277</v>
      </c>
      <c r="BR1514" s="59" t="s">
        <v>277</v>
      </c>
      <c r="BS1514" t="s">
        <v>85</v>
      </c>
    </row>
    <row r="1515" spans="1:71" ht="12.8" customHeight="1" x14ac:dyDescent="0.2">
      <c r="A1515" s="60">
        <v>123087</v>
      </c>
      <c r="B1515" s="59" t="s">
        <v>12363</v>
      </c>
      <c r="C1515">
        <v>1512</v>
      </c>
      <c r="J1515">
        <v>12</v>
      </c>
      <c r="K1515" t="s">
        <v>156</v>
      </c>
      <c r="L1515">
        <v>3061</v>
      </c>
      <c r="M1515">
        <v>3087</v>
      </c>
      <c r="N1515" t="s">
        <v>111</v>
      </c>
      <c r="O1515" t="s">
        <v>6389</v>
      </c>
      <c r="P1515" t="s">
        <v>6390</v>
      </c>
      <c r="Q1515" t="s">
        <v>6391</v>
      </c>
      <c r="R1515" t="s">
        <v>6392</v>
      </c>
      <c r="S1515" s="2">
        <v>422.5</v>
      </c>
      <c r="T1515" s="2">
        <v>404.2</v>
      </c>
      <c r="U1515" s="2">
        <v>18.3</v>
      </c>
      <c r="V1515" s="2">
        <v>0</v>
      </c>
      <c r="W1515">
        <v>2623</v>
      </c>
      <c r="X1515" s="3">
        <v>10</v>
      </c>
      <c r="Y1515" s="3">
        <v>6</v>
      </c>
      <c r="Z1515" s="3">
        <v>6.5</v>
      </c>
      <c r="AA1515">
        <v>0</v>
      </c>
      <c r="AB1515" s="3">
        <v>0</v>
      </c>
      <c r="AC1515">
        <v>0</v>
      </c>
      <c r="AD1515" s="3">
        <v>0</v>
      </c>
      <c r="AE1515">
        <v>0</v>
      </c>
      <c r="AF1515" s="3">
        <v>0</v>
      </c>
      <c r="AG1515" s="2">
        <v>404.2</v>
      </c>
      <c r="AH1515" s="3">
        <v>100</v>
      </c>
      <c r="AI1515" s="2">
        <v>404.2</v>
      </c>
      <c r="AJ1515" s="3">
        <v>100</v>
      </c>
      <c r="AK1515" t="s">
        <v>1492</v>
      </c>
      <c r="AL1515" t="s">
        <v>1493</v>
      </c>
      <c r="AM1515" t="s">
        <v>3180</v>
      </c>
      <c r="BG1515" s="3">
        <v>100</v>
      </c>
      <c r="BH1515" t="s">
        <v>82</v>
      </c>
      <c r="BI1515" t="s">
        <v>13421</v>
      </c>
      <c r="BJ1515" t="s">
        <v>13395</v>
      </c>
      <c r="BK1515" t="s">
        <v>13395</v>
      </c>
      <c r="BL1515" t="s">
        <v>13395</v>
      </c>
      <c r="BM1515" t="s">
        <v>13395</v>
      </c>
      <c r="BN1515" t="s">
        <v>277</v>
      </c>
      <c r="BO1515" s="59" t="s">
        <v>277</v>
      </c>
      <c r="BP1515" t="s">
        <v>10806</v>
      </c>
      <c r="BQ1515" t="s">
        <v>277</v>
      </c>
      <c r="BR1515" s="59" t="s">
        <v>277</v>
      </c>
      <c r="BS1515" t="s">
        <v>85</v>
      </c>
    </row>
    <row r="1516" spans="1:71" ht="12.8" customHeight="1" x14ac:dyDescent="0.2">
      <c r="A1516" s="60">
        <v>123088</v>
      </c>
      <c r="B1516" s="59" t="s">
        <v>12364</v>
      </c>
      <c r="C1516">
        <v>1513</v>
      </c>
      <c r="J1516">
        <v>12</v>
      </c>
      <c r="K1516" t="s">
        <v>156</v>
      </c>
      <c r="L1516">
        <v>3062</v>
      </c>
      <c r="M1516">
        <v>3088</v>
      </c>
      <c r="N1516" t="s">
        <v>111</v>
      </c>
      <c r="O1516" t="s">
        <v>6393</v>
      </c>
      <c r="P1516" t="s">
        <v>6394</v>
      </c>
      <c r="Q1516" t="s">
        <v>6395</v>
      </c>
      <c r="R1516" t="s">
        <v>6396</v>
      </c>
      <c r="S1516" s="2">
        <v>114.2</v>
      </c>
      <c r="T1516" s="2">
        <v>114.2</v>
      </c>
      <c r="U1516" s="2">
        <v>0</v>
      </c>
      <c r="V1516" s="2">
        <v>0</v>
      </c>
      <c r="W1516">
        <v>703</v>
      </c>
      <c r="X1516" s="3">
        <v>10</v>
      </c>
      <c r="Y1516" s="3">
        <v>6</v>
      </c>
      <c r="Z1516" s="3">
        <v>6.2</v>
      </c>
      <c r="AA1516">
        <v>0</v>
      </c>
      <c r="AB1516" s="3">
        <v>0</v>
      </c>
      <c r="AC1516">
        <v>0</v>
      </c>
      <c r="AD1516" s="3">
        <v>0</v>
      </c>
      <c r="AE1516">
        <v>0</v>
      </c>
      <c r="AF1516" s="3">
        <v>0</v>
      </c>
      <c r="AG1516" s="2">
        <v>114.2</v>
      </c>
      <c r="AH1516" s="3">
        <v>100</v>
      </c>
      <c r="AI1516" s="2">
        <v>114.2</v>
      </c>
      <c r="AJ1516" s="3">
        <v>100</v>
      </c>
      <c r="AK1516" t="s">
        <v>1492</v>
      </c>
      <c r="AL1516" t="s">
        <v>1493</v>
      </c>
      <c r="AM1516" t="s">
        <v>3180</v>
      </c>
      <c r="BG1516" s="3">
        <v>100</v>
      </c>
      <c r="BH1516" t="s">
        <v>82</v>
      </c>
      <c r="BI1516" t="s">
        <v>13421</v>
      </c>
      <c r="BJ1516" t="s">
        <v>13395</v>
      </c>
      <c r="BK1516" t="s">
        <v>13395</v>
      </c>
      <c r="BL1516" t="s">
        <v>13395</v>
      </c>
      <c r="BM1516" t="s">
        <v>13395</v>
      </c>
      <c r="BN1516" t="s">
        <v>277</v>
      </c>
      <c r="BO1516" s="59" t="s">
        <v>277</v>
      </c>
      <c r="BP1516" t="s">
        <v>10806</v>
      </c>
      <c r="BQ1516" t="s">
        <v>277</v>
      </c>
      <c r="BR1516" s="59" t="s">
        <v>277</v>
      </c>
      <c r="BS1516" t="s">
        <v>85</v>
      </c>
    </row>
    <row r="1517" spans="1:71" ht="12.8" customHeight="1" x14ac:dyDescent="0.2">
      <c r="A1517" s="60">
        <v>123089</v>
      </c>
      <c r="B1517" s="59" t="s">
        <v>12365</v>
      </c>
      <c r="C1517">
        <v>1514</v>
      </c>
      <c r="J1517">
        <v>12</v>
      </c>
      <c r="K1517" t="s">
        <v>156</v>
      </c>
      <c r="L1517">
        <v>3063</v>
      </c>
      <c r="M1517">
        <v>3089</v>
      </c>
      <c r="N1517" t="s">
        <v>111</v>
      </c>
      <c r="O1517" t="s">
        <v>6397</v>
      </c>
      <c r="P1517" t="s">
        <v>6398</v>
      </c>
      <c r="Q1517" t="s">
        <v>6399</v>
      </c>
      <c r="R1517" t="s">
        <v>6400</v>
      </c>
      <c r="S1517" s="2">
        <v>238.1</v>
      </c>
      <c r="T1517" s="2">
        <v>238.1</v>
      </c>
      <c r="U1517" s="2">
        <v>0</v>
      </c>
      <c r="V1517" s="2">
        <v>0</v>
      </c>
      <c r="W1517">
        <v>1538</v>
      </c>
      <c r="X1517" s="3">
        <v>9.5</v>
      </c>
      <c r="Y1517" s="3">
        <v>6</v>
      </c>
      <c r="Z1517" s="3">
        <v>6.5</v>
      </c>
      <c r="AA1517">
        <v>0</v>
      </c>
      <c r="AB1517" s="3">
        <v>0</v>
      </c>
      <c r="AC1517">
        <v>0</v>
      </c>
      <c r="AD1517" s="3">
        <v>0</v>
      </c>
      <c r="AE1517">
        <v>0</v>
      </c>
      <c r="AF1517" s="3">
        <v>0</v>
      </c>
      <c r="AG1517" s="2">
        <v>238.1</v>
      </c>
      <c r="AH1517" s="3">
        <v>100</v>
      </c>
      <c r="AI1517" s="2">
        <v>238.1</v>
      </c>
      <c r="AJ1517" s="3">
        <v>100</v>
      </c>
      <c r="AK1517" t="s">
        <v>1492</v>
      </c>
      <c r="AL1517" t="s">
        <v>1493</v>
      </c>
      <c r="AM1517" t="s">
        <v>3180</v>
      </c>
      <c r="BG1517" s="3">
        <v>100</v>
      </c>
      <c r="BH1517" t="s">
        <v>82</v>
      </c>
      <c r="BI1517" t="s">
        <v>13421</v>
      </c>
      <c r="BJ1517" t="s">
        <v>13395</v>
      </c>
      <c r="BK1517" t="s">
        <v>13395</v>
      </c>
      <c r="BL1517" t="s">
        <v>13395</v>
      </c>
      <c r="BM1517" t="s">
        <v>13395</v>
      </c>
      <c r="BN1517" t="s">
        <v>277</v>
      </c>
      <c r="BO1517" s="59" t="s">
        <v>277</v>
      </c>
      <c r="BP1517" t="s">
        <v>10806</v>
      </c>
      <c r="BQ1517" t="s">
        <v>277</v>
      </c>
      <c r="BR1517" s="59" t="s">
        <v>277</v>
      </c>
      <c r="BS1517" t="s">
        <v>85</v>
      </c>
    </row>
    <row r="1518" spans="1:71" ht="12.8" customHeight="1" x14ac:dyDescent="0.2">
      <c r="A1518" s="60">
        <v>123090</v>
      </c>
      <c r="B1518" s="59" t="s">
        <v>12366</v>
      </c>
      <c r="C1518">
        <v>1515</v>
      </c>
      <c r="J1518">
        <v>12</v>
      </c>
      <c r="K1518" t="s">
        <v>156</v>
      </c>
      <c r="L1518">
        <v>3064</v>
      </c>
      <c r="M1518">
        <v>3090</v>
      </c>
      <c r="N1518" t="s">
        <v>111</v>
      </c>
      <c r="O1518" t="s">
        <v>6401</v>
      </c>
      <c r="P1518" t="s">
        <v>6402</v>
      </c>
      <c r="Q1518" t="s">
        <v>6403</v>
      </c>
      <c r="R1518" t="s">
        <v>6404</v>
      </c>
      <c r="S1518" s="2">
        <v>65.400000000000006</v>
      </c>
      <c r="T1518" s="2">
        <v>65.400000000000006</v>
      </c>
      <c r="U1518" s="2">
        <v>0</v>
      </c>
      <c r="V1518" s="2">
        <v>0</v>
      </c>
      <c r="W1518">
        <v>393</v>
      </c>
      <c r="X1518" s="3">
        <v>6</v>
      </c>
      <c r="Y1518" s="3">
        <v>6</v>
      </c>
      <c r="Z1518" s="3">
        <v>6</v>
      </c>
      <c r="AA1518">
        <v>0</v>
      </c>
      <c r="AB1518" s="3">
        <v>0</v>
      </c>
      <c r="AC1518">
        <v>0</v>
      </c>
      <c r="AD1518" s="3">
        <v>0</v>
      </c>
      <c r="AE1518">
        <v>0</v>
      </c>
      <c r="AF1518" s="3">
        <v>0</v>
      </c>
      <c r="AG1518" s="2">
        <v>65.400000000000006</v>
      </c>
      <c r="AH1518" s="3">
        <v>100</v>
      </c>
      <c r="AI1518" s="2">
        <v>65.400000000000006</v>
      </c>
      <c r="AJ1518" s="3">
        <v>100</v>
      </c>
      <c r="AK1518" t="s">
        <v>1492</v>
      </c>
      <c r="AL1518" t="s">
        <v>1493</v>
      </c>
      <c r="AM1518" t="s">
        <v>3180</v>
      </c>
      <c r="BG1518" s="3">
        <v>100</v>
      </c>
      <c r="BH1518" t="s">
        <v>82</v>
      </c>
      <c r="BI1518" t="s">
        <v>13421</v>
      </c>
      <c r="BJ1518" t="s">
        <v>13395</v>
      </c>
      <c r="BK1518" t="s">
        <v>13395</v>
      </c>
      <c r="BL1518" t="s">
        <v>13395</v>
      </c>
      <c r="BM1518" t="s">
        <v>13395</v>
      </c>
      <c r="BN1518" t="s">
        <v>277</v>
      </c>
      <c r="BO1518" s="59" t="s">
        <v>277</v>
      </c>
      <c r="BP1518" t="s">
        <v>10806</v>
      </c>
      <c r="BQ1518" t="s">
        <v>277</v>
      </c>
      <c r="BR1518" s="59" t="s">
        <v>277</v>
      </c>
      <c r="BS1518" t="s">
        <v>85</v>
      </c>
    </row>
    <row r="1519" spans="1:71" ht="12.8" customHeight="1" x14ac:dyDescent="0.2">
      <c r="A1519" s="60">
        <v>123091</v>
      </c>
      <c r="B1519" s="59" t="s">
        <v>12367</v>
      </c>
      <c r="C1519">
        <v>1516</v>
      </c>
      <c r="J1519">
        <v>12</v>
      </c>
      <c r="K1519" t="s">
        <v>156</v>
      </c>
      <c r="L1519">
        <v>3022</v>
      </c>
      <c r="M1519">
        <v>3091</v>
      </c>
      <c r="N1519" t="s">
        <v>1941</v>
      </c>
      <c r="O1519" t="s">
        <v>6405</v>
      </c>
      <c r="P1519" t="s">
        <v>6406</v>
      </c>
      <c r="Q1519" t="s">
        <v>6407</v>
      </c>
      <c r="R1519" t="s">
        <v>6408</v>
      </c>
      <c r="S1519" s="2">
        <v>529.1</v>
      </c>
      <c r="T1519" s="2">
        <v>529.1</v>
      </c>
      <c r="U1519" s="2">
        <v>0</v>
      </c>
      <c r="V1519" s="2">
        <v>0</v>
      </c>
      <c r="W1519">
        <v>2174</v>
      </c>
      <c r="X1519" s="3">
        <v>6.4</v>
      </c>
      <c r="Y1519" s="3">
        <v>3.4</v>
      </c>
      <c r="Z1519" s="3">
        <v>4.0999999999999996</v>
      </c>
      <c r="AA1519">
        <v>1</v>
      </c>
      <c r="AB1519" s="3">
        <v>4.8999999999999799</v>
      </c>
      <c r="AC1519">
        <v>0</v>
      </c>
      <c r="AD1519" s="3">
        <v>0</v>
      </c>
      <c r="AE1519">
        <v>0</v>
      </c>
      <c r="AF1519" s="3">
        <v>0</v>
      </c>
      <c r="AG1519" s="2">
        <v>4.9000000000000004</v>
      </c>
      <c r="AH1519" s="3">
        <v>0.9</v>
      </c>
      <c r="AI1519" s="2">
        <v>529.1</v>
      </c>
      <c r="AJ1519" s="3">
        <v>100</v>
      </c>
      <c r="AK1519" t="s">
        <v>3253</v>
      </c>
      <c r="AL1519" t="s">
        <v>3254</v>
      </c>
      <c r="AM1519" t="s">
        <v>6017</v>
      </c>
      <c r="AN1519" t="s">
        <v>6018</v>
      </c>
      <c r="BG1519" s="3">
        <v>100</v>
      </c>
      <c r="BH1519" t="s">
        <v>82</v>
      </c>
      <c r="BI1519" t="s">
        <v>13421</v>
      </c>
      <c r="BJ1519" t="s">
        <v>13395</v>
      </c>
      <c r="BK1519" t="s">
        <v>13395</v>
      </c>
      <c r="BL1519" t="s">
        <v>13395</v>
      </c>
      <c r="BM1519" t="s">
        <v>13395</v>
      </c>
      <c r="BN1519" t="s">
        <v>13395</v>
      </c>
      <c r="BP1519" t="s">
        <v>13395</v>
      </c>
      <c r="BQ1519" t="s">
        <v>84</v>
      </c>
      <c r="BR1519" s="59" t="s">
        <v>84</v>
      </c>
      <c r="BS1519" t="s">
        <v>85</v>
      </c>
    </row>
    <row r="1520" spans="1:71" ht="12.8" customHeight="1" x14ac:dyDescent="0.2">
      <c r="A1520" s="60">
        <v>123092</v>
      </c>
      <c r="B1520" s="59" t="s">
        <v>12368</v>
      </c>
      <c r="C1520">
        <v>1517</v>
      </c>
      <c r="J1520">
        <v>12</v>
      </c>
      <c r="K1520" t="s">
        <v>156</v>
      </c>
      <c r="L1520">
        <v>3023</v>
      </c>
      <c r="M1520">
        <v>3092</v>
      </c>
      <c r="N1520" t="s">
        <v>1941</v>
      </c>
      <c r="O1520" t="s">
        <v>6409</v>
      </c>
      <c r="P1520" t="s">
        <v>6410</v>
      </c>
      <c r="Q1520" t="s">
        <v>6411</v>
      </c>
      <c r="R1520" t="s">
        <v>6412</v>
      </c>
      <c r="S1520" s="2">
        <v>104.1</v>
      </c>
      <c r="T1520" s="2">
        <v>104.1</v>
      </c>
      <c r="U1520" s="2">
        <v>0</v>
      </c>
      <c r="V1520" s="2">
        <v>0</v>
      </c>
      <c r="W1520">
        <v>385</v>
      </c>
      <c r="X1520" s="3">
        <v>7</v>
      </c>
      <c r="Y1520" s="3">
        <v>3.6</v>
      </c>
      <c r="Z1520" s="3">
        <v>3.7</v>
      </c>
      <c r="AA1520">
        <v>0</v>
      </c>
      <c r="AB1520" s="3">
        <v>0</v>
      </c>
      <c r="AC1520">
        <v>0</v>
      </c>
      <c r="AD1520" s="3">
        <v>0</v>
      </c>
      <c r="AE1520">
        <v>0</v>
      </c>
      <c r="AF1520" s="3">
        <v>0</v>
      </c>
      <c r="AG1520" s="2">
        <v>0</v>
      </c>
      <c r="AH1520" s="3">
        <v>0</v>
      </c>
      <c r="AI1520" s="2">
        <v>104.1</v>
      </c>
      <c r="AJ1520" s="3">
        <v>100</v>
      </c>
      <c r="AK1520" t="s">
        <v>74</v>
      </c>
      <c r="AL1520" t="s">
        <v>75</v>
      </c>
      <c r="AM1520" t="s">
        <v>6018</v>
      </c>
      <c r="BG1520" s="3">
        <v>100</v>
      </c>
      <c r="BH1520" t="s">
        <v>82</v>
      </c>
      <c r="BI1520" t="s">
        <v>13421</v>
      </c>
      <c r="BJ1520" t="s">
        <v>13395</v>
      </c>
      <c r="BK1520" t="s">
        <v>13395</v>
      </c>
      <c r="BL1520" t="s">
        <v>13395</v>
      </c>
      <c r="BM1520" t="s">
        <v>13395</v>
      </c>
      <c r="BN1520" t="s">
        <v>13395</v>
      </c>
      <c r="BP1520" t="s">
        <v>13395</v>
      </c>
      <c r="BQ1520" t="s">
        <v>84</v>
      </c>
      <c r="BR1520" s="59" t="s">
        <v>84</v>
      </c>
      <c r="BS1520" t="s">
        <v>85</v>
      </c>
    </row>
    <row r="1521" spans="1:71" ht="12.8" customHeight="1" x14ac:dyDescent="0.2">
      <c r="A1521" s="60">
        <v>123093</v>
      </c>
      <c r="B1521" s="59" t="s">
        <v>12369</v>
      </c>
      <c r="C1521">
        <v>1518</v>
      </c>
      <c r="J1521">
        <v>12</v>
      </c>
      <c r="K1521" t="s">
        <v>156</v>
      </c>
      <c r="L1521">
        <v>3024</v>
      </c>
      <c r="M1521">
        <v>3093</v>
      </c>
      <c r="N1521" t="s">
        <v>1941</v>
      </c>
      <c r="O1521" t="s">
        <v>6413</v>
      </c>
      <c r="P1521" t="s">
        <v>6414</v>
      </c>
      <c r="Q1521" t="s">
        <v>6415</v>
      </c>
      <c r="R1521" t="s">
        <v>6416</v>
      </c>
      <c r="S1521" s="2">
        <v>425.5</v>
      </c>
      <c r="T1521" s="2">
        <v>401.4</v>
      </c>
      <c r="U1521" s="2">
        <v>24.1</v>
      </c>
      <c r="V1521" s="2">
        <v>0</v>
      </c>
      <c r="W1521">
        <v>1264</v>
      </c>
      <c r="X1521" s="3">
        <v>10.5</v>
      </c>
      <c r="Y1521" s="3">
        <v>2.5</v>
      </c>
      <c r="Z1521" s="3">
        <v>3.3</v>
      </c>
      <c r="AA1521">
        <v>1</v>
      </c>
      <c r="AB1521" s="3">
        <v>2.8999999999999799</v>
      </c>
      <c r="AC1521">
        <v>0</v>
      </c>
      <c r="AD1521" s="3">
        <v>0</v>
      </c>
      <c r="AE1521">
        <v>1</v>
      </c>
      <c r="AF1521" s="3">
        <v>0</v>
      </c>
      <c r="AG1521" s="2">
        <v>0</v>
      </c>
      <c r="AH1521" s="3">
        <v>0</v>
      </c>
      <c r="AI1521" s="2">
        <v>401.4</v>
      </c>
      <c r="AJ1521" s="3">
        <v>100</v>
      </c>
      <c r="AK1521" t="s">
        <v>74</v>
      </c>
      <c r="AL1521" t="s">
        <v>75</v>
      </c>
      <c r="AM1521" t="s">
        <v>6016</v>
      </c>
      <c r="AN1521" t="s">
        <v>6017</v>
      </c>
      <c r="BG1521" s="3">
        <v>100</v>
      </c>
      <c r="BH1521" t="s">
        <v>82</v>
      </c>
      <c r="BI1521" t="s">
        <v>13421</v>
      </c>
      <c r="BJ1521" t="s">
        <v>13395</v>
      </c>
      <c r="BK1521" t="s">
        <v>13395</v>
      </c>
      <c r="BL1521" t="s">
        <v>13395</v>
      </c>
      <c r="BM1521" t="s">
        <v>13395</v>
      </c>
      <c r="BN1521" t="s">
        <v>13395</v>
      </c>
      <c r="BP1521" t="s">
        <v>13395</v>
      </c>
      <c r="BQ1521" t="s">
        <v>84</v>
      </c>
      <c r="BR1521" s="59" t="s">
        <v>84</v>
      </c>
      <c r="BS1521" t="s">
        <v>85</v>
      </c>
    </row>
    <row r="1522" spans="1:71" ht="12.8" customHeight="1" x14ac:dyDescent="0.2">
      <c r="A1522" s="60">
        <v>123094</v>
      </c>
      <c r="B1522" s="59" t="s">
        <v>12370</v>
      </c>
      <c r="C1522">
        <v>1519</v>
      </c>
      <c r="J1522">
        <v>12</v>
      </c>
      <c r="K1522" t="s">
        <v>156</v>
      </c>
      <c r="L1522">
        <v>3029</v>
      </c>
      <c r="M1522">
        <v>3094</v>
      </c>
      <c r="N1522" t="s">
        <v>1941</v>
      </c>
      <c r="O1522" t="s">
        <v>6417</v>
      </c>
      <c r="P1522" t="s">
        <v>6418</v>
      </c>
      <c r="Q1522" t="s">
        <v>6419</v>
      </c>
      <c r="R1522" t="s">
        <v>6420</v>
      </c>
      <c r="S1522" s="2">
        <v>407.7</v>
      </c>
      <c r="T1522" s="2">
        <v>407.7</v>
      </c>
      <c r="U1522" s="2">
        <v>0</v>
      </c>
      <c r="V1522" s="2">
        <v>0</v>
      </c>
      <c r="W1522">
        <v>2046</v>
      </c>
      <c r="X1522" s="3">
        <v>7.1</v>
      </c>
      <c r="Y1522" s="3">
        <v>4.2</v>
      </c>
      <c r="Z1522" s="3">
        <v>5</v>
      </c>
      <c r="AA1522">
        <v>1</v>
      </c>
      <c r="AB1522" s="3">
        <v>3</v>
      </c>
      <c r="AC1522">
        <v>0</v>
      </c>
      <c r="AD1522" s="3">
        <v>0</v>
      </c>
      <c r="AE1522">
        <v>0</v>
      </c>
      <c r="AF1522" s="3">
        <v>0</v>
      </c>
      <c r="AG1522" s="2">
        <v>25.7</v>
      </c>
      <c r="AH1522" s="3">
        <v>6.3</v>
      </c>
      <c r="AI1522" s="2">
        <v>407.7</v>
      </c>
      <c r="AJ1522" s="3">
        <v>100</v>
      </c>
      <c r="AK1522" t="s">
        <v>3253</v>
      </c>
      <c r="AL1522" t="s">
        <v>3254</v>
      </c>
      <c r="AM1522" t="s">
        <v>6017</v>
      </c>
      <c r="AN1522" t="s">
        <v>6018</v>
      </c>
      <c r="BG1522" s="3">
        <v>100</v>
      </c>
      <c r="BH1522" t="s">
        <v>82</v>
      </c>
      <c r="BI1522" t="s">
        <v>13421</v>
      </c>
      <c r="BJ1522" t="s">
        <v>13395</v>
      </c>
      <c r="BK1522" t="s">
        <v>13395</v>
      </c>
      <c r="BL1522" t="s">
        <v>13395</v>
      </c>
      <c r="BM1522" t="s">
        <v>13395</v>
      </c>
      <c r="BN1522" t="s">
        <v>13395</v>
      </c>
      <c r="BP1522" t="s">
        <v>13395</v>
      </c>
      <c r="BQ1522" t="s">
        <v>84</v>
      </c>
      <c r="BR1522" s="59" t="s">
        <v>84</v>
      </c>
      <c r="BS1522" t="s">
        <v>85</v>
      </c>
    </row>
    <row r="1523" spans="1:71" ht="12.8" customHeight="1" x14ac:dyDescent="0.2">
      <c r="A1523" s="60">
        <v>123095</v>
      </c>
      <c r="B1523" s="59" t="s">
        <v>12371</v>
      </c>
      <c r="C1523">
        <v>1520</v>
      </c>
      <c r="J1523">
        <v>12</v>
      </c>
      <c r="K1523" t="s">
        <v>156</v>
      </c>
      <c r="L1523">
        <v>3057</v>
      </c>
      <c r="M1523">
        <v>3095</v>
      </c>
      <c r="N1523" t="s">
        <v>1941</v>
      </c>
      <c r="O1523" t="s">
        <v>6421</v>
      </c>
      <c r="P1523" t="s">
        <v>6422</v>
      </c>
      <c r="Q1523" t="s">
        <v>6423</v>
      </c>
      <c r="R1523" t="s">
        <v>6424</v>
      </c>
      <c r="S1523" s="2">
        <v>197</v>
      </c>
      <c r="T1523" s="2">
        <v>197</v>
      </c>
      <c r="U1523" s="2">
        <v>0</v>
      </c>
      <c r="V1523" s="2">
        <v>0</v>
      </c>
      <c r="W1523">
        <v>916</v>
      </c>
      <c r="X1523" s="3">
        <v>6</v>
      </c>
      <c r="Y1523" s="3">
        <v>4</v>
      </c>
      <c r="Z1523" s="3">
        <v>4.5999999999999996</v>
      </c>
      <c r="AA1523">
        <v>0</v>
      </c>
      <c r="AB1523" s="3">
        <v>0</v>
      </c>
      <c r="AC1523">
        <v>0</v>
      </c>
      <c r="AD1523" s="3">
        <v>0</v>
      </c>
      <c r="AE1523">
        <v>0</v>
      </c>
      <c r="AF1523" s="3">
        <v>0</v>
      </c>
      <c r="AG1523" s="2">
        <v>0</v>
      </c>
      <c r="AH1523" s="3">
        <v>0</v>
      </c>
      <c r="AI1523" s="2">
        <v>197</v>
      </c>
      <c r="AJ1523" s="3">
        <v>100</v>
      </c>
      <c r="AK1523" t="s">
        <v>3253</v>
      </c>
      <c r="AL1523" t="s">
        <v>3254</v>
      </c>
      <c r="AM1523" t="s">
        <v>6018</v>
      </c>
      <c r="BG1523" s="3">
        <v>100</v>
      </c>
      <c r="BH1523" t="s">
        <v>82</v>
      </c>
      <c r="BI1523" t="s">
        <v>13421</v>
      </c>
      <c r="BJ1523" t="s">
        <v>13395</v>
      </c>
      <c r="BK1523" t="s">
        <v>13395</v>
      </c>
      <c r="BL1523" t="s">
        <v>13395</v>
      </c>
      <c r="BM1523" t="s">
        <v>13395</v>
      </c>
      <c r="BN1523" t="s">
        <v>83</v>
      </c>
      <c r="BO1523" s="59" t="s">
        <v>83</v>
      </c>
      <c r="BP1523" t="s">
        <v>10806</v>
      </c>
      <c r="BQ1523" t="s">
        <v>1467</v>
      </c>
      <c r="BR1523" s="59" t="s">
        <v>1467</v>
      </c>
      <c r="BS1523" t="s">
        <v>85</v>
      </c>
    </row>
    <row r="1524" spans="1:71" ht="12.8" customHeight="1" x14ac:dyDescent="0.2">
      <c r="A1524" s="60">
        <v>123096</v>
      </c>
      <c r="B1524" s="59" t="s">
        <v>12372</v>
      </c>
      <c r="C1524">
        <v>1521</v>
      </c>
      <c r="J1524">
        <v>12</v>
      </c>
      <c r="K1524" t="s">
        <v>156</v>
      </c>
      <c r="L1524">
        <v>3058</v>
      </c>
      <c r="M1524">
        <v>3096</v>
      </c>
      <c r="N1524" t="s">
        <v>4366</v>
      </c>
      <c r="O1524" t="s">
        <v>6425</v>
      </c>
      <c r="P1524" t="s">
        <v>6426</v>
      </c>
      <c r="Q1524" t="s">
        <v>6427</v>
      </c>
      <c r="R1524" t="s">
        <v>6428</v>
      </c>
      <c r="S1524" s="2">
        <v>1584.9</v>
      </c>
      <c r="T1524" s="2">
        <v>1579.9</v>
      </c>
      <c r="U1524" s="2">
        <v>5</v>
      </c>
      <c r="V1524" s="2">
        <v>0</v>
      </c>
      <c r="W1524">
        <v>7142</v>
      </c>
      <c r="X1524" s="3">
        <v>7.7</v>
      </c>
      <c r="Y1524" s="3">
        <v>4.5</v>
      </c>
      <c r="Z1524" s="3">
        <v>4.5</v>
      </c>
      <c r="AA1524">
        <v>1</v>
      </c>
      <c r="AB1524" s="3">
        <v>7.3000000000001801</v>
      </c>
      <c r="AC1524">
        <v>0</v>
      </c>
      <c r="AD1524" s="3">
        <v>0</v>
      </c>
      <c r="AE1524">
        <v>0</v>
      </c>
      <c r="AF1524" s="3">
        <v>0</v>
      </c>
      <c r="AG1524" s="2">
        <v>0</v>
      </c>
      <c r="AH1524" s="3">
        <v>0</v>
      </c>
      <c r="AI1524" s="2">
        <v>1579.9</v>
      </c>
      <c r="AJ1524" s="3">
        <v>100</v>
      </c>
      <c r="AK1524" t="s">
        <v>3253</v>
      </c>
      <c r="AL1524" t="s">
        <v>804</v>
      </c>
      <c r="AM1524" t="s">
        <v>4661</v>
      </c>
      <c r="AN1524" t="s">
        <v>3180</v>
      </c>
      <c r="AO1524" t="s">
        <v>6026</v>
      </c>
      <c r="AP1524" t="s">
        <v>6013</v>
      </c>
      <c r="BG1524" s="3">
        <v>100</v>
      </c>
      <c r="BH1524" t="s">
        <v>82</v>
      </c>
      <c r="BI1524" t="s">
        <v>13421</v>
      </c>
      <c r="BJ1524" t="s">
        <v>13395</v>
      </c>
      <c r="BK1524" t="s">
        <v>13395</v>
      </c>
      <c r="BL1524" t="s">
        <v>13395</v>
      </c>
      <c r="BM1524" t="s">
        <v>13395</v>
      </c>
      <c r="BN1524" t="s">
        <v>83</v>
      </c>
      <c r="BO1524" s="59" t="s">
        <v>83</v>
      </c>
      <c r="BP1524" t="s">
        <v>10806</v>
      </c>
      <c r="BQ1524" t="s">
        <v>1467</v>
      </c>
      <c r="BR1524" s="59" t="s">
        <v>1467</v>
      </c>
      <c r="BS1524" t="s">
        <v>85</v>
      </c>
    </row>
    <row r="1525" spans="1:71" ht="12.8" customHeight="1" x14ac:dyDescent="0.2">
      <c r="A1525" s="60">
        <v>123501</v>
      </c>
      <c r="B1525" s="59" t="s">
        <v>12373</v>
      </c>
      <c r="C1525">
        <v>1522</v>
      </c>
      <c r="J1525">
        <v>12</v>
      </c>
      <c r="K1525" t="s">
        <v>156</v>
      </c>
      <c r="L1525">
        <v>3512</v>
      </c>
      <c r="M1525">
        <v>3501</v>
      </c>
      <c r="N1525" t="s">
        <v>871</v>
      </c>
      <c r="O1525" t="s">
        <v>6429</v>
      </c>
      <c r="P1525" t="s">
        <v>6430</v>
      </c>
      <c r="Q1525" t="s">
        <v>6431</v>
      </c>
      <c r="R1525" t="s">
        <v>6432</v>
      </c>
      <c r="S1525" s="2">
        <v>49.1</v>
      </c>
      <c r="T1525" s="2">
        <v>49.1</v>
      </c>
      <c r="U1525" s="2">
        <v>0</v>
      </c>
      <c r="V1525" s="2">
        <v>0</v>
      </c>
      <c r="W1525">
        <v>196</v>
      </c>
      <c r="X1525" s="3">
        <v>4</v>
      </c>
      <c r="Y1525" s="3">
        <v>4</v>
      </c>
      <c r="Z1525" s="3">
        <v>4</v>
      </c>
      <c r="AA1525">
        <v>0</v>
      </c>
      <c r="AB1525" s="3">
        <v>0</v>
      </c>
      <c r="AC1525">
        <v>0</v>
      </c>
      <c r="AD1525" s="3">
        <v>0</v>
      </c>
      <c r="AE1525">
        <v>0</v>
      </c>
      <c r="AF1525" s="3">
        <v>0</v>
      </c>
      <c r="AG1525" s="2">
        <v>49.1</v>
      </c>
      <c r="AH1525" s="3">
        <v>100</v>
      </c>
      <c r="AI1525" s="2">
        <v>49.1</v>
      </c>
      <c r="AJ1525" s="3">
        <v>100</v>
      </c>
      <c r="AK1525" t="s">
        <v>1599</v>
      </c>
      <c r="AL1525" t="s">
        <v>6055</v>
      </c>
      <c r="AM1525" t="s">
        <v>2228</v>
      </c>
      <c r="BG1525" s="3">
        <v>100</v>
      </c>
      <c r="BH1525" t="s">
        <v>100</v>
      </c>
      <c r="BI1525" t="s">
        <v>13425</v>
      </c>
      <c r="BJ1525" t="s">
        <v>13395</v>
      </c>
      <c r="BK1525" t="s">
        <v>13395</v>
      </c>
      <c r="BL1525" t="s">
        <v>13395</v>
      </c>
      <c r="BM1525" t="s">
        <v>13395</v>
      </c>
      <c r="BN1525" t="s">
        <v>13395</v>
      </c>
      <c r="BP1525" t="s">
        <v>13395</v>
      </c>
      <c r="BQ1525" t="s">
        <v>277</v>
      </c>
      <c r="BR1525" s="59" t="s">
        <v>277</v>
      </c>
      <c r="BS1525" t="s">
        <v>85</v>
      </c>
    </row>
    <row r="1526" spans="1:71" ht="12.8" customHeight="1" x14ac:dyDescent="0.2">
      <c r="A1526" s="60">
        <v>123502</v>
      </c>
      <c r="B1526" s="59" t="s">
        <v>12374</v>
      </c>
      <c r="C1526">
        <v>1523</v>
      </c>
      <c r="J1526">
        <v>12</v>
      </c>
      <c r="K1526" t="s">
        <v>156</v>
      </c>
      <c r="L1526">
        <v>3513</v>
      </c>
      <c r="M1526">
        <v>3502</v>
      </c>
      <c r="N1526" t="s">
        <v>871</v>
      </c>
      <c r="O1526" t="s">
        <v>6433</v>
      </c>
      <c r="P1526" t="s">
        <v>6434</v>
      </c>
      <c r="Q1526" t="s">
        <v>6435</v>
      </c>
      <c r="R1526" t="s">
        <v>6436</v>
      </c>
      <c r="S1526" s="2">
        <v>258.8</v>
      </c>
      <c r="T1526" s="2">
        <v>258.8</v>
      </c>
      <c r="U1526" s="2">
        <v>0</v>
      </c>
      <c r="V1526" s="2">
        <v>0</v>
      </c>
      <c r="W1526">
        <v>1294</v>
      </c>
      <c r="X1526" s="3">
        <v>5</v>
      </c>
      <c r="Y1526" s="3">
        <v>5</v>
      </c>
      <c r="Z1526" s="3">
        <v>5</v>
      </c>
      <c r="AA1526">
        <v>0</v>
      </c>
      <c r="AB1526" s="3">
        <v>0</v>
      </c>
      <c r="AC1526">
        <v>0</v>
      </c>
      <c r="AD1526" s="3">
        <v>0</v>
      </c>
      <c r="AE1526">
        <v>0</v>
      </c>
      <c r="AF1526" s="3">
        <v>0</v>
      </c>
      <c r="AG1526" s="2">
        <v>258.8</v>
      </c>
      <c r="AH1526" s="3">
        <v>100</v>
      </c>
      <c r="AI1526" s="2">
        <v>258.8</v>
      </c>
      <c r="AJ1526" s="3">
        <v>100</v>
      </c>
      <c r="AK1526" t="s">
        <v>1599</v>
      </c>
      <c r="AL1526" t="s">
        <v>6055</v>
      </c>
      <c r="AM1526" t="s">
        <v>3061</v>
      </c>
      <c r="BG1526" s="3">
        <v>100</v>
      </c>
      <c r="BH1526" t="s">
        <v>100</v>
      </c>
      <c r="BI1526" t="s">
        <v>13425</v>
      </c>
      <c r="BJ1526" t="s">
        <v>13395</v>
      </c>
      <c r="BK1526" t="s">
        <v>13395</v>
      </c>
      <c r="BL1526" t="s">
        <v>13395</v>
      </c>
      <c r="BM1526" t="s">
        <v>13395</v>
      </c>
      <c r="BN1526" t="s">
        <v>13395</v>
      </c>
      <c r="BP1526" t="s">
        <v>13395</v>
      </c>
      <c r="BQ1526" t="s">
        <v>277</v>
      </c>
      <c r="BR1526" s="59" t="s">
        <v>277</v>
      </c>
      <c r="BS1526" t="s">
        <v>85</v>
      </c>
    </row>
    <row r="1527" spans="1:71" ht="12.8" customHeight="1" x14ac:dyDescent="0.2">
      <c r="A1527" s="60">
        <v>123503</v>
      </c>
      <c r="B1527" s="59" t="s">
        <v>12375</v>
      </c>
      <c r="C1527">
        <v>1524</v>
      </c>
      <c r="J1527">
        <v>12</v>
      </c>
      <c r="K1527" t="s">
        <v>156</v>
      </c>
      <c r="L1527">
        <v>3514</v>
      </c>
      <c r="M1527">
        <v>3503</v>
      </c>
      <c r="N1527" t="s">
        <v>871</v>
      </c>
      <c r="O1527" t="s">
        <v>6437</v>
      </c>
      <c r="P1527" t="s">
        <v>6438</v>
      </c>
      <c r="Q1527" t="s">
        <v>6439</v>
      </c>
      <c r="R1527" t="s">
        <v>6439</v>
      </c>
      <c r="S1527" s="2">
        <v>117.9</v>
      </c>
      <c r="T1527" s="2">
        <v>117.9</v>
      </c>
      <c r="U1527" s="2">
        <v>0</v>
      </c>
      <c r="V1527" s="2">
        <v>0</v>
      </c>
      <c r="W1527">
        <v>590</v>
      </c>
      <c r="X1527" s="3">
        <v>5</v>
      </c>
      <c r="Y1527" s="3">
        <v>5</v>
      </c>
      <c r="Z1527" s="3">
        <v>5</v>
      </c>
      <c r="AA1527">
        <v>0</v>
      </c>
      <c r="AB1527" s="3">
        <v>0</v>
      </c>
      <c r="AC1527">
        <v>0</v>
      </c>
      <c r="AD1527" s="3">
        <v>0</v>
      </c>
      <c r="AE1527">
        <v>0</v>
      </c>
      <c r="AF1527" s="3">
        <v>0</v>
      </c>
      <c r="AG1527" s="2">
        <v>117.9</v>
      </c>
      <c r="AH1527" s="3">
        <v>100</v>
      </c>
      <c r="AI1527" s="2">
        <v>117.9</v>
      </c>
      <c r="AJ1527" s="3">
        <v>100</v>
      </c>
      <c r="AK1527" t="s">
        <v>1599</v>
      </c>
      <c r="AL1527" t="s">
        <v>6055</v>
      </c>
      <c r="AM1527" t="s">
        <v>3061</v>
      </c>
      <c r="BG1527" s="3">
        <v>100</v>
      </c>
      <c r="BH1527" t="s">
        <v>100</v>
      </c>
      <c r="BI1527" t="s">
        <v>13425</v>
      </c>
      <c r="BJ1527" t="s">
        <v>13395</v>
      </c>
      <c r="BK1527" t="s">
        <v>13395</v>
      </c>
      <c r="BL1527" t="s">
        <v>13395</v>
      </c>
      <c r="BM1527" t="s">
        <v>13395</v>
      </c>
      <c r="BN1527" t="s">
        <v>13395</v>
      </c>
      <c r="BP1527" t="s">
        <v>13395</v>
      </c>
      <c r="BQ1527" t="s">
        <v>277</v>
      </c>
      <c r="BR1527" s="59" t="s">
        <v>277</v>
      </c>
      <c r="BS1527" t="s">
        <v>85</v>
      </c>
    </row>
    <row r="1528" spans="1:71" ht="12.8" customHeight="1" x14ac:dyDescent="0.2">
      <c r="A1528" s="60">
        <v>123504</v>
      </c>
      <c r="B1528" s="59" t="s">
        <v>12376</v>
      </c>
      <c r="C1528">
        <v>1525</v>
      </c>
      <c r="J1528">
        <v>12</v>
      </c>
      <c r="K1528" t="s">
        <v>156</v>
      </c>
      <c r="L1528">
        <v>3511</v>
      </c>
      <c r="M1528">
        <v>3504</v>
      </c>
      <c r="N1528" t="s">
        <v>1099</v>
      </c>
      <c r="O1528" t="s">
        <v>6440</v>
      </c>
      <c r="P1528" t="s">
        <v>6441</v>
      </c>
      <c r="Q1528" t="s">
        <v>6442</v>
      </c>
      <c r="R1528" t="s">
        <v>6442</v>
      </c>
      <c r="S1528" s="2">
        <v>29</v>
      </c>
      <c r="T1528" s="2">
        <v>29</v>
      </c>
      <c r="U1528" s="2">
        <v>0</v>
      </c>
      <c r="V1528" s="2">
        <v>0</v>
      </c>
      <c r="W1528">
        <v>116</v>
      </c>
      <c r="X1528" s="3">
        <v>4</v>
      </c>
      <c r="Y1528" s="3">
        <v>4</v>
      </c>
      <c r="Z1528" s="3">
        <v>4</v>
      </c>
      <c r="AA1528">
        <v>0</v>
      </c>
      <c r="AB1528" s="3">
        <v>0</v>
      </c>
      <c r="AC1528">
        <v>0</v>
      </c>
      <c r="AD1528" s="3">
        <v>0</v>
      </c>
      <c r="AE1528">
        <v>0</v>
      </c>
      <c r="AF1528" s="3">
        <v>0</v>
      </c>
      <c r="AG1528" s="2">
        <v>29</v>
      </c>
      <c r="AH1528" s="3">
        <v>100</v>
      </c>
      <c r="AI1528" s="2">
        <v>29</v>
      </c>
      <c r="AJ1528" s="3">
        <v>100</v>
      </c>
      <c r="AK1528" t="s">
        <v>803</v>
      </c>
      <c r="AL1528" t="s">
        <v>804</v>
      </c>
      <c r="AM1528" t="s">
        <v>6014</v>
      </c>
      <c r="BG1528" s="3">
        <v>100</v>
      </c>
      <c r="BH1528" t="s">
        <v>100</v>
      </c>
      <c r="BI1528" t="s">
        <v>13425</v>
      </c>
      <c r="BJ1528" t="s">
        <v>13395</v>
      </c>
      <c r="BK1528" t="s">
        <v>13395</v>
      </c>
      <c r="BL1528" t="s">
        <v>13395</v>
      </c>
      <c r="BM1528" t="s">
        <v>13395</v>
      </c>
      <c r="BN1528" t="s">
        <v>13395</v>
      </c>
      <c r="BP1528" t="s">
        <v>13395</v>
      </c>
      <c r="BQ1528" t="s">
        <v>277</v>
      </c>
      <c r="BR1528" s="59" t="s">
        <v>277</v>
      </c>
      <c r="BS1528" t="s">
        <v>85</v>
      </c>
    </row>
    <row r="1529" spans="1:71" ht="12.8" customHeight="1" x14ac:dyDescent="0.2">
      <c r="A1529" s="60">
        <v>123505</v>
      </c>
      <c r="B1529" s="59" t="s">
        <v>12377</v>
      </c>
      <c r="C1529">
        <v>1526</v>
      </c>
      <c r="J1529">
        <v>12</v>
      </c>
      <c r="K1529" t="s">
        <v>156</v>
      </c>
      <c r="L1529">
        <v>3501</v>
      </c>
      <c r="M1529">
        <v>3505</v>
      </c>
      <c r="N1529" t="s">
        <v>1099</v>
      </c>
      <c r="O1529" t="s">
        <v>6443</v>
      </c>
      <c r="P1529" t="s">
        <v>6444</v>
      </c>
      <c r="Q1529" t="s">
        <v>6239</v>
      </c>
      <c r="R1529" t="s">
        <v>6445</v>
      </c>
      <c r="S1529" s="2">
        <v>111.6</v>
      </c>
      <c r="T1529" s="2">
        <v>111.6</v>
      </c>
      <c r="U1529" s="2">
        <v>0</v>
      </c>
      <c r="V1529" s="2">
        <v>0</v>
      </c>
      <c r="W1529">
        <v>229</v>
      </c>
      <c r="X1529" s="3">
        <v>3</v>
      </c>
      <c r="Y1529" s="3">
        <v>1.8</v>
      </c>
      <c r="Z1529" s="3">
        <v>2.1</v>
      </c>
      <c r="AA1529">
        <v>0</v>
      </c>
      <c r="AB1529" s="3">
        <v>0</v>
      </c>
      <c r="AC1529">
        <v>0</v>
      </c>
      <c r="AD1529" s="3">
        <v>0</v>
      </c>
      <c r="AE1529">
        <v>0</v>
      </c>
      <c r="AF1529" s="3">
        <v>0</v>
      </c>
      <c r="AG1529" s="2">
        <v>111.6</v>
      </c>
      <c r="AH1529" s="3">
        <v>100</v>
      </c>
      <c r="AI1529" s="2">
        <v>111.6</v>
      </c>
      <c r="AJ1529" s="3">
        <v>100</v>
      </c>
      <c r="AK1529" t="s">
        <v>74</v>
      </c>
      <c r="AL1529" t="s">
        <v>75</v>
      </c>
      <c r="AM1529" t="s">
        <v>6014</v>
      </c>
      <c r="BG1529" s="3">
        <v>100</v>
      </c>
      <c r="BH1529" t="s">
        <v>100</v>
      </c>
      <c r="BI1529" t="s">
        <v>13425</v>
      </c>
      <c r="BJ1529" t="s">
        <v>13395</v>
      </c>
      <c r="BK1529" t="s">
        <v>13395</v>
      </c>
      <c r="BL1529" t="s">
        <v>13395</v>
      </c>
      <c r="BM1529" t="s">
        <v>13395</v>
      </c>
      <c r="BN1529" t="s">
        <v>13395</v>
      </c>
      <c r="BP1529" t="s">
        <v>13395</v>
      </c>
      <c r="BQ1529" t="s">
        <v>277</v>
      </c>
      <c r="BR1529" s="59" t="s">
        <v>277</v>
      </c>
      <c r="BS1529" t="s">
        <v>85</v>
      </c>
    </row>
    <row r="1530" spans="1:71" ht="12.8" customHeight="1" x14ac:dyDescent="0.2">
      <c r="A1530" s="60">
        <v>123506</v>
      </c>
      <c r="B1530" s="59" t="s">
        <v>12378</v>
      </c>
      <c r="C1530">
        <v>1527</v>
      </c>
      <c r="J1530">
        <v>12</v>
      </c>
      <c r="K1530" t="s">
        <v>156</v>
      </c>
      <c r="L1530">
        <v>3505</v>
      </c>
      <c r="M1530">
        <v>3506</v>
      </c>
      <c r="N1530" t="s">
        <v>258</v>
      </c>
      <c r="O1530" t="s">
        <v>6446</v>
      </c>
      <c r="P1530" t="s">
        <v>6447</v>
      </c>
      <c r="Q1530" t="s">
        <v>6448</v>
      </c>
      <c r="R1530" t="s">
        <v>6449</v>
      </c>
      <c r="S1530" s="2">
        <v>41.5</v>
      </c>
      <c r="T1530" s="2">
        <v>41.5</v>
      </c>
      <c r="U1530" s="2">
        <v>0</v>
      </c>
      <c r="V1530" s="2">
        <v>0</v>
      </c>
      <c r="W1530">
        <v>168</v>
      </c>
      <c r="X1530" s="3">
        <v>5</v>
      </c>
      <c r="Y1530" s="3">
        <v>4</v>
      </c>
      <c r="Z1530" s="3">
        <v>4</v>
      </c>
      <c r="AA1530">
        <v>0</v>
      </c>
      <c r="AB1530" s="3">
        <v>0</v>
      </c>
      <c r="AC1530">
        <v>0</v>
      </c>
      <c r="AD1530" s="3">
        <v>0</v>
      </c>
      <c r="AE1530">
        <v>0</v>
      </c>
      <c r="AF1530" s="3">
        <v>0</v>
      </c>
      <c r="AG1530" s="2">
        <v>41.5</v>
      </c>
      <c r="AH1530" s="3">
        <v>100</v>
      </c>
      <c r="AI1530" s="2">
        <v>41.5</v>
      </c>
      <c r="AJ1530" s="3">
        <v>100</v>
      </c>
      <c r="AK1530" t="s">
        <v>1476</v>
      </c>
      <c r="AL1530" t="s">
        <v>1477</v>
      </c>
      <c r="AM1530" t="s">
        <v>3180</v>
      </c>
      <c r="BG1530" s="3">
        <v>100</v>
      </c>
      <c r="BH1530" t="s">
        <v>100</v>
      </c>
      <c r="BI1530" t="s">
        <v>13425</v>
      </c>
      <c r="BJ1530" t="s">
        <v>13395</v>
      </c>
      <c r="BK1530" t="s">
        <v>13395</v>
      </c>
      <c r="BL1530" t="s">
        <v>13395</v>
      </c>
      <c r="BM1530" t="s">
        <v>13395</v>
      </c>
      <c r="BN1530" t="s">
        <v>13395</v>
      </c>
      <c r="BP1530" t="s">
        <v>13395</v>
      </c>
      <c r="BQ1530" t="s">
        <v>277</v>
      </c>
      <c r="BR1530" s="59" t="s">
        <v>277</v>
      </c>
      <c r="BS1530" t="s">
        <v>85</v>
      </c>
    </row>
    <row r="1531" spans="1:71" ht="12.8" customHeight="1" x14ac:dyDescent="0.2">
      <c r="A1531" s="60">
        <v>123507</v>
      </c>
      <c r="B1531" s="59" t="s">
        <v>12379</v>
      </c>
      <c r="C1531">
        <v>1528</v>
      </c>
      <c r="J1531">
        <v>12</v>
      </c>
      <c r="K1531" t="s">
        <v>156</v>
      </c>
      <c r="L1531">
        <v>3507</v>
      </c>
      <c r="M1531">
        <v>3507</v>
      </c>
      <c r="N1531" t="s">
        <v>258</v>
      </c>
      <c r="O1531" t="s">
        <v>6450</v>
      </c>
      <c r="P1531" t="s">
        <v>6451</v>
      </c>
      <c r="Q1531" t="s">
        <v>6049</v>
      </c>
      <c r="R1531" t="s">
        <v>6452</v>
      </c>
      <c r="S1531" s="2">
        <v>48.2</v>
      </c>
      <c r="T1531" s="2">
        <v>48.2</v>
      </c>
      <c r="U1531" s="2">
        <v>0</v>
      </c>
      <c r="V1531" s="2">
        <v>0</v>
      </c>
      <c r="W1531">
        <v>193</v>
      </c>
      <c r="X1531" s="3">
        <v>4</v>
      </c>
      <c r="Y1531" s="3">
        <v>4</v>
      </c>
      <c r="Z1531" s="3">
        <v>4</v>
      </c>
      <c r="AA1531">
        <v>0</v>
      </c>
      <c r="AB1531" s="3">
        <v>0</v>
      </c>
      <c r="AC1531">
        <v>0</v>
      </c>
      <c r="AD1531" s="3">
        <v>0</v>
      </c>
      <c r="AE1531">
        <v>0</v>
      </c>
      <c r="AF1531" s="3">
        <v>0</v>
      </c>
      <c r="AG1531" s="2">
        <v>48.2</v>
      </c>
      <c r="AH1531" s="3">
        <v>100</v>
      </c>
      <c r="AI1531" s="2">
        <v>48.2</v>
      </c>
      <c r="AJ1531" s="3">
        <v>100</v>
      </c>
      <c r="AK1531" t="s">
        <v>1476</v>
      </c>
      <c r="AL1531" t="s">
        <v>1477</v>
      </c>
      <c r="AM1531" t="s">
        <v>2220</v>
      </c>
      <c r="AN1531" t="s">
        <v>6026</v>
      </c>
      <c r="BG1531" s="3">
        <v>100</v>
      </c>
      <c r="BH1531" t="s">
        <v>100</v>
      </c>
      <c r="BI1531" t="s">
        <v>13425</v>
      </c>
      <c r="BJ1531" t="s">
        <v>13395</v>
      </c>
      <c r="BK1531" t="s">
        <v>13395</v>
      </c>
      <c r="BL1531" t="s">
        <v>13395</v>
      </c>
      <c r="BM1531" t="s">
        <v>13395</v>
      </c>
      <c r="BN1531" t="s">
        <v>13395</v>
      </c>
      <c r="BP1531" t="s">
        <v>13395</v>
      </c>
      <c r="BQ1531" t="s">
        <v>277</v>
      </c>
      <c r="BR1531" s="59" t="s">
        <v>277</v>
      </c>
      <c r="BS1531" t="s">
        <v>85</v>
      </c>
    </row>
    <row r="1532" spans="1:71" ht="12.8" customHeight="1" x14ac:dyDescent="0.2">
      <c r="A1532" s="60">
        <v>123508</v>
      </c>
      <c r="B1532" s="59" t="s">
        <v>12380</v>
      </c>
      <c r="C1532">
        <v>1529</v>
      </c>
      <c r="J1532">
        <v>12</v>
      </c>
      <c r="K1532" t="s">
        <v>156</v>
      </c>
      <c r="L1532">
        <v>3508</v>
      </c>
      <c r="M1532">
        <v>3508</v>
      </c>
      <c r="N1532" t="s">
        <v>258</v>
      </c>
      <c r="O1532" t="s">
        <v>6453</v>
      </c>
      <c r="P1532" t="s">
        <v>6454</v>
      </c>
      <c r="Q1532" t="s">
        <v>6455</v>
      </c>
      <c r="R1532" t="s">
        <v>6456</v>
      </c>
      <c r="S1532" s="2">
        <v>37.1</v>
      </c>
      <c r="T1532" s="2">
        <v>37.1</v>
      </c>
      <c r="U1532" s="2">
        <v>0</v>
      </c>
      <c r="V1532" s="2">
        <v>0</v>
      </c>
      <c r="W1532">
        <v>148</v>
      </c>
      <c r="X1532" s="3">
        <v>4</v>
      </c>
      <c r="Y1532" s="3">
        <v>4</v>
      </c>
      <c r="Z1532" s="3">
        <v>4</v>
      </c>
      <c r="AA1532">
        <v>0</v>
      </c>
      <c r="AB1532" s="3">
        <v>0</v>
      </c>
      <c r="AC1532">
        <v>0</v>
      </c>
      <c r="AD1532" s="3">
        <v>0</v>
      </c>
      <c r="AE1532">
        <v>0</v>
      </c>
      <c r="AF1532" s="3">
        <v>0</v>
      </c>
      <c r="AG1532" s="2">
        <v>37.1</v>
      </c>
      <c r="AH1532" s="3">
        <v>100</v>
      </c>
      <c r="AI1532" s="2">
        <v>37.1</v>
      </c>
      <c r="AJ1532" s="3">
        <v>100</v>
      </c>
      <c r="AK1532" t="s">
        <v>1476</v>
      </c>
      <c r="AL1532" t="s">
        <v>1477</v>
      </c>
      <c r="AM1532" t="s">
        <v>6026</v>
      </c>
      <c r="BG1532" s="3">
        <v>100</v>
      </c>
      <c r="BH1532" t="s">
        <v>100</v>
      </c>
      <c r="BI1532" t="s">
        <v>13425</v>
      </c>
      <c r="BJ1532" t="s">
        <v>13395</v>
      </c>
      <c r="BK1532" t="s">
        <v>13395</v>
      </c>
      <c r="BL1532" t="s">
        <v>13395</v>
      </c>
      <c r="BM1532" t="s">
        <v>13395</v>
      </c>
      <c r="BN1532" t="s">
        <v>13395</v>
      </c>
      <c r="BP1532" t="s">
        <v>13395</v>
      </c>
      <c r="BQ1532" t="s">
        <v>277</v>
      </c>
      <c r="BR1532" s="59" t="s">
        <v>277</v>
      </c>
      <c r="BS1532" t="s">
        <v>85</v>
      </c>
    </row>
    <row r="1533" spans="1:71" ht="12.8" customHeight="1" x14ac:dyDescent="0.2">
      <c r="A1533" s="60">
        <v>123509</v>
      </c>
      <c r="B1533" s="59" t="s">
        <v>12381</v>
      </c>
      <c r="C1533">
        <v>1530</v>
      </c>
      <c r="J1533">
        <v>12</v>
      </c>
      <c r="K1533" t="s">
        <v>156</v>
      </c>
      <c r="L1533">
        <v>3515</v>
      </c>
      <c r="M1533">
        <v>3509</v>
      </c>
      <c r="N1533" t="s">
        <v>258</v>
      </c>
      <c r="O1533" t="s">
        <v>6457</v>
      </c>
      <c r="P1533" t="s">
        <v>6458</v>
      </c>
      <c r="Q1533" t="s">
        <v>6459</v>
      </c>
      <c r="R1533" t="s">
        <v>6460</v>
      </c>
      <c r="S1533" s="2">
        <v>40.700000000000003</v>
      </c>
      <c r="T1533" s="2">
        <v>40.700000000000003</v>
      </c>
      <c r="U1533" s="2">
        <v>0</v>
      </c>
      <c r="V1533" s="2">
        <v>0</v>
      </c>
      <c r="W1533">
        <v>168</v>
      </c>
      <c r="X1533" s="3">
        <v>5.5</v>
      </c>
      <c r="Y1533" s="3">
        <v>4</v>
      </c>
      <c r="Z1533" s="3">
        <v>4.0999999999999996</v>
      </c>
      <c r="AA1533">
        <v>0</v>
      </c>
      <c r="AB1533" s="3">
        <v>0</v>
      </c>
      <c r="AC1533">
        <v>0</v>
      </c>
      <c r="AD1533" s="3">
        <v>0</v>
      </c>
      <c r="AE1533">
        <v>0</v>
      </c>
      <c r="AF1533" s="3">
        <v>0</v>
      </c>
      <c r="AG1533" s="2">
        <v>40.700000000000003</v>
      </c>
      <c r="AH1533" s="3">
        <v>100</v>
      </c>
      <c r="AI1533" s="2">
        <v>40.700000000000003</v>
      </c>
      <c r="AJ1533" s="3">
        <v>100</v>
      </c>
      <c r="AK1533" t="s">
        <v>6309</v>
      </c>
      <c r="AL1533" t="s">
        <v>6310</v>
      </c>
      <c r="AM1533" t="s">
        <v>6026</v>
      </c>
      <c r="BG1533" s="3">
        <v>100</v>
      </c>
      <c r="BH1533" t="s">
        <v>100</v>
      </c>
      <c r="BI1533" t="s">
        <v>13425</v>
      </c>
      <c r="BJ1533" t="s">
        <v>13395</v>
      </c>
      <c r="BK1533" t="s">
        <v>13395</v>
      </c>
      <c r="BL1533" t="s">
        <v>13395</v>
      </c>
      <c r="BM1533" t="s">
        <v>13395</v>
      </c>
      <c r="BN1533" t="s">
        <v>13395</v>
      </c>
      <c r="BP1533" t="s">
        <v>13395</v>
      </c>
      <c r="BQ1533" t="s">
        <v>277</v>
      </c>
      <c r="BR1533" s="59" t="s">
        <v>277</v>
      </c>
      <c r="BS1533" t="s">
        <v>85</v>
      </c>
    </row>
    <row r="1534" spans="1:71" ht="12.8" customHeight="1" x14ac:dyDescent="0.2">
      <c r="A1534" s="60">
        <v>123510</v>
      </c>
      <c r="B1534" s="59" t="s">
        <v>12382</v>
      </c>
      <c r="C1534">
        <v>1531</v>
      </c>
      <c r="J1534">
        <v>12</v>
      </c>
      <c r="K1534" t="s">
        <v>156</v>
      </c>
      <c r="L1534">
        <v>3516</v>
      </c>
      <c r="M1534">
        <v>3510</v>
      </c>
      <c r="N1534" t="s">
        <v>258</v>
      </c>
      <c r="O1534" t="s">
        <v>6461</v>
      </c>
      <c r="P1534" t="s">
        <v>6462</v>
      </c>
      <c r="Q1534" t="s">
        <v>6463</v>
      </c>
      <c r="R1534" t="s">
        <v>6463</v>
      </c>
      <c r="S1534" s="2">
        <v>19.3</v>
      </c>
      <c r="T1534" s="2">
        <v>19.3</v>
      </c>
      <c r="U1534" s="2">
        <v>0</v>
      </c>
      <c r="V1534" s="2">
        <v>0</v>
      </c>
      <c r="W1534">
        <v>79</v>
      </c>
      <c r="X1534" s="3">
        <v>5</v>
      </c>
      <c r="Y1534" s="3">
        <v>4</v>
      </c>
      <c r="Z1534" s="3">
        <v>4.0999999999999996</v>
      </c>
      <c r="AA1534">
        <v>0</v>
      </c>
      <c r="AB1534" s="3">
        <v>0</v>
      </c>
      <c r="AC1534">
        <v>0</v>
      </c>
      <c r="AD1534" s="3">
        <v>0</v>
      </c>
      <c r="AE1534">
        <v>0</v>
      </c>
      <c r="AF1534" s="3">
        <v>0</v>
      </c>
      <c r="AG1534" s="2">
        <v>19.3</v>
      </c>
      <c r="AH1534" s="3">
        <v>100</v>
      </c>
      <c r="AI1534" s="2">
        <v>19.3</v>
      </c>
      <c r="AJ1534" s="3">
        <v>100</v>
      </c>
      <c r="AK1534" t="s">
        <v>6309</v>
      </c>
      <c r="AL1534" t="s">
        <v>6310</v>
      </c>
      <c r="AM1534" t="s">
        <v>6026</v>
      </c>
      <c r="BG1534" s="3">
        <v>100</v>
      </c>
      <c r="BH1534" t="s">
        <v>100</v>
      </c>
      <c r="BI1534" t="s">
        <v>13425</v>
      </c>
      <c r="BJ1534" t="s">
        <v>13395</v>
      </c>
      <c r="BK1534" t="s">
        <v>13395</v>
      </c>
      <c r="BL1534" t="s">
        <v>13395</v>
      </c>
      <c r="BM1534" t="s">
        <v>13395</v>
      </c>
      <c r="BN1534" t="s">
        <v>13395</v>
      </c>
      <c r="BP1534" t="s">
        <v>13395</v>
      </c>
      <c r="BQ1534" t="s">
        <v>277</v>
      </c>
      <c r="BR1534" s="59" t="s">
        <v>277</v>
      </c>
      <c r="BS1534" t="s">
        <v>85</v>
      </c>
    </row>
    <row r="1535" spans="1:71" ht="12.8" customHeight="1" x14ac:dyDescent="0.2">
      <c r="A1535" s="60">
        <v>123511</v>
      </c>
      <c r="B1535" s="59" t="s">
        <v>12383</v>
      </c>
      <c r="C1535">
        <v>1532</v>
      </c>
      <c r="J1535">
        <v>12</v>
      </c>
      <c r="K1535" t="s">
        <v>156</v>
      </c>
      <c r="L1535">
        <v>3502</v>
      </c>
      <c r="M1535">
        <v>3511</v>
      </c>
      <c r="N1535" t="s">
        <v>258</v>
      </c>
      <c r="O1535" t="s">
        <v>6464</v>
      </c>
      <c r="P1535" t="s">
        <v>6465</v>
      </c>
      <c r="Q1535" t="s">
        <v>6466</v>
      </c>
      <c r="R1535" t="s">
        <v>6467</v>
      </c>
      <c r="S1535" s="2">
        <v>500.3</v>
      </c>
      <c r="T1535" s="2">
        <v>500.3</v>
      </c>
      <c r="U1535" s="2">
        <v>0</v>
      </c>
      <c r="V1535" s="2">
        <v>0</v>
      </c>
      <c r="W1535">
        <v>1000</v>
      </c>
      <c r="X1535" s="3">
        <v>2</v>
      </c>
      <c r="Y1535" s="3">
        <v>2</v>
      </c>
      <c r="Z1535" s="3">
        <v>2</v>
      </c>
      <c r="AA1535">
        <v>0</v>
      </c>
      <c r="AB1535" s="3">
        <v>0</v>
      </c>
      <c r="AC1535">
        <v>0</v>
      </c>
      <c r="AD1535" s="3">
        <v>0</v>
      </c>
      <c r="AE1535">
        <v>0</v>
      </c>
      <c r="AF1535" s="3">
        <v>0</v>
      </c>
      <c r="AG1535" s="2">
        <v>0</v>
      </c>
      <c r="AH1535" s="3">
        <v>0</v>
      </c>
      <c r="AI1535" s="2">
        <v>500.3</v>
      </c>
      <c r="AJ1535" s="3">
        <v>100</v>
      </c>
      <c r="AK1535" t="s">
        <v>1486</v>
      </c>
      <c r="AL1535" t="s">
        <v>6468</v>
      </c>
      <c r="AM1535" t="s">
        <v>2228</v>
      </c>
      <c r="AN1535" t="s">
        <v>3061</v>
      </c>
      <c r="BG1535" s="3">
        <v>100</v>
      </c>
      <c r="BH1535" t="s">
        <v>100</v>
      </c>
      <c r="BI1535" t="s">
        <v>13425</v>
      </c>
      <c r="BJ1535" t="s">
        <v>13395</v>
      </c>
      <c r="BK1535" t="s">
        <v>13395</v>
      </c>
      <c r="BL1535" t="s">
        <v>13395</v>
      </c>
      <c r="BM1535" t="s">
        <v>13395</v>
      </c>
      <c r="BN1535" t="s">
        <v>13395</v>
      </c>
      <c r="BP1535" t="s">
        <v>13395</v>
      </c>
      <c r="BQ1535" t="s">
        <v>277</v>
      </c>
      <c r="BR1535" s="59" t="s">
        <v>277</v>
      </c>
      <c r="BS1535" t="s">
        <v>85</v>
      </c>
    </row>
    <row r="1536" spans="1:71" ht="12.8" customHeight="1" x14ac:dyDescent="0.2">
      <c r="A1536" s="60">
        <v>123512</v>
      </c>
      <c r="B1536" s="59" t="s">
        <v>12384</v>
      </c>
      <c r="C1536">
        <v>1533</v>
      </c>
      <c r="J1536">
        <v>12</v>
      </c>
      <c r="K1536" t="s">
        <v>156</v>
      </c>
      <c r="L1536">
        <v>3503</v>
      </c>
      <c r="M1536">
        <v>3512</v>
      </c>
      <c r="N1536" t="s">
        <v>111</v>
      </c>
      <c r="O1536" t="s">
        <v>6469</v>
      </c>
      <c r="P1536" t="s">
        <v>6470</v>
      </c>
      <c r="Q1536" t="s">
        <v>6471</v>
      </c>
      <c r="R1536" t="s">
        <v>6472</v>
      </c>
      <c r="S1536" s="2">
        <v>38</v>
      </c>
      <c r="T1536" s="2">
        <v>38</v>
      </c>
      <c r="U1536" s="2">
        <v>0</v>
      </c>
      <c r="V1536" s="2">
        <v>0</v>
      </c>
      <c r="W1536">
        <v>122</v>
      </c>
      <c r="X1536" s="3">
        <v>3.2</v>
      </c>
      <c r="Y1536" s="3">
        <v>3.2</v>
      </c>
      <c r="Z1536" s="3">
        <v>3.2</v>
      </c>
      <c r="AA1536">
        <v>0</v>
      </c>
      <c r="AB1536" s="3">
        <v>0</v>
      </c>
      <c r="AC1536">
        <v>0</v>
      </c>
      <c r="AD1536" s="3">
        <v>0</v>
      </c>
      <c r="AE1536">
        <v>0</v>
      </c>
      <c r="AF1536" s="3">
        <v>0</v>
      </c>
      <c r="AG1536" s="2">
        <v>38</v>
      </c>
      <c r="AH1536" s="3">
        <v>100</v>
      </c>
      <c r="AI1536" s="2">
        <v>38</v>
      </c>
      <c r="AJ1536" s="3">
        <v>100</v>
      </c>
      <c r="AK1536" t="s">
        <v>515</v>
      </c>
      <c r="AL1536" t="s">
        <v>516</v>
      </c>
      <c r="AM1536" t="s">
        <v>3180</v>
      </c>
      <c r="BG1536" s="3">
        <v>100</v>
      </c>
      <c r="BH1536" t="s">
        <v>100</v>
      </c>
      <c r="BI1536" t="s">
        <v>13425</v>
      </c>
      <c r="BJ1536" t="s">
        <v>13395</v>
      </c>
      <c r="BK1536" t="s">
        <v>13395</v>
      </c>
      <c r="BL1536" t="s">
        <v>13395</v>
      </c>
      <c r="BM1536" t="s">
        <v>13395</v>
      </c>
      <c r="BN1536" t="s">
        <v>13395</v>
      </c>
      <c r="BP1536" t="s">
        <v>13395</v>
      </c>
      <c r="BQ1536" t="s">
        <v>277</v>
      </c>
      <c r="BR1536" s="59" t="s">
        <v>277</v>
      </c>
      <c r="BS1536" t="s">
        <v>85</v>
      </c>
    </row>
    <row r="1537" spans="1:72" ht="12.8" customHeight="1" x14ac:dyDescent="0.2">
      <c r="A1537" s="60">
        <v>123513</v>
      </c>
      <c r="B1537" s="59" t="s">
        <v>12385</v>
      </c>
      <c r="C1537">
        <v>1534</v>
      </c>
      <c r="J1537">
        <v>12</v>
      </c>
      <c r="K1537" t="s">
        <v>156</v>
      </c>
      <c r="L1537">
        <v>3504</v>
      </c>
      <c r="M1537">
        <v>3513</v>
      </c>
      <c r="N1537" t="s">
        <v>111</v>
      </c>
      <c r="O1537" t="s">
        <v>6473</v>
      </c>
      <c r="P1537" t="s">
        <v>6474</v>
      </c>
      <c r="Q1537" t="s">
        <v>6475</v>
      </c>
      <c r="R1537" t="s">
        <v>6476</v>
      </c>
      <c r="S1537" s="2">
        <v>133</v>
      </c>
      <c r="T1537" s="2">
        <v>133</v>
      </c>
      <c r="U1537" s="2">
        <v>0</v>
      </c>
      <c r="V1537" s="2">
        <v>0</v>
      </c>
      <c r="W1537">
        <v>368</v>
      </c>
      <c r="X1537" s="3">
        <v>4.0999999999999996</v>
      </c>
      <c r="Y1537" s="3">
        <v>2.5</v>
      </c>
      <c r="Z1537" s="3">
        <v>2.8</v>
      </c>
      <c r="AA1537">
        <v>0</v>
      </c>
      <c r="AB1537" s="3">
        <v>0</v>
      </c>
      <c r="AC1537">
        <v>0</v>
      </c>
      <c r="AD1537" s="3">
        <v>0</v>
      </c>
      <c r="AE1537">
        <v>0</v>
      </c>
      <c r="AF1537" s="3">
        <v>0</v>
      </c>
      <c r="AG1537" s="2">
        <v>133</v>
      </c>
      <c r="AH1537" s="3">
        <v>100</v>
      </c>
      <c r="AI1537" s="2">
        <v>133</v>
      </c>
      <c r="AJ1537" s="3">
        <v>100</v>
      </c>
      <c r="AK1537" t="s">
        <v>1704</v>
      </c>
      <c r="AL1537" t="s">
        <v>2255</v>
      </c>
      <c r="AM1537" t="s">
        <v>3180</v>
      </c>
      <c r="BG1537" s="3">
        <v>100</v>
      </c>
      <c r="BH1537" t="s">
        <v>100</v>
      </c>
      <c r="BI1537" t="s">
        <v>13425</v>
      </c>
      <c r="BJ1537" t="s">
        <v>13395</v>
      </c>
      <c r="BK1537" t="s">
        <v>13395</v>
      </c>
      <c r="BL1537" t="s">
        <v>13395</v>
      </c>
      <c r="BM1537" t="s">
        <v>13395</v>
      </c>
      <c r="BN1537" t="s">
        <v>13395</v>
      </c>
      <c r="BP1537" t="s">
        <v>13395</v>
      </c>
      <c r="BQ1537" t="s">
        <v>277</v>
      </c>
      <c r="BR1537" s="59" t="s">
        <v>277</v>
      </c>
      <c r="BS1537" t="s">
        <v>85</v>
      </c>
    </row>
    <row r="1538" spans="1:72" ht="12.8" customHeight="1" x14ac:dyDescent="0.2">
      <c r="A1538" s="60">
        <v>123514</v>
      </c>
      <c r="B1538" s="59" t="s">
        <v>12386</v>
      </c>
      <c r="C1538">
        <v>1535</v>
      </c>
      <c r="J1538">
        <v>12</v>
      </c>
      <c r="K1538" t="s">
        <v>156</v>
      </c>
      <c r="L1538">
        <v>3509</v>
      </c>
      <c r="M1538">
        <v>3514</v>
      </c>
      <c r="N1538" t="s">
        <v>111</v>
      </c>
      <c r="O1538" t="s">
        <v>6477</v>
      </c>
      <c r="P1538" t="s">
        <v>6478</v>
      </c>
      <c r="Q1538" t="s">
        <v>6479</v>
      </c>
      <c r="R1538" t="s">
        <v>6396</v>
      </c>
      <c r="S1538" s="2">
        <v>42</v>
      </c>
      <c r="T1538" s="2">
        <v>42</v>
      </c>
      <c r="U1538" s="2">
        <v>0</v>
      </c>
      <c r="V1538" s="2">
        <v>0</v>
      </c>
      <c r="W1538">
        <v>252</v>
      </c>
      <c r="X1538" s="3">
        <v>6</v>
      </c>
      <c r="Y1538" s="3">
        <v>6</v>
      </c>
      <c r="Z1538" s="3">
        <v>6</v>
      </c>
      <c r="AA1538">
        <v>0</v>
      </c>
      <c r="AB1538" s="3">
        <v>0</v>
      </c>
      <c r="AC1538">
        <v>0</v>
      </c>
      <c r="AD1538" s="3">
        <v>0</v>
      </c>
      <c r="AE1538">
        <v>0</v>
      </c>
      <c r="AF1538" s="3">
        <v>0</v>
      </c>
      <c r="AG1538" s="2">
        <v>42</v>
      </c>
      <c r="AH1538" s="3">
        <v>100</v>
      </c>
      <c r="AI1538" s="2">
        <v>42</v>
      </c>
      <c r="AJ1538" s="3">
        <v>100</v>
      </c>
      <c r="AK1538" t="s">
        <v>1492</v>
      </c>
      <c r="AL1538" t="s">
        <v>1493</v>
      </c>
      <c r="AM1538" t="s">
        <v>3180</v>
      </c>
      <c r="BG1538" s="3">
        <v>100</v>
      </c>
      <c r="BH1538" t="s">
        <v>100</v>
      </c>
      <c r="BI1538" t="s">
        <v>13425</v>
      </c>
      <c r="BJ1538" t="s">
        <v>13395</v>
      </c>
      <c r="BK1538" t="s">
        <v>13395</v>
      </c>
      <c r="BL1538" t="s">
        <v>13395</v>
      </c>
      <c r="BM1538" t="s">
        <v>13395</v>
      </c>
      <c r="BN1538" t="s">
        <v>13395</v>
      </c>
      <c r="BP1538" t="s">
        <v>13395</v>
      </c>
      <c r="BQ1538" t="s">
        <v>277</v>
      </c>
      <c r="BR1538" s="59" t="s">
        <v>277</v>
      </c>
      <c r="BS1538" t="s">
        <v>85</v>
      </c>
    </row>
    <row r="1539" spans="1:72" ht="12.8" customHeight="1" x14ac:dyDescent="0.2">
      <c r="A1539" s="60">
        <v>123515</v>
      </c>
      <c r="B1539" s="59" t="s">
        <v>12387</v>
      </c>
      <c r="C1539">
        <v>1536</v>
      </c>
      <c r="J1539">
        <v>12</v>
      </c>
      <c r="K1539" t="s">
        <v>156</v>
      </c>
      <c r="L1539">
        <v>3510</v>
      </c>
      <c r="M1539">
        <v>3515</v>
      </c>
      <c r="N1539" t="s">
        <v>111</v>
      </c>
      <c r="O1539" t="s">
        <v>6480</v>
      </c>
      <c r="P1539" t="s">
        <v>6481</v>
      </c>
      <c r="Q1539" t="s">
        <v>6482</v>
      </c>
      <c r="R1539" t="s">
        <v>6482</v>
      </c>
      <c r="S1539" s="2">
        <v>27.7</v>
      </c>
      <c r="T1539" s="2">
        <v>27.7</v>
      </c>
      <c r="U1539" s="2">
        <v>0</v>
      </c>
      <c r="V1539" s="2">
        <v>0</v>
      </c>
      <c r="W1539">
        <v>111</v>
      </c>
      <c r="X1539" s="3">
        <v>4.5</v>
      </c>
      <c r="Y1539" s="3">
        <v>4</v>
      </c>
      <c r="Z1539" s="3">
        <v>4</v>
      </c>
      <c r="AA1539">
        <v>0</v>
      </c>
      <c r="AB1539" s="3">
        <v>0</v>
      </c>
      <c r="AC1539">
        <v>0</v>
      </c>
      <c r="AD1539" s="3">
        <v>0</v>
      </c>
      <c r="AE1539">
        <v>0</v>
      </c>
      <c r="AF1539" s="3">
        <v>0</v>
      </c>
      <c r="AG1539" s="2">
        <v>27.7</v>
      </c>
      <c r="AH1539" s="3">
        <v>100</v>
      </c>
      <c r="AI1539" s="2">
        <v>27.7</v>
      </c>
      <c r="AJ1539" s="3">
        <v>100</v>
      </c>
      <c r="AK1539" t="s">
        <v>1492</v>
      </c>
      <c r="AL1539" t="s">
        <v>1493</v>
      </c>
      <c r="AM1539" t="s">
        <v>3180</v>
      </c>
      <c r="BG1539" s="3">
        <v>100</v>
      </c>
      <c r="BH1539" t="s">
        <v>100</v>
      </c>
      <c r="BI1539" t="s">
        <v>13425</v>
      </c>
      <c r="BJ1539" t="s">
        <v>13395</v>
      </c>
      <c r="BK1539" t="s">
        <v>13395</v>
      </c>
      <c r="BL1539" t="s">
        <v>13395</v>
      </c>
      <c r="BM1539" t="s">
        <v>13395</v>
      </c>
      <c r="BN1539" t="s">
        <v>13395</v>
      </c>
      <c r="BP1539" t="s">
        <v>13395</v>
      </c>
      <c r="BQ1539" t="s">
        <v>277</v>
      </c>
      <c r="BR1539" s="59" t="s">
        <v>277</v>
      </c>
      <c r="BS1539" t="s">
        <v>85</v>
      </c>
    </row>
    <row r="1540" spans="1:72" ht="12.8" customHeight="1" x14ac:dyDescent="0.2">
      <c r="A1540" s="60">
        <v>131001</v>
      </c>
      <c r="B1540" s="59" t="s">
        <v>12388</v>
      </c>
      <c r="C1540">
        <v>1537</v>
      </c>
      <c r="J1540">
        <v>13</v>
      </c>
      <c r="K1540" t="s">
        <v>68</v>
      </c>
      <c r="L1540">
        <v>1002</v>
      </c>
      <c r="M1540">
        <v>1001</v>
      </c>
      <c r="N1540" t="s">
        <v>4452</v>
      </c>
      <c r="O1540" t="s">
        <v>6483</v>
      </c>
      <c r="P1540" t="s">
        <v>6484</v>
      </c>
      <c r="Q1540" t="s">
        <v>6485</v>
      </c>
      <c r="R1540" t="s">
        <v>6486</v>
      </c>
      <c r="S1540" s="2">
        <v>2012</v>
      </c>
      <c r="T1540" s="2">
        <v>2012</v>
      </c>
      <c r="U1540" s="2">
        <v>0</v>
      </c>
      <c r="V1540" s="2">
        <v>0</v>
      </c>
      <c r="W1540">
        <v>18291</v>
      </c>
      <c r="X1540" s="3">
        <v>14</v>
      </c>
      <c r="Y1540" s="3">
        <v>5.9</v>
      </c>
      <c r="Z1540" s="3">
        <v>9.1</v>
      </c>
      <c r="AA1540">
        <v>0</v>
      </c>
      <c r="AB1540" s="3">
        <v>0</v>
      </c>
      <c r="AC1540">
        <v>0</v>
      </c>
      <c r="AD1540" s="3">
        <v>0</v>
      </c>
      <c r="AE1540">
        <v>0</v>
      </c>
      <c r="AF1540" s="3">
        <v>0</v>
      </c>
      <c r="AG1540" s="2">
        <v>2012</v>
      </c>
      <c r="AH1540" s="3">
        <v>100</v>
      </c>
      <c r="AI1540" s="2">
        <v>2012</v>
      </c>
      <c r="AJ1540" s="3">
        <v>100</v>
      </c>
      <c r="AK1540" t="s">
        <v>74</v>
      </c>
      <c r="AL1540" t="s">
        <v>75</v>
      </c>
      <c r="AM1540" t="s">
        <v>6487</v>
      </c>
      <c r="AN1540" t="s">
        <v>6488</v>
      </c>
      <c r="AO1540" t="s">
        <v>6489</v>
      </c>
      <c r="AP1540" t="s">
        <v>6490</v>
      </c>
      <c r="BG1540" s="3">
        <v>100</v>
      </c>
      <c r="BH1540" t="s">
        <v>82</v>
      </c>
      <c r="BI1540" t="s">
        <v>13424</v>
      </c>
      <c r="BJ1540" t="s">
        <v>13395</v>
      </c>
      <c r="BK1540" t="s">
        <v>13395</v>
      </c>
      <c r="BL1540" t="s">
        <v>13395</v>
      </c>
      <c r="BM1540" t="s">
        <v>13395</v>
      </c>
      <c r="BN1540" t="s">
        <v>277</v>
      </c>
      <c r="BO1540" s="59" t="s">
        <v>277</v>
      </c>
      <c r="BP1540" t="s">
        <v>10806</v>
      </c>
      <c r="BQ1540" t="s">
        <v>84</v>
      </c>
      <c r="BR1540" s="59" t="s">
        <v>84</v>
      </c>
      <c r="BS1540" t="s">
        <v>85</v>
      </c>
    </row>
    <row r="1541" spans="1:72" ht="12.8" customHeight="1" x14ac:dyDescent="0.2">
      <c r="A1541" s="60">
        <v>131002</v>
      </c>
      <c r="B1541" s="59" t="s">
        <v>12389</v>
      </c>
      <c r="C1541">
        <v>1538</v>
      </c>
      <c r="J1541">
        <v>13</v>
      </c>
      <c r="K1541" t="s">
        <v>68</v>
      </c>
      <c r="L1541">
        <v>1003</v>
      </c>
      <c r="M1541">
        <v>1002</v>
      </c>
      <c r="N1541" t="s">
        <v>4452</v>
      </c>
      <c r="O1541" t="s">
        <v>6491</v>
      </c>
      <c r="P1541" t="s">
        <v>6492</v>
      </c>
      <c r="Q1541" t="s">
        <v>6493</v>
      </c>
      <c r="R1541" t="s">
        <v>6494</v>
      </c>
      <c r="S1541" s="2">
        <v>199.7</v>
      </c>
      <c r="T1541" s="2">
        <v>199.7</v>
      </c>
      <c r="U1541" s="2">
        <v>0</v>
      </c>
      <c r="V1541" s="2">
        <v>0</v>
      </c>
      <c r="W1541">
        <v>1941</v>
      </c>
      <c r="X1541" s="3">
        <v>12.5</v>
      </c>
      <c r="Y1541" s="3">
        <v>9.1</v>
      </c>
      <c r="Z1541" s="3">
        <v>9.6999999999999993</v>
      </c>
      <c r="AA1541">
        <v>0</v>
      </c>
      <c r="AB1541" s="3">
        <v>0</v>
      </c>
      <c r="AC1541">
        <v>0</v>
      </c>
      <c r="AD1541" s="3">
        <v>0</v>
      </c>
      <c r="AE1541">
        <v>0</v>
      </c>
      <c r="AF1541" s="3">
        <v>0</v>
      </c>
      <c r="AG1541" s="2">
        <v>199.7</v>
      </c>
      <c r="AH1541" s="3">
        <v>100</v>
      </c>
      <c r="AI1541" s="2">
        <v>199.7</v>
      </c>
      <c r="AJ1541" s="3">
        <v>100</v>
      </c>
      <c r="AK1541" t="s">
        <v>74</v>
      </c>
      <c r="AL1541" t="s">
        <v>75</v>
      </c>
      <c r="AM1541" t="s">
        <v>6490</v>
      </c>
      <c r="AN1541" t="s">
        <v>6495</v>
      </c>
      <c r="BG1541" s="3">
        <v>100</v>
      </c>
      <c r="BH1541" t="s">
        <v>82</v>
      </c>
      <c r="BI1541" t="s">
        <v>13424</v>
      </c>
      <c r="BJ1541" t="s">
        <v>13395</v>
      </c>
      <c r="BK1541" t="s">
        <v>13395</v>
      </c>
      <c r="BL1541" t="s">
        <v>13395</v>
      </c>
      <c r="BM1541" t="s">
        <v>13395</v>
      </c>
      <c r="BN1541" t="s">
        <v>277</v>
      </c>
      <c r="BO1541" s="59" t="s">
        <v>277</v>
      </c>
      <c r="BP1541" t="s">
        <v>10806</v>
      </c>
      <c r="BQ1541" t="s">
        <v>84</v>
      </c>
      <c r="BR1541" s="59" t="s">
        <v>84</v>
      </c>
      <c r="BS1541" t="s">
        <v>85</v>
      </c>
    </row>
    <row r="1542" spans="1:72" ht="12.8" customHeight="1" x14ac:dyDescent="0.2">
      <c r="A1542" s="60">
        <v>131004</v>
      </c>
      <c r="B1542" s="59" t="s">
        <v>12390</v>
      </c>
      <c r="C1542">
        <v>1540</v>
      </c>
      <c r="J1542">
        <v>13</v>
      </c>
      <c r="K1542" t="s">
        <v>68</v>
      </c>
      <c r="L1542">
        <v>1004</v>
      </c>
      <c r="M1542">
        <v>1004</v>
      </c>
      <c r="N1542" t="s">
        <v>1621</v>
      </c>
      <c r="O1542" t="s">
        <v>6497</v>
      </c>
      <c r="P1542" t="s">
        <v>6498</v>
      </c>
      <c r="Q1542" t="s">
        <v>6499</v>
      </c>
      <c r="R1542" t="s">
        <v>6500</v>
      </c>
      <c r="S1542" s="2">
        <v>2165.6</v>
      </c>
      <c r="T1542" s="2">
        <v>2165.6</v>
      </c>
      <c r="U1542" s="2">
        <v>0</v>
      </c>
      <c r="V1542" s="2">
        <v>0</v>
      </c>
      <c r="W1542">
        <v>17113</v>
      </c>
      <c r="X1542" s="3">
        <v>21</v>
      </c>
      <c r="Y1542" s="3">
        <v>6.8</v>
      </c>
      <c r="Z1542" s="3">
        <v>7.9</v>
      </c>
      <c r="AA1542">
        <v>0</v>
      </c>
      <c r="AB1542" s="3">
        <v>0</v>
      </c>
      <c r="AC1542">
        <v>0</v>
      </c>
      <c r="AD1542" s="3">
        <v>0</v>
      </c>
      <c r="AE1542">
        <v>0</v>
      </c>
      <c r="AF1542" s="3">
        <v>0</v>
      </c>
      <c r="AG1542" s="2">
        <v>2165.6</v>
      </c>
      <c r="AH1542" s="3">
        <v>100</v>
      </c>
      <c r="AI1542" s="2">
        <v>2165.6</v>
      </c>
      <c r="AJ1542" s="3">
        <v>100</v>
      </c>
      <c r="AK1542" t="s">
        <v>826</v>
      </c>
      <c r="AL1542" t="s">
        <v>827</v>
      </c>
      <c r="AM1542" t="s">
        <v>6501</v>
      </c>
      <c r="AN1542" t="s">
        <v>6502</v>
      </c>
      <c r="AO1542" t="s">
        <v>6503</v>
      </c>
      <c r="AP1542" t="s">
        <v>6504</v>
      </c>
      <c r="BG1542" s="3">
        <v>100</v>
      </c>
      <c r="BH1542" t="s">
        <v>100</v>
      </c>
      <c r="BI1542" t="s">
        <v>13424</v>
      </c>
      <c r="BJ1542" t="s">
        <v>101</v>
      </c>
      <c r="BK1542" t="s">
        <v>13427</v>
      </c>
      <c r="BL1542" t="s">
        <v>13395</v>
      </c>
      <c r="BM1542" t="s">
        <v>13395</v>
      </c>
      <c r="BN1542" t="s">
        <v>277</v>
      </c>
      <c r="BO1542" s="59" t="s">
        <v>277</v>
      </c>
      <c r="BP1542" t="s">
        <v>10806</v>
      </c>
      <c r="BQ1542" t="s">
        <v>277</v>
      </c>
      <c r="BR1542" s="59" t="s">
        <v>277</v>
      </c>
      <c r="BS1542" t="s">
        <v>85</v>
      </c>
    </row>
    <row r="1543" spans="1:72" s="1" customFormat="1" ht="12.8" customHeight="1" x14ac:dyDescent="0.2">
      <c r="A1543" s="60">
        <v>131005</v>
      </c>
      <c r="B1543" s="59" t="s">
        <v>13434</v>
      </c>
      <c r="D1543"/>
      <c r="E1543"/>
      <c r="F1543"/>
      <c r="G1543"/>
      <c r="H1543"/>
      <c r="I1543"/>
      <c r="J1543" s="1">
        <v>13</v>
      </c>
      <c r="K1543" s="1" t="s">
        <v>13435</v>
      </c>
      <c r="L1543" s="1">
        <v>1005</v>
      </c>
      <c r="M1543" s="1">
        <v>1005</v>
      </c>
      <c r="N1543" s="1" t="s">
        <v>13436</v>
      </c>
      <c r="O1543" s="1" t="s">
        <v>13437</v>
      </c>
      <c r="P1543" s="1" t="s">
        <v>13438</v>
      </c>
      <c r="Q1543"/>
      <c r="R1543"/>
      <c r="S1543" s="2"/>
      <c r="T1543" s="2"/>
      <c r="U1543" s="2"/>
      <c r="V1543" s="2"/>
      <c r="W1543"/>
      <c r="X1543" s="3"/>
      <c r="Y1543" s="3"/>
      <c r="Z1543" s="3"/>
      <c r="AA1543"/>
      <c r="AB1543" s="3"/>
      <c r="AC1543"/>
      <c r="AD1543" s="3"/>
      <c r="AE1543"/>
      <c r="AF1543" s="3"/>
      <c r="AG1543" s="2"/>
      <c r="AH1543" s="3"/>
      <c r="AI1543" s="2"/>
      <c r="AJ1543" s="3"/>
      <c r="AK1543"/>
      <c r="AL1543"/>
      <c r="AM1543"/>
      <c r="AN1543"/>
      <c r="AO1543"/>
      <c r="AP1543"/>
      <c r="AQ1543"/>
      <c r="AR1543"/>
      <c r="AS1543"/>
      <c r="AT1543"/>
      <c r="AU1543"/>
      <c r="AV1543"/>
      <c r="AW1543"/>
      <c r="AX1543"/>
      <c r="AY1543"/>
      <c r="AZ1543"/>
      <c r="BA1543"/>
      <c r="BB1543"/>
      <c r="BC1543"/>
      <c r="BD1543"/>
      <c r="BE1543"/>
      <c r="BF1543"/>
      <c r="BG1543" s="3"/>
      <c r="BH1543" s="1">
        <v>5</v>
      </c>
      <c r="BI1543" s="1" t="s">
        <v>13419</v>
      </c>
      <c r="BJ1543" s="1" t="s">
        <v>13439</v>
      </c>
      <c r="BL1543" s="1" t="s">
        <v>13439</v>
      </c>
      <c r="BM1543" s="1" t="s">
        <v>13439</v>
      </c>
      <c r="BN1543" s="125">
        <v>7</v>
      </c>
      <c r="BO1543" s="126">
        <v>7</v>
      </c>
      <c r="BP1543" s="1" t="s">
        <v>10806</v>
      </c>
      <c r="BQ1543" s="125">
        <v>20</v>
      </c>
      <c r="BR1543" s="126">
        <v>20</v>
      </c>
      <c r="BS1543" s="1" t="s">
        <v>85</v>
      </c>
      <c r="BT1543"/>
    </row>
    <row r="1544" spans="1:72" ht="12.8" customHeight="1" x14ac:dyDescent="0.2">
      <c r="A1544" s="60">
        <v>132001</v>
      </c>
      <c r="B1544" s="59" t="s">
        <v>12391</v>
      </c>
      <c r="C1544">
        <v>1541</v>
      </c>
      <c r="J1544">
        <v>13</v>
      </c>
      <c r="K1544" t="s">
        <v>135</v>
      </c>
      <c r="L1544">
        <v>2001</v>
      </c>
      <c r="M1544">
        <v>2001</v>
      </c>
      <c r="N1544" t="s">
        <v>946</v>
      </c>
      <c r="O1544" t="s">
        <v>6505</v>
      </c>
      <c r="P1544" t="s">
        <v>6506</v>
      </c>
      <c r="Q1544" t="s">
        <v>6507</v>
      </c>
      <c r="R1544" t="s">
        <v>6508</v>
      </c>
      <c r="S1544" s="2">
        <v>1367.2</v>
      </c>
      <c r="T1544" s="2">
        <v>1367.2</v>
      </c>
      <c r="U1544" s="2">
        <v>0</v>
      </c>
      <c r="V1544" s="2">
        <v>0</v>
      </c>
      <c r="W1544">
        <v>13308</v>
      </c>
      <c r="X1544" s="3">
        <v>20</v>
      </c>
      <c r="Y1544" s="3">
        <v>8.9</v>
      </c>
      <c r="Z1544" s="3">
        <v>9.6999999999999993</v>
      </c>
      <c r="AA1544">
        <v>0</v>
      </c>
      <c r="AB1544" s="3">
        <v>0</v>
      </c>
      <c r="AC1544">
        <v>0</v>
      </c>
      <c r="AD1544" s="3">
        <v>0</v>
      </c>
      <c r="AE1544">
        <v>0</v>
      </c>
      <c r="AF1544" s="3">
        <v>0</v>
      </c>
      <c r="AG1544" s="2">
        <v>1367.2</v>
      </c>
      <c r="AH1544" s="3">
        <v>100</v>
      </c>
      <c r="AI1544" s="2">
        <v>1367.2</v>
      </c>
      <c r="AJ1544" s="3">
        <v>100</v>
      </c>
      <c r="AK1544" t="s">
        <v>74</v>
      </c>
      <c r="AL1544" t="s">
        <v>75</v>
      </c>
      <c r="AM1544" t="s">
        <v>6509</v>
      </c>
      <c r="AN1544" t="s">
        <v>6510</v>
      </c>
      <c r="AO1544" t="s">
        <v>6511</v>
      </c>
      <c r="AP1544" t="s">
        <v>6489</v>
      </c>
      <c r="BG1544" s="3">
        <v>100</v>
      </c>
      <c r="BH1544" t="s">
        <v>82</v>
      </c>
      <c r="BI1544" t="s">
        <v>13424</v>
      </c>
      <c r="BJ1544" t="s">
        <v>13395</v>
      </c>
      <c r="BK1544" t="s">
        <v>13395</v>
      </c>
      <c r="BL1544" t="s">
        <v>13395</v>
      </c>
      <c r="BM1544" t="s">
        <v>13395</v>
      </c>
      <c r="BN1544" t="s">
        <v>83</v>
      </c>
      <c r="BO1544" s="59" t="s">
        <v>83</v>
      </c>
      <c r="BP1544" t="s">
        <v>10806</v>
      </c>
      <c r="BQ1544" t="s">
        <v>84</v>
      </c>
      <c r="BR1544" s="59" t="s">
        <v>84</v>
      </c>
      <c r="BS1544" t="s">
        <v>85</v>
      </c>
    </row>
    <row r="1545" spans="1:72" ht="12.8" customHeight="1" x14ac:dyDescent="0.2">
      <c r="A1545" s="60">
        <v>132002</v>
      </c>
      <c r="B1545" s="59" t="s">
        <v>12392</v>
      </c>
      <c r="C1545">
        <v>1542</v>
      </c>
      <c r="J1545">
        <v>13</v>
      </c>
      <c r="K1545" t="s">
        <v>135</v>
      </c>
      <c r="L1545">
        <v>2005</v>
      </c>
      <c r="M1545">
        <v>2002</v>
      </c>
      <c r="N1545" t="s">
        <v>3223</v>
      </c>
      <c r="O1545" t="s">
        <v>6512</v>
      </c>
      <c r="P1545" t="s">
        <v>6513</v>
      </c>
      <c r="Q1545" t="s">
        <v>6514</v>
      </c>
      <c r="R1545" t="s">
        <v>6515</v>
      </c>
      <c r="S1545" s="2">
        <v>1219.8</v>
      </c>
      <c r="T1545" s="2">
        <v>1200.4000000000001</v>
      </c>
      <c r="U1545" s="2">
        <v>19.399999999999999</v>
      </c>
      <c r="V1545" s="2">
        <v>0</v>
      </c>
      <c r="W1545">
        <v>7167</v>
      </c>
      <c r="X1545" s="3">
        <v>9.8000000000000007</v>
      </c>
      <c r="Y1545" s="3">
        <v>5</v>
      </c>
      <c r="Z1545" s="3">
        <v>6</v>
      </c>
      <c r="AA1545">
        <v>0</v>
      </c>
      <c r="AB1545" s="3">
        <v>0</v>
      </c>
      <c r="AC1545">
        <v>0</v>
      </c>
      <c r="AD1545" s="3">
        <v>0</v>
      </c>
      <c r="AE1545">
        <v>0</v>
      </c>
      <c r="AF1545" s="3">
        <v>0</v>
      </c>
      <c r="AG1545" s="2">
        <v>1200.4000000000001</v>
      </c>
      <c r="AH1545" s="3">
        <v>100</v>
      </c>
      <c r="AI1545" s="2">
        <v>1200.4000000000001</v>
      </c>
      <c r="AJ1545" s="3">
        <v>100</v>
      </c>
      <c r="AK1545" t="s">
        <v>74</v>
      </c>
      <c r="AL1545" t="s">
        <v>75</v>
      </c>
      <c r="AM1545" t="s">
        <v>6502</v>
      </c>
      <c r="AN1545" t="s">
        <v>6501</v>
      </c>
      <c r="BG1545" s="3">
        <v>100</v>
      </c>
      <c r="BH1545" t="s">
        <v>82</v>
      </c>
      <c r="BI1545" t="s">
        <v>13424</v>
      </c>
      <c r="BJ1545" t="s">
        <v>13395</v>
      </c>
      <c r="BK1545" t="s">
        <v>13395</v>
      </c>
      <c r="BL1545" t="s">
        <v>13395</v>
      </c>
      <c r="BM1545" t="s">
        <v>13395</v>
      </c>
      <c r="BN1545" t="s">
        <v>277</v>
      </c>
      <c r="BO1545" s="59" t="s">
        <v>277</v>
      </c>
      <c r="BP1545" t="s">
        <v>10806</v>
      </c>
      <c r="BQ1545" t="s">
        <v>84</v>
      </c>
      <c r="BR1545" s="59" t="s">
        <v>84</v>
      </c>
      <c r="BS1545" t="s">
        <v>85</v>
      </c>
    </row>
    <row r="1546" spans="1:72" ht="12.8" customHeight="1" x14ac:dyDescent="0.2">
      <c r="A1546" s="60">
        <v>132003</v>
      </c>
      <c r="B1546" s="59" t="s">
        <v>12393</v>
      </c>
      <c r="C1546">
        <v>1543</v>
      </c>
      <c r="J1546">
        <v>13</v>
      </c>
      <c r="K1546" t="s">
        <v>135</v>
      </c>
      <c r="L1546">
        <v>2007</v>
      </c>
      <c r="M1546">
        <v>2003</v>
      </c>
      <c r="N1546" t="s">
        <v>4452</v>
      </c>
      <c r="O1546" t="s">
        <v>6516</v>
      </c>
      <c r="P1546" t="s">
        <v>6517</v>
      </c>
      <c r="Q1546" t="s">
        <v>6518</v>
      </c>
      <c r="R1546" t="s">
        <v>6519</v>
      </c>
      <c r="S1546" s="2">
        <v>1349</v>
      </c>
      <c r="T1546" s="2">
        <v>1349</v>
      </c>
      <c r="U1546" s="2">
        <v>0</v>
      </c>
      <c r="V1546" s="2">
        <v>0</v>
      </c>
      <c r="W1546">
        <v>12363</v>
      </c>
      <c r="X1546" s="3">
        <v>12.4</v>
      </c>
      <c r="Y1546" s="3">
        <v>8</v>
      </c>
      <c r="Z1546" s="3">
        <v>9.1999999999999993</v>
      </c>
      <c r="AA1546">
        <v>0</v>
      </c>
      <c r="AB1546" s="3">
        <v>0</v>
      </c>
      <c r="AC1546">
        <v>0</v>
      </c>
      <c r="AD1546" s="3">
        <v>0</v>
      </c>
      <c r="AE1546">
        <v>0</v>
      </c>
      <c r="AF1546" s="3">
        <v>0</v>
      </c>
      <c r="AG1546" s="2">
        <v>1349</v>
      </c>
      <c r="AH1546" s="3">
        <v>100</v>
      </c>
      <c r="AI1546" s="2">
        <v>1349</v>
      </c>
      <c r="AJ1546" s="3">
        <v>100</v>
      </c>
      <c r="AK1546" t="s">
        <v>1227</v>
      </c>
      <c r="AL1546" t="s">
        <v>6520</v>
      </c>
      <c r="AM1546" t="s">
        <v>6521</v>
      </c>
      <c r="AN1546" t="s">
        <v>6510</v>
      </c>
      <c r="AO1546" t="s">
        <v>6509</v>
      </c>
      <c r="BG1546" s="3">
        <v>100</v>
      </c>
      <c r="BH1546" t="s">
        <v>100</v>
      </c>
      <c r="BI1546" t="s">
        <v>13424</v>
      </c>
      <c r="BJ1546" t="s">
        <v>101</v>
      </c>
      <c r="BK1546" t="s">
        <v>13427</v>
      </c>
      <c r="BL1546" t="s">
        <v>82</v>
      </c>
      <c r="BM1546" t="s">
        <v>13432</v>
      </c>
      <c r="BN1546" t="s">
        <v>102</v>
      </c>
      <c r="BO1546" s="59" t="s">
        <v>102</v>
      </c>
      <c r="BP1546" t="s">
        <v>10806</v>
      </c>
      <c r="BQ1546" t="s">
        <v>102</v>
      </c>
      <c r="BR1546" s="59" t="s">
        <v>102</v>
      </c>
      <c r="BS1546" t="s">
        <v>85</v>
      </c>
    </row>
    <row r="1547" spans="1:72" ht="12.8" customHeight="1" x14ac:dyDescent="0.2">
      <c r="A1547" s="60">
        <v>132004</v>
      </c>
      <c r="B1547" s="59" t="s">
        <v>12394</v>
      </c>
      <c r="C1547">
        <v>1544</v>
      </c>
      <c r="J1547">
        <v>13</v>
      </c>
      <c r="K1547" t="s">
        <v>135</v>
      </c>
      <c r="L1547">
        <v>2004</v>
      </c>
      <c r="M1547">
        <v>2004</v>
      </c>
      <c r="N1547" t="s">
        <v>4452</v>
      </c>
      <c r="O1547" t="s">
        <v>6522</v>
      </c>
      <c r="P1547" t="s">
        <v>6523</v>
      </c>
      <c r="Q1547" t="s">
        <v>6524</v>
      </c>
      <c r="R1547" t="s">
        <v>6525</v>
      </c>
      <c r="S1547" s="2">
        <v>2684.2</v>
      </c>
      <c r="T1547" s="2">
        <v>2684.2</v>
      </c>
      <c r="U1547" s="2">
        <v>0</v>
      </c>
      <c r="V1547" s="2">
        <v>0</v>
      </c>
      <c r="W1547">
        <v>11354</v>
      </c>
      <c r="X1547" s="3">
        <v>17</v>
      </c>
      <c r="Y1547" s="3">
        <v>2.8</v>
      </c>
      <c r="Z1547" s="3">
        <v>4.2</v>
      </c>
      <c r="AA1547">
        <v>0</v>
      </c>
      <c r="AB1547" s="3">
        <v>0</v>
      </c>
      <c r="AC1547">
        <v>0</v>
      </c>
      <c r="AD1547" s="3">
        <v>0</v>
      </c>
      <c r="AE1547">
        <v>0</v>
      </c>
      <c r="AF1547" s="3">
        <v>0</v>
      </c>
      <c r="AG1547" s="2">
        <v>109.6</v>
      </c>
      <c r="AH1547" s="3">
        <v>4.0999999999999996</v>
      </c>
      <c r="AI1547" s="2">
        <v>2684.2</v>
      </c>
      <c r="AJ1547" s="3">
        <v>100</v>
      </c>
      <c r="AK1547" t="s">
        <v>826</v>
      </c>
      <c r="AL1547" t="s">
        <v>827</v>
      </c>
      <c r="AM1547" t="s">
        <v>6495</v>
      </c>
      <c r="AN1547" t="s">
        <v>6526</v>
      </c>
      <c r="AO1547" t="s">
        <v>6527</v>
      </c>
      <c r="AP1547" t="s">
        <v>6528</v>
      </c>
      <c r="AQ1547" t="s">
        <v>6529</v>
      </c>
      <c r="AR1547" t="s">
        <v>6503</v>
      </c>
      <c r="AS1547" t="s">
        <v>6502</v>
      </c>
      <c r="BG1547" s="3">
        <v>100</v>
      </c>
      <c r="BH1547" t="s">
        <v>82</v>
      </c>
      <c r="BI1547" t="s">
        <v>13424</v>
      </c>
      <c r="BJ1547" t="s">
        <v>13395</v>
      </c>
      <c r="BK1547" t="s">
        <v>13395</v>
      </c>
      <c r="BL1547" t="s">
        <v>13395</v>
      </c>
      <c r="BM1547" t="s">
        <v>13395</v>
      </c>
      <c r="BN1547" t="s">
        <v>83</v>
      </c>
      <c r="BO1547" s="59" t="s">
        <v>83</v>
      </c>
      <c r="BP1547" t="s">
        <v>10806</v>
      </c>
      <c r="BQ1547" t="s">
        <v>84</v>
      </c>
      <c r="BR1547" s="59" t="s">
        <v>84</v>
      </c>
      <c r="BS1547" t="s">
        <v>85</v>
      </c>
    </row>
    <row r="1548" spans="1:72" ht="12.8" customHeight="1" x14ac:dyDescent="0.2">
      <c r="A1548" s="60">
        <v>132005</v>
      </c>
      <c r="B1548" s="59" t="s">
        <v>12395</v>
      </c>
      <c r="C1548">
        <v>1545</v>
      </c>
      <c r="J1548">
        <v>13</v>
      </c>
      <c r="K1548" t="s">
        <v>135</v>
      </c>
      <c r="L1548">
        <v>2003</v>
      </c>
      <c r="M1548">
        <v>2005</v>
      </c>
      <c r="N1548" t="s">
        <v>4452</v>
      </c>
      <c r="O1548" t="s">
        <v>6530</v>
      </c>
      <c r="P1548" t="s">
        <v>6531</v>
      </c>
      <c r="Q1548" t="s">
        <v>6532</v>
      </c>
      <c r="R1548" t="s">
        <v>6533</v>
      </c>
      <c r="S1548" s="2">
        <v>925.9</v>
      </c>
      <c r="T1548" s="2">
        <v>925.9</v>
      </c>
      <c r="U1548" s="2">
        <v>0</v>
      </c>
      <c r="V1548" s="2">
        <v>0</v>
      </c>
      <c r="W1548">
        <v>5813</v>
      </c>
      <c r="X1548" s="3">
        <v>8.1</v>
      </c>
      <c r="Y1548" s="3">
        <v>5.4</v>
      </c>
      <c r="Z1548" s="3">
        <v>6.3</v>
      </c>
      <c r="AA1548">
        <v>0</v>
      </c>
      <c r="AB1548" s="3">
        <v>0</v>
      </c>
      <c r="AC1548">
        <v>0</v>
      </c>
      <c r="AD1548" s="3">
        <v>0</v>
      </c>
      <c r="AE1548">
        <v>0</v>
      </c>
      <c r="AF1548" s="3">
        <v>0</v>
      </c>
      <c r="AG1548" s="2">
        <v>925.9</v>
      </c>
      <c r="AH1548" s="3">
        <v>100</v>
      </c>
      <c r="AI1548" s="2">
        <v>925.9</v>
      </c>
      <c r="AJ1548" s="3">
        <v>100</v>
      </c>
      <c r="AK1548" t="s">
        <v>74</v>
      </c>
      <c r="AL1548" t="s">
        <v>75</v>
      </c>
      <c r="AM1548" t="s">
        <v>6534</v>
      </c>
      <c r="AN1548" t="s">
        <v>6535</v>
      </c>
      <c r="AO1548" t="s">
        <v>6495</v>
      </c>
      <c r="BG1548" s="3">
        <v>100</v>
      </c>
      <c r="BH1548" t="s">
        <v>82</v>
      </c>
      <c r="BI1548" t="s">
        <v>13424</v>
      </c>
      <c r="BJ1548" t="s">
        <v>13395</v>
      </c>
      <c r="BK1548" t="s">
        <v>13395</v>
      </c>
      <c r="BL1548" t="s">
        <v>13395</v>
      </c>
      <c r="BM1548" t="s">
        <v>13395</v>
      </c>
      <c r="BN1548" t="s">
        <v>83</v>
      </c>
      <c r="BO1548" s="59" t="s">
        <v>83</v>
      </c>
      <c r="BP1548" t="s">
        <v>10806</v>
      </c>
      <c r="BQ1548" t="s">
        <v>84</v>
      </c>
      <c r="BR1548" s="59" t="s">
        <v>84</v>
      </c>
      <c r="BS1548" t="s">
        <v>85</v>
      </c>
    </row>
    <row r="1549" spans="1:72" ht="12.8" customHeight="1" x14ac:dyDescent="0.2">
      <c r="A1549" s="60">
        <v>133001</v>
      </c>
      <c r="B1549" s="59" t="s">
        <v>12396</v>
      </c>
      <c r="C1549">
        <v>1546</v>
      </c>
      <c r="J1549">
        <v>13</v>
      </c>
      <c r="K1549" t="s">
        <v>156</v>
      </c>
      <c r="L1549">
        <v>3014</v>
      </c>
      <c r="M1549">
        <v>3001</v>
      </c>
      <c r="N1549" t="s">
        <v>946</v>
      </c>
      <c r="O1549" t="s">
        <v>6536</v>
      </c>
      <c r="P1549" t="s">
        <v>6537</v>
      </c>
      <c r="Q1549" t="s">
        <v>6538</v>
      </c>
      <c r="R1549" t="s">
        <v>6539</v>
      </c>
      <c r="S1549" s="2">
        <v>952.5</v>
      </c>
      <c r="T1549" s="2">
        <v>952.5</v>
      </c>
      <c r="U1549" s="2">
        <v>0</v>
      </c>
      <c r="V1549" s="2">
        <v>0</v>
      </c>
      <c r="W1549">
        <v>4778</v>
      </c>
      <c r="X1549" s="3">
        <v>12</v>
      </c>
      <c r="Y1549" s="3">
        <v>3.9</v>
      </c>
      <c r="Z1549" s="3">
        <v>5</v>
      </c>
      <c r="AA1549">
        <v>0</v>
      </c>
      <c r="AB1549" s="3">
        <v>0</v>
      </c>
      <c r="AC1549">
        <v>0</v>
      </c>
      <c r="AD1549" s="3">
        <v>0</v>
      </c>
      <c r="AE1549">
        <v>0</v>
      </c>
      <c r="AF1549" s="3">
        <v>0</v>
      </c>
      <c r="AG1549" s="2">
        <v>215.3</v>
      </c>
      <c r="AH1549" s="3">
        <v>22.6</v>
      </c>
      <c r="AI1549" s="2">
        <v>952.5</v>
      </c>
      <c r="AJ1549" s="3">
        <v>100</v>
      </c>
      <c r="AK1549" t="s">
        <v>74</v>
      </c>
      <c r="AL1549" t="s">
        <v>75</v>
      </c>
      <c r="AM1549" t="s">
        <v>6509</v>
      </c>
      <c r="AN1549" t="s">
        <v>6540</v>
      </c>
      <c r="AO1549" t="s">
        <v>3233</v>
      </c>
      <c r="BG1549" s="3">
        <v>100</v>
      </c>
      <c r="BH1549" t="s">
        <v>82</v>
      </c>
      <c r="BI1549" t="s">
        <v>13424</v>
      </c>
      <c r="BJ1549" t="s">
        <v>13395</v>
      </c>
      <c r="BK1549" t="s">
        <v>13395</v>
      </c>
      <c r="BL1549" t="s">
        <v>13395</v>
      </c>
      <c r="BM1549" t="s">
        <v>13395</v>
      </c>
      <c r="BN1549" t="s">
        <v>13395</v>
      </c>
      <c r="BP1549" t="s">
        <v>13395</v>
      </c>
      <c r="BQ1549" t="s">
        <v>84</v>
      </c>
      <c r="BR1549" s="59" t="s">
        <v>84</v>
      </c>
      <c r="BS1549" t="s">
        <v>85</v>
      </c>
    </row>
    <row r="1550" spans="1:72" ht="12.8" customHeight="1" x14ac:dyDescent="0.2">
      <c r="A1550" s="60">
        <v>133002</v>
      </c>
      <c r="B1550" s="59" t="s">
        <v>12397</v>
      </c>
      <c r="C1550">
        <v>1547</v>
      </c>
      <c r="J1550">
        <v>13</v>
      </c>
      <c r="K1550" t="s">
        <v>156</v>
      </c>
      <c r="L1550">
        <v>3018</v>
      </c>
      <c r="M1550">
        <v>3002</v>
      </c>
      <c r="N1550" t="s">
        <v>946</v>
      </c>
      <c r="O1550" t="s">
        <v>6541</v>
      </c>
      <c r="P1550" t="s">
        <v>6542</v>
      </c>
      <c r="Q1550" t="s">
        <v>6543</v>
      </c>
      <c r="R1550" t="s">
        <v>6544</v>
      </c>
      <c r="S1550" s="2">
        <v>695.8</v>
      </c>
      <c r="T1550" s="2">
        <v>695.8</v>
      </c>
      <c r="U1550" s="2">
        <v>0</v>
      </c>
      <c r="V1550" s="2">
        <v>0</v>
      </c>
      <c r="W1550">
        <v>3947</v>
      </c>
      <c r="X1550" s="3">
        <v>11</v>
      </c>
      <c r="Y1550" s="3">
        <v>3.8</v>
      </c>
      <c r="Z1550" s="3">
        <v>5.7</v>
      </c>
      <c r="AA1550">
        <v>0</v>
      </c>
      <c r="AB1550" s="3">
        <v>0</v>
      </c>
      <c r="AC1550">
        <v>0</v>
      </c>
      <c r="AD1550" s="3">
        <v>0</v>
      </c>
      <c r="AE1550">
        <v>0</v>
      </c>
      <c r="AF1550" s="3">
        <v>0</v>
      </c>
      <c r="AG1550" s="2">
        <v>320.5</v>
      </c>
      <c r="AH1550" s="3">
        <v>46.1</v>
      </c>
      <c r="AI1550" s="2">
        <v>695.8</v>
      </c>
      <c r="AJ1550" s="3">
        <v>100</v>
      </c>
      <c r="AK1550" t="s">
        <v>4593</v>
      </c>
      <c r="AL1550" t="s">
        <v>4594</v>
      </c>
      <c r="AM1550" t="s">
        <v>6540</v>
      </c>
      <c r="AN1550" t="s">
        <v>3233</v>
      </c>
      <c r="BG1550" s="3">
        <v>100</v>
      </c>
      <c r="BH1550" t="s">
        <v>82</v>
      </c>
      <c r="BI1550" t="s">
        <v>13424</v>
      </c>
      <c r="BJ1550" t="s">
        <v>13395</v>
      </c>
      <c r="BK1550" t="s">
        <v>13395</v>
      </c>
      <c r="BL1550" t="s">
        <v>13395</v>
      </c>
      <c r="BM1550" t="s">
        <v>13395</v>
      </c>
      <c r="BN1550" t="s">
        <v>13395</v>
      </c>
      <c r="BP1550" t="s">
        <v>13395</v>
      </c>
      <c r="BQ1550" t="s">
        <v>84</v>
      </c>
      <c r="BR1550" s="59" t="s">
        <v>84</v>
      </c>
      <c r="BS1550" t="s">
        <v>85</v>
      </c>
    </row>
    <row r="1551" spans="1:72" ht="12.8" customHeight="1" x14ac:dyDescent="0.2">
      <c r="A1551" s="60">
        <v>133003</v>
      </c>
      <c r="B1551" s="59" t="s">
        <v>12398</v>
      </c>
      <c r="C1551">
        <v>1548</v>
      </c>
      <c r="J1551">
        <v>13</v>
      </c>
      <c r="K1551" t="s">
        <v>156</v>
      </c>
      <c r="L1551">
        <v>3038</v>
      </c>
      <c r="M1551">
        <v>3003</v>
      </c>
      <c r="N1551" t="s">
        <v>946</v>
      </c>
      <c r="O1551" t="s">
        <v>6545</v>
      </c>
      <c r="P1551" t="s">
        <v>6546</v>
      </c>
      <c r="Q1551" t="s">
        <v>6547</v>
      </c>
      <c r="R1551" t="s">
        <v>6548</v>
      </c>
      <c r="S1551" s="2">
        <v>308.7</v>
      </c>
      <c r="T1551" s="2">
        <v>308.7</v>
      </c>
      <c r="U1551" s="2">
        <v>0</v>
      </c>
      <c r="V1551" s="2">
        <v>0</v>
      </c>
      <c r="W1551">
        <v>1449</v>
      </c>
      <c r="X1551" s="3">
        <v>5.9</v>
      </c>
      <c r="Y1551" s="3">
        <v>4</v>
      </c>
      <c r="Z1551" s="3">
        <v>4.7</v>
      </c>
      <c r="AA1551">
        <v>0</v>
      </c>
      <c r="AB1551" s="3">
        <v>0</v>
      </c>
      <c r="AC1551">
        <v>0</v>
      </c>
      <c r="AD1551" s="3">
        <v>0</v>
      </c>
      <c r="AE1551">
        <v>0</v>
      </c>
      <c r="AF1551" s="3">
        <v>0</v>
      </c>
      <c r="AG1551" s="2">
        <v>69.5</v>
      </c>
      <c r="AH1551" s="3">
        <v>22.5</v>
      </c>
      <c r="AI1551" s="2">
        <v>308.7</v>
      </c>
      <c r="AJ1551" s="3">
        <v>100</v>
      </c>
      <c r="AK1551" t="s">
        <v>795</v>
      </c>
      <c r="AL1551" t="s">
        <v>796</v>
      </c>
      <c r="AM1551" t="s">
        <v>6509</v>
      </c>
      <c r="BG1551" s="3">
        <v>100</v>
      </c>
      <c r="BH1551" t="s">
        <v>82</v>
      </c>
      <c r="BI1551" t="s">
        <v>13424</v>
      </c>
      <c r="BJ1551" t="s">
        <v>13395</v>
      </c>
      <c r="BK1551" t="s">
        <v>13395</v>
      </c>
      <c r="BL1551" t="s">
        <v>13395</v>
      </c>
      <c r="BM1551" t="s">
        <v>13395</v>
      </c>
      <c r="BN1551" t="s">
        <v>13395</v>
      </c>
      <c r="BP1551" t="s">
        <v>13395</v>
      </c>
      <c r="BQ1551" t="s">
        <v>84</v>
      </c>
      <c r="BR1551" s="59" t="s">
        <v>84</v>
      </c>
      <c r="BS1551" t="s">
        <v>85</v>
      </c>
    </row>
    <row r="1552" spans="1:72" ht="12.8" customHeight="1" x14ac:dyDescent="0.2">
      <c r="A1552" s="60">
        <v>133004</v>
      </c>
      <c r="B1552" s="59" t="s">
        <v>12399</v>
      </c>
      <c r="C1552">
        <v>1549</v>
      </c>
      <c r="J1552">
        <v>13</v>
      </c>
      <c r="K1552" t="s">
        <v>156</v>
      </c>
      <c r="L1552">
        <v>3044</v>
      </c>
      <c r="M1552">
        <v>3004</v>
      </c>
      <c r="N1552" t="s">
        <v>946</v>
      </c>
      <c r="O1552" t="s">
        <v>6549</v>
      </c>
      <c r="P1552" t="s">
        <v>6550</v>
      </c>
      <c r="Q1552" t="s">
        <v>6551</v>
      </c>
      <c r="R1552" t="s">
        <v>6552</v>
      </c>
      <c r="S1552" s="2">
        <v>466.8</v>
      </c>
      <c r="T1552" s="2">
        <v>466.8</v>
      </c>
      <c r="U1552" s="2">
        <v>0</v>
      </c>
      <c r="V1552" s="2">
        <v>0</v>
      </c>
      <c r="W1552">
        <v>3598</v>
      </c>
      <c r="X1552" s="3">
        <v>15</v>
      </c>
      <c r="Y1552" s="3">
        <v>4</v>
      </c>
      <c r="Z1552" s="3">
        <v>7.7</v>
      </c>
      <c r="AA1552">
        <v>0</v>
      </c>
      <c r="AB1552" s="3">
        <v>0</v>
      </c>
      <c r="AC1552">
        <v>0</v>
      </c>
      <c r="AD1552" s="3">
        <v>0</v>
      </c>
      <c r="AE1552">
        <v>0</v>
      </c>
      <c r="AF1552" s="3">
        <v>0</v>
      </c>
      <c r="AG1552" s="2">
        <v>332.3</v>
      </c>
      <c r="AH1552" s="3">
        <v>71.2</v>
      </c>
      <c r="AI1552" s="2">
        <v>466.8</v>
      </c>
      <c r="AJ1552" s="3">
        <v>100</v>
      </c>
      <c r="AK1552" t="s">
        <v>4435</v>
      </c>
      <c r="AL1552" t="s">
        <v>2708</v>
      </c>
      <c r="AM1552" t="s">
        <v>3414</v>
      </c>
      <c r="AN1552" t="s">
        <v>6510</v>
      </c>
      <c r="BG1552" s="3">
        <v>100</v>
      </c>
      <c r="BH1552" t="s">
        <v>82</v>
      </c>
      <c r="BI1552" t="s">
        <v>13424</v>
      </c>
      <c r="BJ1552" t="s">
        <v>13395</v>
      </c>
      <c r="BK1552" t="s">
        <v>13395</v>
      </c>
      <c r="BL1552" t="s">
        <v>13395</v>
      </c>
      <c r="BM1552" t="s">
        <v>13395</v>
      </c>
      <c r="BN1552" t="s">
        <v>277</v>
      </c>
      <c r="BO1552" s="59" t="s">
        <v>277</v>
      </c>
      <c r="BP1552" t="s">
        <v>10806</v>
      </c>
      <c r="BQ1552" t="s">
        <v>84</v>
      </c>
      <c r="BR1552" s="59" t="s">
        <v>84</v>
      </c>
      <c r="BS1552" t="s">
        <v>85</v>
      </c>
    </row>
    <row r="1553" spans="1:71" ht="12.8" customHeight="1" x14ac:dyDescent="0.2">
      <c r="A1553" s="60">
        <v>133005</v>
      </c>
      <c r="B1553" s="59" t="s">
        <v>12400</v>
      </c>
      <c r="C1553">
        <v>1550</v>
      </c>
      <c r="J1553">
        <v>13</v>
      </c>
      <c r="K1553" t="s">
        <v>156</v>
      </c>
      <c r="L1553">
        <v>3064</v>
      </c>
      <c r="M1553">
        <v>3005</v>
      </c>
      <c r="N1553" t="s">
        <v>946</v>
      </c>
      <c r="O1553" t="s">
        <v>6553</v>
      </c>
      <c r="P1553" t="s">
        <v>6554</v>
      </c>
      <c r="Q1553" t="s">
        <v>6555</v>
      </c>
      <c r="R1553" t="s">
        <v>6556</v>
      </c>
      <c r="S1553" s="2">
        <v>520.1</v>
      </c>
      <c r="T1553" s="2">
        <v>520.1</v>
      </c>
      <c r="U1553" s="2">
        <v>0</v>
      </c>
      <c r="V1553" s="2">
        <v>0</v>
      </c>
      <c r="W1553">
        <v>4305</v>
      </c>
      <c r="X1553" s="3">
        <v>18</v>
      </c>
      <c r="Y1553" s="3">
        <v>6</v>
      </c>
      <c r="Z1553" s="3">
        <v>8.3000000000000007</v>
      </c>
      <c r="AA1553">
        <v>0</v>
      </c>
      <c r="AB1553" s="3">
        <v>0</v>
      </c>
      <c r="AC1553">
        <v>0</v>
      </c>
      <c r="AD1553" s="3">
        <v>0</v>
      </c>
      <c r="AE1553">
        <v>0</v>
      </c>
      <c r="AF1553" s="3">
        <v>0</v>
      </c>
      <c r="AG1553" s="2">
        <v>520.1</v>
      </c>
      <c r="AH1553" s="3">
        <v>100</v>
      </c>
      <c r="AI1553" s="2">
        <v>520.1</v>
      </c>
      <c r="AJ1553" s="3">
        <v>100</v>
      </c>
      <c r="AK1553" t="s">
        <v>4083</v>
      </c>
      <c r="AL1553" t="s">
        <v>4084</v>
      </c>
      <c r="AM1553" t="s">
        <v>6510</v>
      </c>
      <c r="BG1553" s="3">
        <v>100</v>
      </c>
      <c r="BH1553" t="s">
        <v>82</v>
      </c>
      <c r="BI1553" t="s">
        <v>13424</v>
      </c>
      <c r="BJ1553" t="s">
        <v>13395</v>
      </c>
      <c r="BK1553" t="s">
        <v>13395</v>
      </c>
      <c r="BL1553" t="s">
        <v>13395</v>
      </c>
      <c r="BM1553" t="s">
        <v>13395</v>
      </c>
      <c r="BN1553" t="s">
        <v>277</v>
      </c>
      <c r="BO1553" s="59" t="s">
        <v>277</v>
      </c>
      <c r="BP1553" t="s">
        <v>10806</v>
      </c>
      <c r="BQ1553" t="s">
        <v>84</v>
      </c>
      <c r="BR1553" s="59" t="s">
        <v>84</v>
      </c>
      <c r="BS1553" t="s">
        <v>85</v>
      </c>
    </row>
    <row r="1554" spans="1:71" ht="12.8" customHeight="1" x14ac:dyDescent="0.2">
      <c r="A1554" s="60">
        <v>133006</v>
      </c>
      <c r="B1554" s="59" t="s">
        <v>12401</v>
      </c>
      <c r="C1554">
        <v>1551</v>
      </c>
      <c r="J1554">
        <v>13</v>
      </c>
      <c r="K1554" t="s">
        <v>156</v>
      </c>
      <c r="L1554">
        <v>3100</v>
      </c>
      <c r="M1554">
        <v>3006</v>
      </c>
      <c r="N1554" t="s">
        <v>946</v>
      </c>
      <c r="O1554" t="s">
        <v>6557</v>
      </c>
      <c r="P1554" t="s">
        <v>6558</v>
      </c>
      <c r="Q1554" t="s">
        <v>6559</v>
      </c>
      <c r="R1554" t="s">
        <v>6560</v>
      </c>
      <c r="S1554" s="2">
        <v>368.8</v>
      </c>
      <c r="T1554" s="2">
        <v>368.8</v>
      </c>
      <c r="U1554" s="2">
        <v>0</v>
      </c>
      <c r="V1554" s="2">
        <v>0</v>
      </c>
      <c r="W1554">
        <v>5081</v>
      </c>
      <c r="X1554" s="3">
        <v>31</v>
      </c>
      <c r="Y1554" s="3">
        <v>8.5</v>
      </c>
      <c r="Z1554" s="3">
        <v>13.8</v>
      </c>
      <c r="AA1554">
        <v>0</v>
      </c>
      <c r="AB1554" s="3">
        <v>0</v>
      </c>
      <c r="AC1554">
        <v>0</v>
      </c>
      <c r="AD1554" s="3">
        <v>0</v>
      </c>
      <c r="AE1554">
        <v>0</v>
      </c>
      <c r="AF1554" s="3">
        <v>0</v>
      </c>
      <c r="AG1554" s="2">
        <v>368.8</v>
      </c>
      <c r="AH1554" s="3">
        <v>100</v>
      </c>
      <c r="AI1554" s="2">
        <v>368.8</v>
      </c>
      <c r="AJ1554" s="3">
        <v>100</v>
      </c>
      <c r="AK1554" t="s">
        <v>1946</v>
      </c>
      <c r="AL1554" t="s">
        <v>6561</v>
      </c>
      <c r="AM1554" t="s">
        <v>6540</v>
      </c>
      <c r="BG1554" s="3">
        <v>100</v>
      </c>
      <c r="BH1554" t="s">
        <v>82</v>
      </c>
      <c r="BI1554" t="s">
        <v>13424</v>
      </c>
      <c r="BJ1554" t="s">
        <v>13395</v>
      </c>
      <c r="BK1554" t="s">
        <v>13395</v>
      </c>
      <c r="BL1554" t="s">
        <v>13395</v>
      </c>
      <c r="BM1554" t="s">
        <v>13395</v>
      </c>
      <c r="BN1554" t="s">
        <v>277</v>
      </c>
      <c r="BO1554" s="59" t="s">
        <v>277</v>
      </c>
      <c r="BP1554" t="s">
        <v>10806</v>
      </c>
      <c r="BQ1554" t="s">
        <v>84</v>
      </c>
      <c r="BR1554" s="59" t="s">
        <v>84</v>
      </c>
      <c r="BS1554" t="s">
        <v>85</v>
      </c>
    </row>
    <row r="1555" spans="1:71" ht="12.8" customHeight="1" x14ac:dyDescent="0.2">
      <c r="A1555" s="60">
        <v>133007</v>
      </c>
      <c r="B1555" s="59" t="s">
        <v>12402</v>
      </c>
      <c r="C1555">
        <v>1552</v>
      </c>
      <c r="J1555">
        <v>13</v>
      </c>
      <c r="K1555" t="s">
        <v>156</v>
      </c>
      <c r="L1555">
        <v>3105</v>
      </c>
      <c r="M1555">
        <v>3007</v>
      </c>
      <c r="N1555" t="s">
        <v>946</v>
      </c>
      <c r="O1555" t="s">
        <v>6562</v>
      </c>
      <c r="P1555" t="s">
        <v>6563</v>
      </c>
      <c r="Q1555" t="s">
        <v>6564</v>
      </c>
      <c r="R1555" t="s">
        <v>6565</v>
      </c>
      <c r="S1555" s="2">
        <v>366.7</v>
      </c>
      <c r="T1555" s="2">
        <v>366.7</v>
      </c>
      <c r="U1555" s="2">
        <v>0</v>
      </c>
      <c r="V1555" s="2">
        <v>0</v>
      </c>
      <c r="W1555">
        <v>4019</v>
      </c>
      <c r="X1555" s="3">
        <v>14.7</v>
      </c>
      <c r="Y1555" s="3">
        <v>8.1999999999999993</v>
      </c>
      <c r="Z1555" s="3">
        <v>11</v>
      </c>
      <c r="AA1555">
        <v>0</v>
      </c>
      <c r="AB1555" s="3">
        <v>0</v>
      </c>
      <c r="AC1555">
        <v>0</v>
      </c>
      <c r="AD1555" s="3">
        <v>0</v>
      </c>
      <c r="AE1555">
        <v>0</v>
      </c>
      <c r="AF1555" s="3">
        <v>0</v>
      </c>
      <c r="AG1555" s="2">
        <v>366.7</v>
      </c>
      <c r="AH1555" s="3">
        <v>100</v>
      </c>
      <c r="AI1555" s="2">
        <v>366.7</v>
      </c>
      <c r="AJ1555" s="3">
        <v>100</v>
      </c>
      <c r="AK1555" t="s">
        <v>2298</v>
      </c>
      <c r="AL1555" t="s">
        <v>6566</v>
      </c>
      <c r="AM1555" t="s">
        <v>6509</v>
      </c>
      <c r="AN1555" t="s">
        <v>6540</v>
      </c>
      <c r="BG1555" s="3">
        <v>100</v>
      </c>
      <c r="BH1555" t="s">
        <v>82</v>
      </c>
      <c r="BI1555" t="s">
        <v>13424</v>
      </c>
      <c r="BJ1555" t="s">
        <v>13395</v>
      </c>
      <c r="BK1555" t="s">
        <v>13395</v>
      </c>
      <c r="BL1555" t="s">
        <v>13395</v>
      </c>
      <c r="BM1555" t="s">
        <v>13395</v>
      </c>
      <c r="BN1555" t="s">
        <v>129</v>
      </c>
      <c r="BO1555" s="59" t="s">
        <v>129</v>
      </c>
      <c r="BP1555" t="s">
        <v>10806</v>
      </c>
      <c r="BQ1555" t="s">
        <v>129</v>
      </c>
      <c r="BR1555" s="59" t="s">
        <v>129</v>
      </c>
      <c r="BS1555" t="s">
        <v>85</v>
      </c>
    </row>
    <row r="1556" spans="1:71" ht="12.8" customHeight="1" x14ac:dyDescent="0.2">
      <c r="A1556" s="60">
        <v>133008</v>
      </c>
      <c r="B1556" s="59" t="s">
        <v>12403</v>
      </c>
      <c r="C1556">
        <v>1553</v>
      </c>
      <c r="J1556">
        <v>13</v>
      </c>
      <c r="K1556" t="s">
        <v>156</v>
      </c>
      <c r="L1556">
        <v>3016</v>
      </c>
      <c r="M1556">
        <v>3008</v>
      </c>
      <c r="N1556" t="s">
        <v>946</v>
      </c>
      <c r="O1556" t="s">
        <v>6567</v>
      </c>
      <c r="P1556" t="s">
        <v>6568</v>
      </c>
      <c r="Q1556" t="s">
        <v>6569</v>
      </c>
      <c r="R1556" t="s">
        <v>6570</v>
      </c>
      <c r="S1556" s="2">
        <v>1703.7</v>
      </c>
      <c r="T1556" s="2">
        <v>1610.9</v>
      </c>
      <c r="U1556" s="2">
        <v>92.8</v>
      </c>
      <c r="V1556" s="2">
        <v>0</v>
      </c>
      <c r="W1556">
        <v>5144</v>
      </c>
      <c r="X1556" s="3">
        <v>11</v>
      </c>
      <c r="Y1556" s="3">
        <v>2</v>
      </c>
      <c r="Z1556" s="3">
        <v>3.3</v>
      </c>
      <c r="AA1556">
        <v>0</v>
      </c>
      <c r="AB1556" s="3">
        <v>0</v>
      </c>
      <c r="AC1556">
        <v>0</v>
      </c>
      <c r="AD1556" s="3">
        <v>0</v>
      </c>
      <c r="AE1556">
        <v>0</v>
      </c>
      <c r="AF1556" s="3">
        <v>0</v>
      </c>
      <c r="AG1556" s="2">
        <v>353.6</v>
      </c>
      <c r="AH1556" s="3">
        <v>22</v>
      </c>
      <c r="AI1556" s="2">
        <v>240.1</v>
      </c>
      <c r="AJ1556" s="3">
        <v>14.9</v>
      </c>
      <c r="AK1556" t="s">
        <v>74</v>
      </c>
      <c r="AL1556" t="s">
        <v>75</v>
      </c>
      <c r="AM1556" t="s">
        <v>6509</v>
      </c>
      <c r="AN1556" t="s">
        <v>6571</v>
      </c>
      <c r="AO1556" t="s">
        <v>6488</v>
      </c>
      <c r="BG1556" s="3">
        <v>14.9</v>
      </c>
      <c r="BH1556" t="s">
        <v>82</v>
      </c>
      <c r="BI1556" t="s">
        <v>13424</v>
      </c>
      <c r="BJ1556" t="s">
        <v>13395</v>
      </c>
      <c r="BK1556" t="s">
        <v>13395</v>
      </c>
      <c r="BL1556" t="s">
        <v>13395</v>
      </c>
      <c r="BM1556" t="s">
        <v>13395</v>
      </c>
      <c r="BN1556" t="s">
        <v>13395</v>
      </c>
      <c r="BP1556" t="s">
        <v>13395</v>
      </c>
      <c r="BQ1556" t="s">
        <v>84</v>
      </c>
      <c r="BR1556" s="59" t="s">
        <v>84</v>
      </c>
      <c r="BS1556" t="s">
        <v>85</v>
      </c>
    </row>
    <row r="1557" spans="1:71" ht="12.8" customHeight="1" x14ac:dyDescent="0.2">
      <c r="A1557" s="60">
        <v>133009</v>
      </c>
      <c r="B1557" s="59" t="s">
        <v>12404</v>
      </c>
      <c r="C1557">
        <v>1554</v>
      </c>
      <c r="J1557">
        <v>13</v>
      </c>
      <c r="K1557" t="s">
        <v>156</v>
      </c>
      <c r="L1557">
        <v>3015</v>
      </c>
      <c r="M1557">
        <v>3009</v>
      </c>
      <c r="N1557" t="s">
        <v>946</v>
      </c>
      <c r="O1557" t="s">
        <v>6572</v>
      </c>
      <c r="P1557" t="s">
        <v>6573</v>
      </c>
      <c r="Q1557" t="s">
        <v>6574</v>
      </c>
      <c r="R1557" t="s">
        <v>6575</v>
      </c>
      <c r="S1557" s="2">
        <v>1527.9</v>
      </c>
      <c r="T1557" s="2">
        <v>1527.9</v>
      </c>
      <c r="U1557" s="2">
        <v>0</v>
      </c>
      <c r="V1557" s="2">
        <v>0</v>
      </c>
      <c r="W1557">
        <v>7134</v>
      </c>
      <c r="X1557" s="3">
        <v>9</v>
      </c>
      <c r="Y1557" s="3">
        <v>4</v>
      </c>
      <c r="Z1557" s="3">
        <v>4.7</v>
      </c>
      <c r="AA1557">
        <v>1</v>
      </c>
      <c r="AB1557" s="3">
        <v>76.2</v>
      </c>
      <c r="AC1557">
        <v>0</v>
      </c>
      <c r="AD1557" s="3">
        <v>0</v>
      </c>
      <c r="AE1557">
        <v>1</v>
      </c>
      <c r="AF1557" s="3">
        <v>0</v>
      </c>
      <c r="AG1557" s="2">
        <v>212.3</v>
      </c>
      <c r="AH1557" s="3">
        <v>13.9</v>
      </c>
      <c r="AI1557" s="2">
        <v>1527.9</v>
      </c>
      <c r="AJ1557" s="3">
        <v>100</v>
      </c>
      <c r="AK1557" t="s">
        <v>74</v>
      </c>
      <c r="AL1557" t="s">
        <v>75</v>
      </c>
      <c r="AM1557" t="s">
        <v>6509</v>
      </c>
      <c r="AN1557" t="s">
        <v>6571</v>
      </c>
      <c r="AO1557" t="s">
        <v>6488</v>
      </c>
      <c r="BG1557" s="3">
        <v>100</v>
      </c>
      <c r="BH1557" t="s">
        <v>82</v>
      </c>
      <c r="BI1557" t="s">
        <v>13424</v>
      </c>
      <c r="BJ1557" t="s">
        <v>13395</v>
      </c>
      <c r="BK1557" t="s">
        <v>13395</v>
      </c>
      <c r="BL1557" t="s">
        <v>13395</v>
      </c>
      <c r="BM1557" t="s">
        <v>13395</v>
      </c>
      <c r="BN1557" t="s">
        <v>13395</v>
      </c>
      <c r="BP1557" t="s">
        <v>13395</v>
      </c>
      <c r="BQ1557" t="s">
        <v>84</v>
      </c>
      <c r="BR1557" s="59" t="s">
        <v>84</v>
      </c>
      <c r="BS1557" t="s">
        <v>85</v>
      </c>
    </row>
    <row r="1558" spans="1:71" ht="12.8" customHeight="1" x14ac:dyDescent="0.2">
      <c r="A1558" s="60">
        <v>133010</v>
      </c>
      <c r="B1558" s="59" t="s">
        <v>12405</v>
      </c>
      <c r="C1558">
        <v>1555</v>
      </c>
      <c r="J1558">
        <v>13</v>
      </c>
      <c r="K1558" t="s">
        <v>156</v>
      </c>
      <c r="L1558">
        <v>3086</v>
      </c>
      <c r="M1558">
        <v>3010</v>
      </c>
      <c r="N1558" t="s">
        <v>946</v>
      </c>
      <c r="O1558" t="s">
        <v>6576</v>
      </c>
      <c r="P1558" t="s">
        <v>6577</v>
      </c>
      <c r="Q1558" t="s">
        <v>6578</v>
      </c>
      <c r="R1558" t="s">
        <v>6579</v>
      </c>
      <c r="S1558" s="2">
        <v>328.7</v>
      </c>
      <c r="T1558" s="2">
        <v>328.7</v>
      </c>
      <c r="U1558" s="2">
        <v>0</v>
      </c>
      <c r="V1558" s="2">
        <v>0</v>
      </c>
      <c r="W1558">
        <v>5503</v>
      </c>
      <c r="X1558" s="3">
        <v>28.5</v>
      </c>
      <c r="Y1558" s="3">
        <v>16</v>
      </c>
      <c r="Z1558" s="3">
        <v>16.7</v>
      </c>
      <c r="AA1558">
        <v>0</v>
      </c>
      <c r="AB1558" s="3">
        <v>0</v>
      </c>
      <c r="AC1558">
        <v>0</v>
      </c>
      <c r="AD1558" s="3">
        <v>0</v>
      </c>
      <c r="AE1558">
        <v>0</v>
      </c>
      <c r="AF1558" s="3">
        <v>0</v>
      </c>
      <c r="AG1558" s="2">
        <v>328.7</v>
      </c>
      <c r="AH1558" s="3">
        <v>100</v>
      </c>
      <c r="AI1558" s="2">
        <v>328.7</v>
      </c>
      <c r="AJ1558" s="3">
        <v>100</v>
      </c>
      <c r="AK1558" t="s">
        <v>803</v>
      </c>
      <c r="AL1558" t="s">
        <v>804</v>
      </c>
      <c r="AM1558" t="s">
        <v>3414</v>
      </c>
      <c r="BG1558" s="3">
        <v>100</v>
      </c>
      <c r="BH1558" t="s">
        <v>100</v>
      </c>
      <c r="BI1558" t="s">
        <v>13424</v>
      </c>
      <c r="BJ1558" t="s">
        <v>101</v>
      </c>
      <c r="BK1558" t="s">
        <v>13427</v>
      </c>
      <c r="BL1558" t="s">
        <v>13395</v>
      </c>
      <c r="BM1558" t="s">
        <v>13395</v>
      </c>
      <c r="BN1558" t="s">
        <v>129</v>
      </c>
      <c r="BO1558" s="59" t="s">
        <v>129</v>
      </c>
      <c r="BP1558" t="s">
        <v>10806</v>
      </c>
      <c r="BQ1558" t="s">
        <v>129</v>
      </c>
      <c r="BR1558" s="59" t="s">
        <v>129</v>
      </c>
      <c r="BS1558" t="s">
        <v>85</v>
      </c>
    </row>
    <row r="1559" spans="1:71" ht="12.8" customHeight="1" x14ac:dyDescent="0.2">
      <c r="A1559" s="60">
        <v>133011</v>
      </c>
      <c r="B1559" s="59" t="s">
        <v>12406</v>
      </c>
      <c r="C1559">
        <v>1556</v>
      </c>
      <c r="J1559">
        <v>13</v>
      </c>
      <c r="K1559" t="s">
        <v>156</v>
      </c>
      <c r="L1559">
        <v>3087</v>
      </c>
      <c r="M1559">
        <v>3011</v>
      </c>
      <c r="N1559" t="s">
        <v>946</v>
      </c>
      <c r="O1559" t="s">
        <v>6580</v>
      </c>
      <c r="P1559" t="s">
        <v>6581</v>
      </c>
      <c r="Q1559" t="s">
        <v>6582</v>
      </c>
      <c r="R1559" t="s">
        <v>6583</v>
      </c>
      <c r="S1559" s="2">
        <v>504.5</v>
      </c>
      <c r="T1559" s="2">
        <v>504.5</v>
      </c>
      <c r="U1559" s="2">
        <v>0</v>
      </c>
      <c r="V1559" s="2">
        <v>0</v>
      </c>
      <c r="W1559">
        <v>8556</v>
      </c>
      <c r="X1559" s="3">
        <v>28.7</v>
      </c>
      <c r="Y1559" s="3">
        <v>16</v>
      </c>
      <c r="Z1559" s="3">
        <v>17</v>
      </c>
      <c r="AA1559">
        <v>0</v>
      </c>
      <c r="AB1559" s="3">
        <v>0</v>
      </c>
      <c r="AC1559">
        <v>0</v>
      </c>
      <c r="AD1559" s="3">
        <v>0</v>
      </c>
      <c r="AE1559">
        <v>0</v>
      </c>
      <c r="AF1559" s="3">
        <v>0</v>
      </c>
      <c r="AG1559" s="2">
        <v>504.5</v>
      </c>
      <c r="AH1559" s="3">
        <v>100</v>
      </c>
      <c r="AI1559" s="2">
        <v>504.5</v>
      </c>
      <c r="AJ1559" s="3">
        <v>100</v>
      </c>
      <c r="AK1559" t="s">
        <v>803</v>
      </c>
      <c r="AL1559" t="s">
        <v>6584</v>
      </c>
      <c r="AM1559" t="s">
        <v>6540</v>
      </c>
      <c r="AN1559" t="s">
        <v>3414</v>
      </c>
      <c r="BG1559" s="3">
        <v>100</v>
      </c>
      <c r="BH1559" t="s">
        <v>82</v>
      </c>
      <c r="BI1559" t="s">
        <v>13424</v>
      </c>
      <c r="BJ1559" t="s">
        <v>13395</v>
      </c>
      <c r="BK1559" t="s">
        <v>13395</v>
      </c>
      <c r="BL1559" t="s">
        <v>13395</v>
      </c>
      <c r="BM1559" t="s">
        <v>13395</v>
      </c>
      <c r="BN1559" t="s">
        <v>277</v>
      </c>
      <c r="BO1559" s="59" t="s">
        <v>277</v>
      </c>
      <c r="BP1559" t="s">
        <v>10806</v>
      </c>
      <c r="BQ1559" t="s">
        <v>84</v>
      </c>
      <c r="BR1559" s="59" t="s">
        <v>84</v>
      </c>
      <c r="BS1559" t="s">
        <v>85</v>
      </c>
    </row>
    <row r="1560" spans="1:71" ht="12.8" customHeight="1" x14ac:dyDescent="0.2">
      <c r="A1560" s="60">
        <v>133012</v>
      </c>
      <c r="B1560" s="59" t="s">
        <v>12407</v>
      </c>
      <c r="C1560">
        <v>1557</v>
      </c>
      <c r="J1560">
        <v>13</v>
      </c>
      <c r="K1560" t="s">
        <v>156</v>
      </c>
      <c r="L1560">
        <v>3076</v>
      </c>
      <c r="M1560">
        <v>3012</v>
      </c>
      <c r="N1560" t="s">
        <v>946</v>
      </c>
      <c r="O1560" t="s">
        <v>6585</v>
      </c>
      <c r="P1560" t="s">
        <v>6586</v>
      </c>
      <c r="Q1560" t="s">
        <v>6587</v>
      </c>
      <c r="R1560" t="s">
        <v>6588</v>
      </c>
      <c r="S1560" s="2">
        <v>866.2</v>
      </c>
      <c r="T1560" s="2">
        <v>866.2</v>
      </c>
      <c r="U1560" s="2">
        <v>0</v>
      </c>
      <c r="V1560" s="2">
        <v>0</v>
      </c>
      <c r="W1560">
        <v>11047</v>
      </c>
      <c r="X1560" s="3">
        <v>23</v>
      </c>
      <c r="Y1560" s="3">
        <v>12</v>
      </c>
      <c r="Z1560" s="3">
        <v>12.8</v>
      </c>
      <c r="AA1560">
        <v>0</v>
      </c>
      <c r="AB1560" s="3">
        <v>0</v>
      </c>
      <c r="AC1560">
        <v>0</v>
      </c>
      <c r="AD1560" s="3">
        <v>0</v>
      </c>
      <c r="AE1560">
        <v>0</v>
      </c>
      <c r="AF1560" s="3">
        <v>0</v>
      </c>
      <c r="AG1560" s="2">
        <v>866.2</v>
      </c>
      <c r="AH1560" s="3">
        <v>100</v>
      </c>
      <c r="AI1560" s="2">
        <v>866.2</v>
      </c>
      <c r="AJ1560" s="3">
        <v>100</v>
      </c>
      <c r="AK1560" t="s">
        <v>1486</v>
      </c>
      <c r="AL1560" t="s">
        <v>6561</v>
      </c>
      <c r="AM1560" t="s">
        <v>3228</v>
      </c>
      <c r="AN1560" t="s">
        <v>3414</v>
      </c>
      <c r="AO1560" t="s">
        <v>6510</v>
      </c>
      <c r="BG1560" s="3">
        <v>100</v>
      </c>
      <c r="BH1560" t="s">
        <v>82</v>
      </c>
      <c r="BI1560" t="s">
        <v>13424</v>
      </c>
      <c r="BJ1560" t="s">
        <v>13395</v>
      </c>
      <c r="BK1560" t="s">
        <v>13395</v>
      </c>
      <c r="BL1560" t="s">
        <v>13395</v>
      </c>
      <c r="BM1560" t="s">
        <v>13395</v>
      </c>
      <c r="BN1560" t="s">
        <v>277</v>
      </c>
      <c r="BO1560" s="59" t="s">
        <v>277</v>
      </c>
      <c r="BP1560" t="s">
        <v>10806</v>
      </c>
      <c r="BQ1560" t="s">
        <v>84</v>
      </c>
      <c r="BR1560" s="59" t="s">
        <v>84</v>
      </c>
      <c r="BS1560" t="s">
        <v>85</v>
      </c>
    </row>
    <row r="1561" spans="1:71" ht="12.8" customHeight="1" x14ac:dyDescent="0.2">
      <c r="A1561" s="60">
        <v>133013</v>
      </c>
      <c r="B1561" s="59" t="s">
        <v>12408</v>
      </c>
      <c r="C1561">
        <v>1558</v>
      </c>
      <c r="J1561">
        <v>13</v>
      </c>
      <c r="K1561" t="s">
        <v>156</v>
      </c>
      <c r="L1561">
        <v>3098</v>
      </c>
      <c r="M1561">
        <v>3013</v>
      </c>
      <c r="N1561" t="s">
        <v>69</v>
      </c>
      <c r="O1561" t="s">
        <v>6589</v>
      </c>
      <c r="P1561" t="s">
        <v>6590</v>
      </c>
      <c r="Q1561" t="s">
        <v>6591</v>
      </c>
      <c r="R1561" t="s">
        <v>6592</v>
      </c>
      <c r="S1561" s="2">
        <v>1176.2</v>
      </c>
      <c r="T1561" s="2">
        <v>1176.2</v>
      </c>
      <c r="U1561" s="2">
        <v>0</v>
      </c>
      <c r="V1561" s="2">
        <v>0</v>
      </c>
      <c r="W1561">
        <v>10817</v>
      </c>
      <c r="X1561" s="3">
        <v>16.2</v>
      </c>
      <c r="Y1561" s="3">
        <v>5.6</v>
      </c>
      <c r="Z1561" s="3">
        <v>9.1999999999999993</v>
      </c>
      <c r="AA1561">
        <v>3</v>
      </c>
      <c r="AB1561" s="3">
        <v>29.600000000000101</v>
      </c>
      <c r="AC1561">
        <v>0</v>
      </c>
      <c r="AD1561" s="3">
        <v>0</v>
      </c>
      <c r="AE1561">
        <v>3</v>
      </c>
      <c r="AF1561" s="3">
        <v>0</v>
      </c>
      <c r="AG1561" s="2">
        <v>1176.2</v>
      </c>
      <c r="AH1561" s="3">
        <v>100</v>
      </c>
      <c r="AI1561" s="2">
        <v>1176.2</v>
      </c>
      <c r="AJ1561" s="3">
        <v>100</v>
      </c>
      <c r="AK1561" t="s">
        <v>3217</v>
      </c>
      <c r="AL1561" t="s">
        <v>1600</v>
      </c>
      <c r="AM1561" t="s">
        <v>6593</v>
      </c>
      <c r="AN1561" t="s">
        <v>6496</v>
      </c>
      <c r="AO1561" t="s">
        <v>6594</v>
      </c>
      <c r="AP1561" t="s">
        <v>6487</v>
      </c>
      <c r="BG1561" s="3">
        <v>100</v>
      </c>
      <c r="BH1561" t="s">
        <v>82</v>
      </c>
      <c r="BI1561" t="s">
        <v>13424</v>
      </c>
      <c r="BJ1561" t="s">
        <v>13395</v>
      </c>
      <c r="BK1561" t="s">
        <v>13395</v>
      </c>
      <c r="BL1561" t="s">
        <v>13395</v>
      </c>
      <c r="BM1561" t="s">
        <v>13395</v>
      </c>
      <c r="BN1561" t="s">
        <v>129</v>
      </c>
      <c r="BO1561" s="59" t="s">
        <v>129</v>
      </c>
      <c r="BP1561" t="s">
        <v>10806</v>
      </c>
      <c r="BQ1561" t="s">
        <v>84</v>
      </c>
      <c r="BR1561" s="59" t="s">
        <v>84</v>
      </c>
      <c r="BS1561" t="s">
        <v>85</v>
      </c>
    </row>
    <row r="1562" spans="1:71" ht="12.8" customHeight="1" x14ac:dyDescent="0.2">
      <c r="A1562" s="60">
        <v>133014</v>
      </c>
      <c r="B1562" s="59" t="s">
        <v>12409</v>
      </c>
      <c r="C1562">
        <v>1559</v>
      </c>
      <c r="J1562">
        <v>13</v>
      </c>
      <c r="K1562" t="s">
        <v>156</v>
      </c>
      <c r="L1562">
        <v>3027</v>
      </c>
      <c r="M1562">
        <v>3014</v>
      </c>
      <c r="N1562" t="s">
        <v>3223</v>
      </c>
      <c r="O1562" t="s">
        <v>6595</v>
      </c>
      <c r="P1562" t="s">
        <v>6596</v>
      </c>
      <c r="Q1562" t="s">
        <v>6597</v>
      </c>
      <c r="R1562" t="s">
        <v>6598</v>
      </c>
      <c r="S1562" s="2">
        <v>608.5</v>
      </c>
      <c r="T1562" s="2">
        <v>608.5</v>
      </c>
      <c r="U1562" s="2">
        <v>0</v>
      </c>
      <c r="V1562" s="2">
        <v>0</v>
      </c>
      <c r="W1562">
        <v>2608</v>
      </c>
      <c r="X1562" s="3">
        <v>9.5</v>
      </c>
      <c r="Y1562" s="3">
        <v>3.5</v>
      </c>
      <c r="Z1562" s="3">
        <v>4.3</v>
      </c>
      <c r="AA1562">
        <v>0</v>
      </c>
      <c r="AB1562" s="3">
        <v>0</v>
      </c>
      <c r="AC1562">
        <v>0</v>
      </c>
      <c r="AD1562" s="3">
        <v>0</v>
      </c>
      <c r="AE1562">
        <v>0</v>
      </c>
      <c r="AF1562" s="3">
        <v>0</v>
      </c>
      <c r="AG1562" s="2">
        <v>46.9</v>
      </c>
      <c r="AH1562" s="3">
        <v>7.7</v>
      </c>
      <c r="AI1562" s="2">
        <v>608.5</v>
      </c>
      <c r="AJ1562" s="3">
        <v>100</v>
      </c>
      <c r="AK1562" t="s">
        <v>74</v>
      </c>
      <c r="AL1562" t="s">
        <v>75</v>
      </c>
      <c r="AM1562" t="s">
        <v>6599</v>
      </c>
      <c r="AN1562" t="s">
        <v>6502</v>
      </c>
      <c r="BG1562" s="3">
        <v>100</v>
      </c>
      <c r="BH1562" t="s">
        <v>82</v>
      </c>
      <c r="BI1562" t="s">
        <v>13424</v>
      </c>
      <c r="BJ1562" t="s">
        <v>13395</v>
      </c>
      <c r="BK1562" t="s">
        <v>13395</v>
      </c>
      <c r="BL1562" t="s">
        <v>13395</v>
      </c>
      <c r="BM1562" t="s">
        <v>13395</v>
      </c>
      <c r="BN1562" t="s">
        <v>13395</v>
      </c>
      <c r="BP1562" t="s">
        <v>13395</v>
      </c>
      <c r="BQ1562" t="s">
        <v>84</v>
      </c>
      <c r="BR1562" s="59" t="s">
        <v>84</v>
      </c>
      <c r="BS1562" t="s">
        <v>85</v>
      </c>
    </row>
    <row r="1563" spans="1:71" ht="12.8" customHeight="1" x14ac:dyDescent="0.2">
      <c r="A1563" s="60">
        <v>133015</v>
      </c>
      <c r="B1563" s="59" t="s">
        <v>12410</v>
      </c>
      <c r="C1563">
        <v>1560</v>
      </c>
      <c r="J1563">
        <v>13</v>
      </c>
      <c r="K1563" t="s">
        <v>156</v>
      </c>
      <c r="L1563">
        <v>3028</v>
      </c>
      <c r="M1563">
        <v>3015</v>
      </c>
      <c r="N1563" t="s">
        <v>3223</v>
      </c>
      <c r="O1563" t="s">
        <v>6600</v>
      </c>
      <c r="P1563" t="s">
        <v>6601</v>
      </c>
      <c r="Q1563" t="s">
        <v>6602</v>
      </c>
      <c r="R1563" t="s">
        <v>6603</v>
      </c>
      <c r="S1563" s="2">
        <v>69.099999999999994</v>
      </c>
      <c r="T1563" s="2">
        <v>69.099999999999994</v>
      </c>
      <c r="U1563" s="2">
        <v>0</v>
      </c>
      <c r="V1563" s="2">
        <v>0</v>
      </c>
      <c r="W1563">
        <v>309</v>
      </c>
      <c r="X1563" s="3">
        <v>4.5</v>
      </c>
      <c r="Y1563" s="3">
        <v>4</v>
      </c>
      <c r="Z1563" s="3">
        <v>4.5</v>
      </c>
      <c r="AA1563">
        <v>0</v>
      </c>
      <c r="AB1563" s="3">
        <v>0</v>
      </c>
      <c r="AC1563">
        <v>0</v>
      </c>
      <c r="AD1563" s="3">
        <v>0</v>
      </c>
      <c r="AE1563">
        <v>0</v>
      </c>
      <c r="AF1563" s="3">
        <v>0</v>
      </c>
      <c r="AG1563" s="2">
        <v>0</v>
      </c>
      <c r="AH1563" s="3">
        <v>0</v>
      </c>
      <c r="AI1563" s="2">
        <v>69.099999999999994</v>
      </c>
      <c r="AJ1563" s="3">
        <v>100</v>
      </c>
      <c r="AK1563" t="s">
        <v>74</v>
      </c>
      <c r="AL1563" t="s">
        <v>75</v>
      </c>
      <c r="AM1563" t="s">
        <v>6599</v>
      </c>
      <c r="BG1563" s="3">
        <v>100</v>
      </c>
      <c r="BH1563" t="s">
        <v>82</v>
      </c>
      <c r="BI1563" t="s">
        <v>13424</v>
      </c>
      <c r="BJ1563" t="s">
        <v>13395</v>
      </c>
      <c r="BK1563" t="s">
        <v>13395</v>
      </c>
      <c r="BL1563" t="s">
        <v>13395</v>
      </c>
      <c r="BM1563" t="s">
        <v>13395</v>
      </c>
      <c r="BN1563" t="s">
        <v>13395</v>
      </c>
      <c r="BP1563" t="s">
        <v>13395</v>
      </c>
      <c r="BQ1563" t="s">
        <v>84</v>
      </c>
      <c r="BR1563" s="59" t="s">
        <v>84</v>
      </c>
      <c r="BS1563" t="s">
        <v>85</v>
      </c>
    </row>
    <row r="1564" spans="1:71" ht="12.8" customHeight="1" x14ac:dyDescent="0.2">
      <c r="A1564" s="60">
        <v>133016</v>
      </c>
      <c r="B1564" s="59" t="s">
        <v>12411</v>
      </c>
      <c r="C1564">
        <v>1561</v>
      </c>
      <c r="J1564">
        <v>13</v>
      </c>
      <c r="K1564" t="s">
        <v>156</v>
      </c>
      <c r="L1564">
        <v>3029</v>
      </c>
      <c r="M1564">
        <v>3016</v>
      </c>
      <c r="N1564" t="s">
        <v>3223</v>
      </c>
      <c r="O1564" t="s">
        <v>6604</v>
      </c>
      <c r="P1564" t="s">
        <v>6605</v>
      </c>
      <c r="Q1564" t="s">
        <v>6606</v>
      </c>
      <c r="R1564" t="s">
        <v>6607</v>
      </c>
      <c r="S1564" s="2">
        <v>96.4</v>
      </c>
      <c r="T1564" s="2">
        <v>96.4</v>
      </c>
      <c r="U1564" s="2">
        <v>0</v>
      </c>
      <c r="V1564" s="2">
        <v>0</v>
      </c>
      <c r="W1564">
        <v>445</v>
      </c>
      <c r="X1564" s="3">
        <v>4.7</v>
      </c>
      <c r="Y1564" s="3">
        <v>3.3</v>
      </c>
      <c r="Z1564" s="3">
        <v>4.5999999999999996</v>
      </c>
      <c r="AA1564">
        <v>0</v>
      </c>
      <c r="AB1564" s="3">
        <v>0</v>
      </c>
      <c r="AC1564">
        <v>0</v>
      </c>
      <c r="AD1564" s="3">
        <v>0</v>
      </c>
      <c r="AE1564">
        <v>0</v>
      </c>
      <c r="AF1564" s="3">
        <v>0</v>
      </c>
      <c r="AG1564" s="2">
        <v>0</v>
      </c>
      <c r="AH1564" s="3">
        <v>0</v>
      </c>
      <c r="AI1564" s="2">
        <v>96.4</v>
      </c>
      <c r="AJ1564" s="3">
        <v>100</v>
      </c>
      <c r="AK1564" t="s">
        <v>74</v>
      </c>
      <c r="AL1564" t="s">
        <v>75</v>
      </c>
      <c r="AM1564" t="s">
        <v>6599</v>
      </c>
      <c r="BG1564" s="3">
        <v>100</v>
      </c>
      <c r="BH1564" t="s">
        <v>82</v>
      </c>
      <c r="BI1564" t="s">
        <v>13424</v>
      </c>
      <c r="BJ1564" t="s">
        <v>13395</v>
      </c>
      <c r="BK1564" t="s">
        <v>13395</v>
      </c>
      <c r="BL1564" t="s">
        <v>13395</v>
      </c>
      <c r="BM1564" t="s">
        <v>13395</v>
      </c>
      <c r="BN1564" t="s">
        <v>13395</v>
      </c>
      <c r="BP1564" t="s">
        <v>13395</v>
      </c>
      <c r="BQ1564" t="s">
        <v>84</v>
      </c>
      <c r="BR1564" s="59" t="s">
        <v>84</v>
      </c>
      <c r="BS1564" t="s">
        <v>85</v>
      </c>
    </row>
    <row r="1565" spans="1:71" ht="12.8" customHeight="1" x14ac:dyDescent="0.2">
      <c r="A1565" s="60">
        <v>133017</v>
      </c>
      <c r="B1565" s="59" t="s">
        <v>12412</v>
      </c>
      <c r="C1565">
        <v>1562</v>
      </c>
      <c r="J1565">
        <v>13</v>
      </c>
      <c r="K1565" t="s">
        <v>156</v>
      </c>
      <c r="L1565">
        <v>3030</v>
      </c>
      <c r="M1565">
        <v>3017</v>
      </c>
      <c r="N1565" t="s">
        <v>3223</v>
      </c>
      <c r="O1565" t="s">
        <v>6608</v>
      </c>
      <c r="P1565" t="s">
        <v>6609</v>
      </c>
      <c r="Q1565" t="s">
        <v>6610</v>
      </c>
      <c r="R1565" t="s">
        <v>6611</v>
      </c>
      <c r="S1565" s="2">
        <v>98.6</v>
      </c>
      <c r="T1565" s="2">
        <v>98.6</v>
      </c>
      <c r="U1565" s="2">
        <v>0</v>
      </c>
      <c r="V1565" s="2">
        <v>0</v>
      </c>
      <c r="W1565">
        <v>385</v>
      </c>
      <c r="X1565" s="3">
        <v>5.0999999999999996</v>
      </c>
      <c r="Y1565" s="3">
        <v>3.8</v>
      </c>
      <c r="Z1565" s="3">
        <v>3.9</v>
      </c>
      <c r="AA1565">
        <v>0</v>
      </c>
      <c r="AB1565" s="3">
        <v>0</v>
      </c>
      <c r="AC1565">
        <v>0</v>
      </c>
      <c r="AD1565" s="3">
        <v>0</v>
      </c>
      <c r="AE1565">
        <v>0</v>
      </c>
      <c r="AF1565" s="3">
        <v>0</v>
      </c>
      <c r="AG1565" s="2">
        <v>0</v>
      </c>
      <c r="AH1565" s="3">
        <v>0</v>
      </c>
      <c r="AI1565" s="2">
        <v>98.6</v>
      </c>
      <c r="AJ1565" s="3">
        <v>100</v>
      </c>
      <c r="AK1565" t="s">
        <v>74</v>
      </c>
      <c r="AL1565" t="s">
        <v>75</v>
      </c>
      <c r="AM1565" t="s">
        <v>6599</v>
      </c>
      <c r="BG1565" s="3">
        <v>100</v>
      </c>
      <c r="BH1565" t="s">
        <v>82</v>
      </c>
      <c r="BI1565" t="s">
        <v>13424</v>
      </c>
      <c r="BJ1565" t="s">
        <v>13395</v>
      </c>
      <c r="BK1565" t="s">
        <v>13395</v>
      </c>
      <c r="BL1565" t="s">
        <v>13395</v>
      </c>
      <c r="BM1565" t="s">
        <v>13395</v>
      </c>
      <c r="BN1565" t="s">
        <v>13395</v>
      </c>
      <c r="BP1565" t="s">
        <v>13395</v>
      </c>
      <c r="BQ1565" t="s">
        <v>84</v>
      </c>
      <c r="BR1565" s="59" t="s">
        <v>84</v>
      </c>
      <c r="BS1565" t="s">
        <v>85</v>
      </c>
    </row>
    <row r="1566" spans="1:71" ht="12.8" customHeight="1" x14ac:dyDescent="0.2">
      <c r="A1566" s="60">
        <v>133018</v>
      </c>
      <c r="B1566" s="59" t="s">
        <v>12413</v>
      </c>
      <c r="C1566">
        <v>1563</v>
      </c>
      <c r="J1566">
        <v>13</v>
      </c>
      <c r="K1566" t="s">
        <v>156</v>
      </c>
      <c r="L1566">
        <v>3031</v>
      </c>
      <c r="M1566">
        <v>3018</v>
      </c>
      <c r="N1566" t="s">
        <v>3223</v>
      </c>
      <c r="O1566" t="s">
        <v>6612</v>
      </c>
      <c r="P1566" t="s">
        <v>6613</v>
      </c>
      <c r="Q1566" t="s">
        <v>6614</v>
      </c>
      <c r="R1566" t="s">
        <v>6615</v>
      </c>
      <c r="S1566" s="2">
        <v>86.4</v>
      </c>
      <c r="T1566" s="2">
        <v>86.4</v>
      </c>
      <c r="U1566" s="2">
        <v>0</v>
      </c>
      <c r="V1566" s="2">
        <v>0</v>
      </c>
      <c r="W1566">
        <v>410</v>
      </c>
      <c r="X1566" s="3">
        <v>9.5</v>
      </c>
      <c r="Y1566" s="3">
        <v>4.5</v>
      </c>
      <c r="Z1566" s="3">
        <v>4.7</v>
      </c>
      <c r="AA1566">
        <v>0</v>
      </c>
      <c r="AB1566" s="3">
        <v>0</v>
      </c>
      <c r="AC1566">
        <v>0</v>
      </c>
      <c r="AD1566" s="3">
        <v>0</v>
      </c>
      <c r="AE1566">
        <v>0</v>
      </c>
      <c r="AF1566" s="3">
        <v>0</v>
      </c>
      <c r="AG1566" s="2">
        <v>0</v>
      </c>
      <c r="AH1566" s="3">
        <v>0</v>
      </c>
      <c r="AI1566" s="2">
        <v>86.4</v>
      </c>
      <c r="AJ1566" s="3">
        <v>100</v>
      </c>
      <c r="AK1566" t="s">
        <v>74</v>
      </c>
      <c r="AL1566" t="s">
        <v>75</v>
      </c>
      <c r="AM1566" t="s">
        <v>6599</v>
      </c>
      <c r="BG1566" s="3">
        <v>100</v>
      </c>
      <c r="BH1566" t="s">
        <v>82</v>
      </c>
      <c r="BI1566" t="s">
        <v>13424</v>
      </c>
      <c r="BJ1566" t="s">
        <v>13395</v>
      </c>
      <c r="BK1566" t="s">
        <v>13395</v>
      </c>
      <c r="BL1566" t="s">
        <v>13395</v>
      </c>
      <c r="BM1566" t="s">
        <v>13395</v>
      </c>
      <c r="BN1566" t="s">
        <v>13395</v>
      </c>
      <c r="BP1566" t="s">
        <v>13395</v>
      </c>
      <c r="BQ1566" t="s">
        <v>84</v>
      </c>
      <c r="BR1566" s="59" t="s">
        <v>84</v>
      </c>
      <c r="BS1566" t="s">
        <v>85</v>
      </c>
    </row>
    <row r="1567" spans="1:71" ht="12.8" customHeight="1" x14ac:dyDescent="0.2">
      <c r="A1567" s="60">
        <v>133019</v>
      </c>
      <c r="B1567" s="59" t="s">
        <v>12414</v>
      </c>
      <c r="C1567">
        <v>1564</v>
      </c>
      <c r="J1567">
        <v>13</v>
      </c>
      <c r="K1567" t="s">
        <v>156</v>
      </c>
      <c r="L1567">
        <v>3033</v>
      </c>
      <c r="M1567">
        <v>3019</v>
      </c>
      <c r="N1567" t="s">
        <v>3223</v>
      </c>
      <c r="O1567" t="s">
        <v>6616</v>
      </c>
      <c r="P1567" t="s">
        <v>6617</v>
      </c>
      <c r="Q1567" t="s">
        <v>6618</v>
      </c>
      <c r="R1567" t="s">
        <v>6619</v>
      </c>
      <c r="S1567" s="2">
        <v>167.2</v>
      </c>
      <c r="T1567" s="2">
        <v>167.2</v>
      </c>
      <c r="U1567" s="2">
        <v>0</v>
      </c>
      <c r="V1567" s="2">
        <v>0</v>
      </c>
      <c r="W1567">
        <v>968</v>
      </c>
      <c r="X1567" s="3">
        <v>6.7</v>
      </c>
      <c r="Y1567" s="3">
        <v>4.5999999999999996</v>
      </c>
      <c r="Z1567" s="3">
        <v>5.8</v>
      </c>
      <c r="AA1567">
        <v>0</v>
      </c>
      <c r="AB1567" s="3">
        <v>0</v>
      </c>
      <c r="AC1567">
        <v>0</v>
      </c>
      <c r="AD1567" s="3">
        <v>0</v>
      </c>
      <c r="AE1567">
        <v>0</v>
      </c>
      <c r="AF1567" s="3">
        <v>0</v>
      </c>
      <c r="AG1567" s="2">
        <v>167.2</v>
      </c>
      <c r="AH1567" s="3">
        <v>100</v>
      </c>
      <c r="AI1567" s="2">
        <v>167.2</v>
      </c>
      <c r="AJ1567" s="3">
        <v>100</v>
      </c>
      <c r="AK1567" t="s">
        <v>74</v>
      </c>
      <c r="AL1567" t="s">
        <v>75</v>
      </c>
      <c r="AM1567" t="s">
        <v>6501</v>
      </c>
      <c r="BG1567" s="3">
        <v>100</v>
      </c>
      <c r="BH1567" t="s">
        <v>82</v>
      </c>
      <c r="BI1567" t="s">
        <v>13424</v>
      </c>
      <c r="BJ1567" t="s">
        <v>13395</v>
      </c>
      <c r="BK1567" t="s">
        <v>13395</v>
      </c>
      <c r="BL1567" t="s">
        <v>13395</v>
      </c>
      <c r="BM1567" t="s">
        <v>13395</v>
      </c>
      <c r="BN1567" t="s">
        <v>13395</v>
      </c>
      <c r="BP1567" t="s">
        <v>13395</v>
      </c>
      <c r="BQ1567" t="s">
        <v>84</v>
      </c>
      <c r="BR1567" s="59" t="s">
        <v>84</v>
      </c>
      <c r="BS1567" t="s">
        <v>85</v>
      </c>
    </row>
    <row r="1568" spans="1:71" ht="12.8" customHeight="1" x14ac:dyDescent="0.2">
      <c r="A1568" s="60">
        <v>133020</v>
      </c>
      <c r="B1568" s="59" t="s">
        <v>12415</v>
      </c>
      <c r="C1568">
        <v>1565</v>
      </c>
      <c r="J1568">
        <v>13</v>
      </c>
      <c r="K1568" t="s">
        <v>156</v>
      </c>
      <c r="L1568">
        <v>3034</v>
      </c>
      <c r="M1568">
        <v>3020</v>
      </c>
      <c r="N1568" t="s">
        <v>3223</v>
      </c>
      <c r="O1568" t="s">
        <v>6620</v>
      </c>
      <c r="P1568" t="s">
        <v>6621</v>
      </c>
      <c r="Q1568" t="s">
        <v>6622</v>
      </c>
      <c r="R1568" t="s">
        <v>6623</v>
      </c>
      <c r="S1568" s="2">
        <v>204.5</v>
      </c>
      <c r="T1568" s="2">
        <v>204.5</v>
      </c>
      <c r="U1568" s="2">
        <v>0</v>
      </c>
      <c r="V1568" s="2">
        <v>0</v>
      </c>
      <c r="W1568">
        <v>904</v>
      </c>
      <c r="X1568" s="3">
        <v>4.7</v>
      </c>
      <c r="Y1568" s="3">
        <v>4.0999999999999996</v>
      </c>
      <c r="Z1568" s="3">
        <v>4.4000000000000004</v>
      </c>
      <c r="AA1568">
        <v>0</v>
      </c>
      <c r="AB1568" s="3">
        <v>0</v>
      </c>
      <c r="AC1568">
        <v>0</v>
      </c>
      <c r="AD1568" s="3">
        <v>0</v>
      </c>
      <c r="AE1568">
        <v>0</v>
      </c>
      <c r="AF1568" s="3">
        <v>0</v>
      </c>
      <c r="AG1568" s="2">
        <v>0</v>
      </c>
      <c r="AH1568" s="3">
        <v>0</v>
      </c>
      <c r="AI1568" s="2">
        <v>204.5</v>
      </c>
      <c r="AJ1568" s="3">
        <v>100</v>
      </c>
      <c r="AK1568" t="s">
        <v>74</v>
      </c>
      <c r="AL1568" t="s">
        <v>75</v>
      </c>
      <c r="AM1568" t="s">
        <v>6501</v>
      </c>
      <c r="BG1568" s="3">
        <v>100</v>
      </c>
      <c r="BH1568" t="s">
        <v>82</v>
      </c>
      <c r="BI1568" t="s">
        <v>13424</v>
      </c>
      <c r="BJ1568" t="s">
        <v>13395</v>
      </c>
      <c r="BK1568" t="s">
        <v>13395</v>
      </c>
      <c r="BL1568" t="s">
        <v>13395</v>
      </c>
      <c r="BM1568" t="s">
        <v>13395</v>
      </c>
      <c r="BN1568" t="s">
        <v>13395</v>
      </c>
      <c r="BP1568" t="s">
        <v>13395</v>
      </c>
      <c r="BQ1568" t="s">
        <v>84</v>
      </c>
      <c r="BR1568" s="59" t="s">
        <v>84</v>
      </c>
      <c r="BS1568" t="s">
        <v>85</v>
      </c>
    </row>
    <row r="1569" spans="1:71" ht="12.8" customHeight="1" x14ac:dyDescent="0.2">
      <c r="A1569" s="60">
        <v>133021</v>
      </c>
      <c r="B1569" s="59" t="s">
        <v>12416</v>
      </c>
      <c r="C1569">
        <v>1566</v>
      </c>
      <c r="J1569">
        <v>13</v>
      </c>
      <c r="K1569" t="s">
        <v>156</v>
      </c>
      <c r="L1569">
        <v>3039</v>
      </c>
      <c r="M1569">
        <v>3021</v>
      </c>
      <c r="N1569" t="s">
        <v>3223</v>
      </c>
      <c r="O1569" t="s">
        <v>6624</v>
      </c>
      <c r="P1569" t="s">
        <v>6625</v>
      </c>
      <c r="Q1569" t="s">
        <v>6626</v>
      </c>
      <c r="R1569" t="s">
        <v>6627</v>
      </c>
      <c r="S1569" s="2">
        <v>332.4</v>
      </c>
      <c r="T1569" s="2">
        <v>318.8</v>
      </c>
      <c r="U1569" s="2">
        <v>13.6</v>
      </c>
      <c r="V1569" s="2">
        <v>0</v>
      </c>
      <c r="W1569">
        <v>1469</v>
      </c>
      <c r="X1569" s="3">
        <v>9.1</v>
      </c>
      <c r="Y1569" s="3">
        <v>3.5</v>
      </c>
      <c r="Z1569" s="3">
        <v>4.8</v>
      </c>
      <c r="AA1569">
        <v>0</v>
      </c>
      <c r="AB1569" s="3">
        <v>0</v>
      </c>
      <c r="AC1569">
        <v>0</v>
      </c>
      <c r="AD1569" s="3">
        <v>0</v>
      </c>
      <c r="AE1569">
        <v>0</v>
      </c>
      <c r="AF1569" s="3">
        <v>0</v>
      </c>
      <c r="AG1569" s="2">
        <v>119.2</v>
      </c>
      <c r="AH1569" s="3">
        <v>37.4</v>
      </c>
      <c r="AI1569" s="2">
        <v>318.8</v>
      </c>
      <c r="AJ1569" s="3">
        <v>100</v>
      </c>
      <c r="AK1569" t="s">
        <v>795</v>
      </c>
      <c r="AL1569" t="s">
        <v>796</v>
      </c>
      <c r="AM1569" t="s">
        <v>6501</v>
      </c>
      <c r="AN1569" t="s">
        <v>6502</v>
      </c>
      <c r="AO1569" t="s">
        <v>6501</v>
      </c>
      <c r="BG1569" s="3">
        <v>100</v>
      </c>
      <c r="BH1569" t="s">
        <v>82</v>
      </c>
      <c r="BI1569" t="s">
        <v>13424</v>
      </c>
      <c r="BJ1569" t="s">
        <v>13395</v>
      </c>
      <c r="BK1569" t="s">
        <v>13395</v>
      </c>
      <c r="BL1569" t="s">
        <v>13395</v>
      </c>
      <c r="BM1569" t="s">
        <v>13395</v>
      </c>
      <c r="BN1569" t="s">
        <v>13395</v>
      </c>
      <c r="BP1569" t="s">
        <v>13395</v>
      </c>
      <c r="BQ1569" t="s">
        <v>84</v>
      </c>
      <c r="BR1569" s="59" t="s">
        <v>84</v>
      </c>
      <c r="BS1569" t="s">
        <v>85</v>
      </c>
    </row>
    <row r="1570" spans="1:71" ht="12.8" customHeight="1" x14ac:dyDescent="0.2">
      <c r="A1570" s="60">
        <v>133022</v>
      </c>
      <c r="B1570" s="59" t="s">
        <v>12417</v>
      </c>
      <c r="C1570">
        <v>1567</v>
      </c>
      <c r="J1570">
        <v>13</v>
      </c>
      <c r="K1570" t="s">
        <v>156</v>
      </c>
      <c r="L1570">
        <v>3046</v>
      </c>
      <c r="M1570">
        <v>3022</v>
      </c>
      <c r="N1570" t="s">
        <v>3223</v>
      </c>
      <c r="O1570" t="s">
        <v>6628</v>
      </c>
      <c r="P1570" t="s">
        <v>6629</v>
      </c>
      <c r="Q1570" t="s">
        <v>6630</v>
      </c>
      <c r="R1570" t="s">
        <v>6631</v>
      </c>
      <c r="S1570" s="2">
        <v>261</v>
      </c>
      <c r="T1570" s="2">
        <v>261</v>
      </c>
      <c r="U1570" s="2">
        <v>0</v>
      </c>
      <c r="V1570" s="2">
        <v>0</v>
      </c>
      <c r="W1570">
        <v>1232</v>
      </c>
      <c r="X1570" s="3">
        <v>8.5</v>
      </c>
      <c r="Y1570" s="3">
        <v>4</v>
      </c>
      <c r="Z1570" s="3">
        <v>4.7</v>
      </c>
      <c r="AA1570">
        <v>0</v>
      </c>
      <c r="AB1570" s="3">
        <v>0</v>
      </c>
      <c r="AC1570">
        <v>0</v>
      </c>
      <c r="AD1570" s="3">
        <v>0</v>
      </c>
      <c r="AE1570">
        <v>0</v>
      </c>
      <c r="AF1570" s="3">
        <v>0</v>
      </c>
      <c r="AG1570" s="2">
        <v>47.2</v>
      </c>
      <c r="AH1570" s="3">
        <v>18.100000000000001</v>
      </c>
      <c r="AI1570" s="2">
        <v>261</v>
      </c>
      <c r="AJ1570" s="3">
        <v>100</v>
      </c>
      <c r="AK1570" t="s">
        <v>826</v>
      </c>
      <c r="AL1570" t="s">
        <v>827</v>
      </c>
      <c r="AM1570" t="s">
        <v>6501</v>
      </c>
      <c r="BG1570" s="3">
        <v>100</v>
      </c>
      <c r="BH1570" t="s">
        <v>82</v>
      </c>
      <c r="BI1570" t="s">
        <v>13424</v>
      </c>
      <c r="BJ1570" t="s">
        <v>13395</v>
      </c>
      <c r="BK1570" t="s">
        <v>13395</v>
      </c>
      <c r="BL1570" t="s">
        <v>13395</v>
      </c>
      <c r="BM1570" t="s">
        <v>13395</v>
      </c>
      <c r="BN1570" t="s">
        <v>13395</v>
      </c>
      <c r="BP1570" t="s">
        <v>13395</v>
      </c>
      <c r="BQ1570" t="s">
        <v>84</v>
      </c>
      <c r="BR1570" s="59" t="s">
        <v>84</v>
      </c>
      <c r="BS1570" t="s">
        <v>85</v>
      </c>
    </row>
    <row r="1571" spans="1:71" ht="12.8" customHeight="1" x14ac:dyDescent="0.2">
      <c r="A1571" s="60">
        <v>133023</v>
      </c>
      <c r="B1571" s="59" t="s">
        <v>12418</v>
      </c>
      <c r="C1571">
        <v>1568</v>
      </c>
      <c r="J1571">
        <v>13</v>
      </c>
      <c r="K1571" t="s">
        <v>156</v>
      </c>
      <c r="L1571">
        <v>3088</v>
      </c>
      <c r="M1571">
        <v>3023</v>
      </c>
      <c r="N1571" t="s">
        <v>3223</v>
      </c>
      <c r="O1571" t="s">
        <v>6632</v>
      </c>
      <c r="P1571" t="s">
        <v>6633</v>
      </c>
      <c r="Q1571" t="s">
        <v>6634</v>
      </c>
      <c r="R1571" t="s">
        <v>6635</v>
      </c>
      <c r="S1571" s="2">
        <v>181</v>
      </c>
      <c r="T1571" s="2">
        <v>181</v>
      </c>
      <c r="U1571" s="2">
        <v>0</v>
      </c>
      <c r="V1571" s="2">
        <v>0</v>
      </c>
      <c r="W1571">
        <v>946</v>
      </c>
      <c r="X1571" s="3">
        <v>9</v>
      </c>
      <c r="Y1571" s="3">
        <v>4.5</v>
      </c>
      <c r="Z1571" s="3">
        <v>5.2</v>
      </c>
      <c r="AA1571">
        <v>0</v>
      </c>
      <c r="AB1571" s="3">
        <v>0</v>
      </c>
      <c r="AC1571">
        <v>0</v>
      </c>
      <c r="AD1571" s="3">
        <v>0</v>
      </c>
      <c r="AE1571">
        <v>0</v>
      </c>
      <c r="AF1571" s="3">
        <v>0</v>
      </c>
      <c r="AG1571" s="2">
        <v>0</v>
      </c>
      <c r="AH1571" s="3">
        <v>0</v>
      </c>
      <c r="AI1571" s="2">
        <v>181</v>
      </c>
      <c r="AJ1571" s="3">
        <v>100</v>
      </c>
      <c r="AK1571" t="s">
        <v>537</v>
      </c>
      <c r="AL1571" t="s">
        <v>538</v>
      </c>
      <c r="AM1571" t="s">
        <v>6501</v>
      </c>
      <c r="BG1571" s="3">
        <v>100</v>
      </c>
      <c r="BH1571" t="s">
        <v>82</v>
      </c>
      <c r="BI1571" t="s">
        <v>13424</v>
      </c>
      <c r="BJ1571" t="s">
        <v>13395</v>
      </c>
      <c r="BK1571" t="s">
        <v>13395</v>
      </c>
      <c r="BL1571" t="s">
        <v>13395</v>
      </c>
      <c r="BM1571" t="s">
        <v>13395</v>
      </c>
      <c r="BN1571" t="s">
        <v>277</v>
      </c>
      <c r="BO1571" s="59" t="s">
        <v>277</v>
      </c>
      <c r="BP1571" t="s">
        <v>10806</v>
      </c>
      <c r="BQ1571" t="s">
        <v>84</v>
      </c>
      <c r="BR1571" s="59" t="s">
        <v>84</v>
      </c>
      <c r="BS1571" t="s">
        <v>85</v>
      </c>
    </row>
    <row r="1572" spans="1:71" ht="12.8" customHeight="1" x14ac:dyDescent="0.2">
      <c r="A1572" s="60">
        <v>133024</v>
      </c>
      <c r="B1572" s="59" t="s">
        <v>12419</v>
      </c>
      <c r="C1572">
        <v>1569</v>
      </c>
      <c r="J1572">
        <v>13</v>
      </c>
      <c r="K1572" t="s">
        <v>156</v>
      </c>
      <c r="L1572">
        <v>3089</v>
      </c>
      <c r="M1572">
        <v>3024</v>
      </c>
      <c r="N1572" t="s">
        <v>3223</v>
      </c>
      <c r="O1572" t="s">
        <v>6636</v>
      </c>
      <c r="P1572" t="s">
        <v>6637</v>
      </c>
      <c r="Q1572" t="s">
        <v>6638</v>
      </c>
      <c r="R1572" t="s">
        <v>6639</v>
      </c>
      <c r="S1572" s="2">
        <v>141.69999999999999</v>
      </c>
      <c r="T1572" s="2">
        <v>141.69999999999999</v>
      </c>
      <c r="U1572" s="2">
        <v>0</v>
      </c>
      <c r="V1572" s="2">
        <v>0</v>
      </c>
      <c r="W1572">
        <v>789</v>
      </c>
      <c r="X1572" s="3">
        <v>8.5</v>
      </c>
      <c r="Y1572" s="3">
        <v>5.3</v>
      </c>
      <c r="Z1572" s="3">
        <v>5.6</v>
      </c>
      <c r="AA1572">
        <v>0</v>
      </c>
      <c r="AB1572" s="3">
        <v>0</v>
      </c>
      <c r="AC1572">
        <v>0</v>
      </c>
      <c r="AD1572" s="3">
        <v>0</v>
      </c>
      <c r="AE1572">
        <v>0</v>
      </c>
      <c r="AF1572" s="3">
        <v>0</v>
      </c>
      <c r="AG1572" s="2">
        <v>141.69999999999999</v>
      </c>
      <c r="AH1572" s="3">
        <v>100</v>
      </c>
      <c r="AI1572" s="2">
        <v>141.69999999999999</v>
      </c>
      <c r="AJ1572" s="3">
        <v>100</v>
      </c>
      <c r="AK1572" t="s">
        <v>1514</v>
      </c>
      <c r="AL1572" t="s">
        <v>1515</v>
      </c>
      <c r="AM1572" t="s">
        <v>6501</v>
      </c>
      <c r="BG1572" s="3">
        <v>100</v>
      </c>
      <c r="BH1572" t="s">
        <v>82</v>
      </c>
      <c r="BI1572" t="s">
        <v>13424</v>
      </c>
      <c r="BJ1572" t="s">
        <v>13395</v>
      </c>
      <c r="BK1572" t="s">
        <v>13395</v>
      </c>
      <c r="BL1572" t="s">
        <v>13395</v>
      </c>
      <c r="BM1572" t="s">
        <v>13395</v>
      </c>
      <c r="BN1572" t="s">
        <v>277</v>
      </c>
      <c r="BO1572" s="59" t="s">
        <v>277</v>
      </c>
      <c r="BP1572" t="s">
        <v>10806</v>
      </c>
      <c r="BQ1572" t="s">
        <v>84</v>
      </c>
      <c r="BR1572" s="59" t="s">
        <v>84</v>
      </c>
      <c r="BS1572" t="s">
        <v>85</v>
      </c>
    </row>
    <row r="1573" spans="1:71" ht="12.8" customHeight="1" x14ac:dyDescent="0.2">
      <c r="A1573" s="60">
        <v>133025</v>
      </c>
      <c r="B1573" s="59" t="s">
        <v>12420</v>
      </c>
      <c r="C1573">
        <v>1570</v>
      </c>
      <c r="J1573">
        <v>13</v>
      </c>
      <c r="K1573" t="s">
        <v>156</v>
      </c>
      <c r="L1573">
        <v>3090</v>
      </c>
      <c r="M1573">
        <v>3025</v>
      </c>
      <c r="N1573" t="s">
        <v>3223</v>
      </c>
      <c r="O1573" t="s">
        <v>6640</v>
      </c>
      <c r="P1573" t="s">
        <v>6641</v>
      </c>
      <c r="Q1573" t="s">
        <v>6642</v>
      </c>
      <c r="R1573" t="s">
        <v>6643</v>
      </c>
      <c r="S1573" s="2">
        <v>149.80000000000001</v>
      </c>
      <c r="T1573" s="2">
        <v>149.80000000000001</v>
      </c>
      <c r="U1573" s="2">
        <v>0</v>
      </c>
      <c r="V1573" s="2">
        <v>0</v>
      </c>
      <c r="W1573">
        <v>893</v>
      </c>
      <c r="X1573" s="3">
        <v>8.1</v>
      </c>
      <c r="Y1573" s="3">
        <v>5.7</v>
      </c>
      <c r="Z1573" s="3">
        <v>6</v>
      </c>
      <c r="AA1573">
        <v>0</v>
      </c>
      <c r="AB1573" s="3">
        <v>0</v>
      </c>
      <c r="AC1573">
        <v>0</v>
      </c>
      <c r="AD1573" s="3">
        <v>0</v>
      </c>
      <c r="AE1573">
        <v>0</v>
      </c>
      <c r="AF1573" s="3">
        <v>0</v>
      </c>
      <c r="AG1573" s="2">
        <v>149.80000000000001</v>
      </c>
      <c r="AH1573" s="3">
        <v>100</v>
      </c>
      <c r="AI1573" s="2">
        <v>149.80000000000001</v>
      </c>
      <c r="AJ1573" s="3">
        <v>100</v>
      </c>
      <c r="AK1573" t="s">
        <v>1514</v>
      </c>
      <c r="AL1573" t="s">
        <v>1515</v>
      </c>
      <c r="AM1573" t="s">
        <v>6501</v>
      </c>
      <c r="BG1573" s="3">
        <v>100</v>
      </c>
      <c r="BH1573" t="s">
        <v>82</v>
      </c>
      <c r="BI1573" t="s">
        <v>13424</v>
      </c>
      <c r="BJ1573" t="s">
        <v>13395</v>
      </c>
      <c r="BK1573" t="s">
        <v>13395</v>
      </c>
      <c r="BL1573" t="s">
        <v>13395</v>
      </c>
      <c r="BM1573" t="s">
        <v>13395</v>
      </c>
      <c r="BN1573" t="s">
        <v>277</v>
      </c>
      <c r="BO1573" s="59" t="s">
        <v>277</v>
      </c>
      <c r="BP1573" t="s">
        <v>10806</v>
      </c>
      <c r="BQ1573" t="s">
        <v>84</v>
      </c>
      <c r="BR1573" s="59" t="s">
        <v>84</v>
      </c>
      <c r="BS1573" t="s">
        <v>85</v>
      </c>
    </row>
    <row r="1574" spans="1:71" ht="12.8" customHeight="1" x14ac:dyDescent="0.2">
      <c r="A1574" s="60">
        <v>133026</v>
      </c>
      <c r="B1574" s="59" t="s">
        <v>12421</v>
      </c>
      <c r="C1574">
        <v>1571</v>
      </c>
      <c r="J1574">
        <v>13</v>
      </c>
      <c r="K1574" t="s">
        <v>156</v>
      </c>
      <c r="L1574">
        <v>3035</v>
      </c>
      <c r="M1574">
        <v>3026</v>
      </c>
      <c r="N1574" t="s">
        <v>3223</v>
      </c>
      <c r="O1574" t="s">
        <v>6644</v>
      </c>
      <c r="P1574" t="s">
        <v>6645</v>
      </c>
      <c r="Q1574" t="s">
        <v>6646</v>
      </c>
      <c r="R1574" t="s">
        <v>6647</v>
      </c>
      <c r="S1574" s="2">
        <v>2262.6999999999998</v>
      </c>
      <c r="T1574" s="2">
        <v>2262.6999999999998</v>
      </c>
      <c r="U1574" s="2">
        <v>0</v>
      </c>
      <c r="V1574" s="2">
        <v>0</v>
      </c>
      <c r="W1574">
        <v>11831</v>
      </c>
      <c r="X1574" s="3">
        <v>12.7</v>
      </c>
      <c r="Y1574" s="3">
        <v>3.9</v>
      </c>
      <c r="Z1574" s="3">
        <v>5.2</v>
      </c>
      <c r="AA1574">
        <v>0</v>
      </c>
      <c r="AB1574" s="3">
        <v>0</v>
      </c>
      <c r="AC1574">
        <v>0</v>
      </c>
      <c r="AD1574" s="3">
        <v>0</v>
      </c>
      <c r="AE1574">
        <v>0</v>
      </c>
      <c r="AF1574" s="3">
        <v>0</v>
      </c>
      <c r="AG1574" s="2">
        <v>453.2</v>
      </c>
      <c r="AH1574" s="3">
        <v>20</v>
      </c>
      <c r="AI1574" s="2">
        <v>2262.6999999999998</v>
      </c>
      <c r="AJ1574" s="3">
        <v>100</v>
      </c>
      <c r="AK1574" t="s">
        <v>74</v>
      </c>
      <c r="AL1574" t="s">
        <v>75</v>
      </c>
      <c r="AM1574" t="s">
        <v>6501</v>
      </c>
      <c r="AN1574" t="s">
        <v>6648</v>
      </c>
      <c r="AO1574" t="s">
        <v>6501</v>
      </c>
      <c r="AP1574" t="s">
        <v>6649</v>
      </c>
      <c r="AQ1574" t="s">
        <v>6650</v>
      </c>
      <c r="AR1574" t="s">
        <v>6651</v>
      </c>
      <c r="BG1574" s="3">
        <v>100</v>
      </c>
      <c r="BH1574" t="s">
        <v>82</v>
      </c>
      <c r="BI1574" t="s">
        <v>13424</v>
      </c>
      <c r="BJ1574" t="s">
        <v>13395</v>
      </c>
      <c r="BK1574" t="s">
        <v>13395</v>
      </c>
      <c r="BL1574" t="s">
        <v>13395</v>
      </c>
      <c r="BM1574" t="s">
        <v>13395</v>
      </c>
      <c r="BN1574" t="s">
        <v>13395</v>
      </c>
      <c r="BP1574" t="s">
        <v>13395</v>
      </c>
      <c r="BQ1574" t="s">
        <v>84</v>
      </c>
      <c r="BR1574" s="59" t="s">
        <v>84</v>
      </c>
      <c r="BS1574" t="s">
        <v>85</v>
      </c>
    </row>
    <row r="1575" spans="1:71" ht="12.8" customHeight="1" x14ac:dyDescent="0.2">
      <c r="A1575" s="60">
        <v>133027</v>
      </c>
      <c r="B1575" s="59" t="s">
        <v>12422</v>
      </c>
      <c r="C1575">
        <v>1572</v>
      </c>
      <c r="J1575">
        <v>13</v>
      </c>
      <c r="K1575" t="s">
        <v>156</v>
      </c>
      <c r="L1575">
        <v>3032</v>
      </c>
      <c r="M1575">
        <v>3027</v>
      </c>
      <c r="N1575" t="s">
        <v>278</v>
      </c>
      <c r="O1575" t="s">
        <v>6652</v>
      </c>
      <c r="P1575" t="s">
        <v>6653</v>
      </c>
      <c r="Q1575" t="s">
        <v>6654</v>
      </c>
      <c r="R1575" t="s">
        <v>6655</v>
      </c>
      <c r="S1575" s="2">
        <v>41.1</v>
      </c>
      <c r="T1575" s="2">
        <v>41.1</v>
      </c>
      <c r="U1575" s="2">
        <v>0</v>
      </c>
      <c r="V1575" s="2">
        <v>0</v>
      </c>
      <c r="W1575">
        <v>288</v>
      </c>
      <c r="X1575" s="3">
        <v>7</v>
      </c>
      <c r="Y1575" s="3">
        <v>7</v>
      </c>
      <c r="Z1575" s="3">
        <v>7</v>
      </c>
      <c r="AA1575">
        <v>0</v>
      </c>
      <c r="AB1575" s="3">
        <v>0</v>
      </c>
      <c r="AC1575">
        <v>0</v>
      </c>
      <c r="AD1575" s="3">
        <v>0</v>
      </c>
      <c r="AE1575">
        <v>0</v>
      </c>
      <c r="AF1575" s="3">
        <v>0</v>
      </c>
      <c r="AG1575" s="2">
        <v>41.1</v>
      </c>
      <c r="AH1575" s="3">
        <v>100</v>
      </c>
      <c r="AI1575" s="2">
        <v>41.1</v>
      </c>
      <c r="AJ1575" s="3">
        <v>100</v>
      </c>
      <c r="AK1575" t="s">
        <v>74</v>
      </c>
      <c r="AL1575" t="s">
        <v>75</v>
      </c>
      <c r="AM1575" t="s">
        <v>6656</v>
      </c>
      <c r="BG1575" s="3">
        <v>100</v>
      </c>
      <c r="BH1575" t="s">
        <v>82</v>
      </c>
      <c r="BI1575" t="s">
        <v>13424</v>
      </c>
      <c r="BJ1575" t="s">
        <v>13395</v>
      </c>
      <c r="BK1575" t="s">
        <v>13395</v>
      </c>
      <c r="BL1575" t="s">
        <v>13395</v>
      </c>
      <c r="BM1575" t="s">
        <v>13395</v>
      </c>
      <c r="BN1575" t="s">
        <v>13395</v>
      </c>
      <c r="BP1575" t="s">
        <v>13395</v>
      </c>
      <c r="BQ1575" t="s">
        <v>84</v>
      </c>
      <c r="BR1575" s="59" t="s">
        <v>84</v>
      </c>
      <c r="BS1575" t="s">
        <v>85</v>
      </c>
    </row>
    <row r="1576" spans="1:71" ht="12.8" customHeight="1" x14ac:dyDescent="0.2">
      <c r="A1576" s="60">
        <v>133028</v>
      </c>
      <c r="B1576" s="59" t="s">
        <v>12423</v>
      </c>
      <c r="C1576">
        <v>1573</v>
      </c>
      <c r="J1576">
        <v>13</v>
      </c>
      <c r="K1576" t="s">
        <v>156</v>
      </c>
      <c r="L1576">
        <v>3012</v>
      </c>
      <c r="M1576">
        <v>3028</v>
      </c>
      <c r="N1576" t="s">
        <v>278</v>
      </c>
      <c r="O1576" t="s">
        <v>6657</v>
      </c>
      <c r="P1576" t="s">
        <v>6658</v>
      </c>
      <c r="Q1576" t="s">
        <v>6659</v>
      </c>
      <c r="R1576" t="s">
        <v>6660</v>
      </c>
      <c r="S1576" s="2">
        <v>1498.5</v>
      </c>
      <c r="T1576" s="2">
        <v>1498.5</v>
      </c>
      <c r="U1576" s="2">
        <v>0</v>
      </c>
      <c r="V1576" s="2">
        <v>0</v>
      </c>
      <c r="W1576">
        <v>14435</v>
      </c>
      <c r="X1576" s="3">
        <v>19</v>
      </c>
      <c r="Y1576" s="3">
        <v>2.7</v>
      </c>
      <c r="Z1576" s="3">
        <v>9.6</v>
      </c>
      <c r="AA1576">
        <v>0</v>
      </c>
      <c r="AB1576" s="3">
        <v>0</v>
      </c>
      <c r="AC1576">
        <v>0</v>
      </c>
      <c r="AD1576" s="3">
        <v>0</v>
      </c>
      <c r="AE1576">
        <v>0</v>
      </c>
      <c r="AF1576" s="3">
        <v>0</v>
      </c>
      <c r="AG1576" s="2">
        <v>1498.5</v>
      </c>
      <c r="AH1576" s="3">
        <v>100</v>
      </c>
      <c r="AI1576" s="2">
        <v>1498.5</v>
      </c>
      <c r="AJ1576" s="3">
        <v>100</v>
      </c>
      <c r="AK1576" t="s">
        <v>2298</v>
      </c>
      <c r="AL1576" t="s">
        <v>6566</v>
      </c>
      <c r="AM1576" t="s">
        <v>6593</v>
      </c>
      <c r="AN1576" t="s">
        <v>6661</v>
      </c>
      <c r="AO1576" t="s">
        <v>6509</v>
      </c>
      <c r="BG1576" s="3">
        <v>100</v>
      </c>
      <c r="BH1576" t="s">
        <v>100</v>
      </c>
      <c r="BI1576" t="s">
        <v>13424</v>
      </c>
      <c r="BJ1576" t="s">
        <v>101</v>
      </c>
      <c r="BK1576" t="s">
        <v>13427</v>
      </c>
      <c r="BL1576" t="s">
        <v>82</v>
      </c>
      <c r="BM1576" t="s">
        <v>13432</v>
      </c>
      <c r="BN1576" t="s">
        <v>102</v>
      </c>
      <c r="BO1576" s="59" t="s">
        <v>102</v>
      </c>
      <c r="BP1576" t="s">
        <v>10806</v>
      </c>
      <c r="BQ1576" t="s">
        <v>859</v>
      </c>
      <c r="BR1576" s="59" t="s">
        <v>859</v>
      </c>
      <c r="BS1576" t="s">
        <v>85</v>
      </c>
    </row>
    <row r="1577" spans="1:71" ht="12.8" customHeight="1" x14ac:dyDescent="0.2">
      <c r="A1577" s="60">
        <v>133029</v>
      </c>
      <c r="B1577" s="59" t="s">
        <v>12424</v>
      </c>
      <c r="C1577">
        <v>1574</v>
      </c>
      <c r="J1577">
        <v>13</v>
      </c>
      <c r="K1577" t="s">
        <v>156</v>
      </c>
      <c r="L1577">
        <v>3013</v>
      </c>
      <c r="M1577">
        <v>3029</v>
      </c>
      <c r="N1577" t="s">
        <v>278</v>
      </c>
      <c r="O1577" t="s">
        <v>6662</v>
      </c>
      <c r="P1577" t="s">
        <v>6663</v>
      </c>
      <c r="Q1577" t="s">
        <v>6664</v>
      </c>
      <c r="R1577" t="s">
        <v>6665</v>
      </c>
      <c r="S1577" s="2">
        <v>215.3</v>
      </c>
      <c r="T1577" s="2">
        <v>215.3</v>
      </c>
      <c r="U1577" s="2">
        <v>0</v>
      </c>
      <c r="V1577" s="2">
        <v>0</v>
      </c>
      <c r="W1577">
        <v>1263</v>
      </c>
      <c r="X1577" s="3">
        <v>9</v>
      </c>
      <c r="Y1577" s="3">
        <v>5.3</v>
      </c>
      <c r="Z1577" s="3">
        <v>5.9</v>
      </c>
      <c r="AA1577">
        <v>0</v>
      </c>
      <c r="AB1577" s="3">
        <v>0</v>
      </c>
      <c r="AC1577">
        <v>0</v>
      </c>
      <c r="AD1577" s="3">
        <v>0</v>
      </c>
      <c r="AE1577">
        <v>0</v>
      </c>
      <c r="AF1577" s="3">
        <v>0</v>
      </c>
      <c r="AG1577" s="2">
        <v>143.6</v>
      </c>
      <c r="AH1577" s="3">
        <v>66.7</v>
      </c>
      <c r="AI1577" s="2">
        <v>215.3</v>
      </c>
      <c r="AJ1577" s="3">
        <v>100</v>
      </c>
      <c r="AK1577" t="s">
        <v>74</v>
      </c>
      <c r="AL1577" t="s">
        <v>75</v>
      </c>
      <c r="AM1577" t="s">
        <v>6488</v>
      </c>
      <c r="AN1577" t="s">
        <v>6487</v>
      </c>
      <c r="BG1577" s="3">
        <v>100</v>
      </c>
      <c r="BH1577" t="s">
        <v>82</v>
      </c>
      <c r="BI1577" t="s">
        <v>13424</v>
      </c>
      <c r="BJ1577" t="s">
        <v>13395</v>
      </c>
      <c r="BK1577" t="s">
        <v>13395</v>
      </c>
      <c r="BL1577" t="s">
        <v>13395</v>
      </c>
      <c r="BM1577" t="s">
        <v>13395</v>
      </c>
      <c r="BN1577" t="s">
        <v>13395</v>
      </c>
      <c r="BP1577" t="s">
        <v>13395</v>
      </c>
      <c r="BQ1577" t="s">
        <v>84</v>
      </c>
      <c r="BR1577" s="59" t="s">
        <v>84</v>
      </c>
      <c r="BS1577" t="s">
        <v>85</v>
      </c>
    </row>
    <row r="1578" spans="1:71" ht="12.8" customHeight="1" x14ac:dyDescent="0.2">
      <c r="A1578" s="60">
        <v>133030</v>
      </c>
      <c r="B1578" s="59" t="s">
        <v>12425</v>
      </c>
      <c r="C1578">
        <v>1575</v>
      </c>
      <c r="J1578">
        <v>13</v>
      </c>
      <c r="K1578" t="s">
        <v>156</v>
      </c>
      <c r="L1578">
        <v>3017</v>
      </c>
      <c r="M1578">
        <v>3030</v>
      </c>
      <c r="N1578" t="s">
        <v>278</v>
      </c>
      <c r="O1578" t="s">
        <v>6666</v>
      </c>
      <c r="P1578" t="s">
        <v>6667</v>
      </c>
      <c r="Q1578" t="s">
        <v>6668</v>
      </c>
      <c r="R1578" t="s">
        <v>6669</v>
      </c>
      <c r="S1578" s="2">
        <v>605.6</v>
      </c>
      <c r="T1578" s="2">
        <v>605.6</v>
      </c>
      <c r="U1578" s="2">
        <v>0</v>
      </c>
      <c r="V1578" s="2">
        <v>0</v>
      </c>
      <c r="W1578">
        <v>3465</v>
      </c>
      <c r="X1578" s="3">
        <v>7.6</v>
      </c>
      <c r="Y1578" s="3">
        <v>4.8</v>
      </c>
      <c r="Z1578" s="3">
        <v>5.7</v>
      </c>
      <c r="AA1578">
        <v>0</v>
      </c>
      <c r="AB1578" s="3">
        <v>0</v>
      </c>
      <c r="AC1578">
        <v>0</v>
      </c>
      <c r="AD1578" s="3">
        <v>0</v>
      </c>
      <c r="AE1578">
        <v>0</v>
      </c>
      <c r="AF1578" s="3">
        <v>0</v>
      </c>
      <c r="AG1578" s="2">
        <v>0</v>
      </c>
      <c r="AH1578" s="3">
        <v>0</v>
      </c>
      <c r="AI1578" s="2">
        <v>605.6</v>
      </c>
      <c r="AJ1578" s="3">
        <v>100</v>
      </c>
      <c r="AK1578" t="s">
        <v>74</v>
      </c>
      <c r="AL1578" t="s">
        <v>75</v>
      </c>
      <c r="AM1578" t="s">
        <v>6487</v>
      </c>
      <c r="AN1578" t="s">
        <v>6488</v>
      </c>
      <c r="BG1578" s="3">
        <v>100</v>
      </c>
      <c r="BH1578" t="s">
        <v>82</v>
      </c>
      <c r="BI1578" t="s">
        <v>13424</v>
      </c>
      <c r="BJ1578" t="s">
        <v>13395</v>
      </c>
      <c r="BK1578" t="s">
        <v>13395</v>
      </c>
      <c r="BL1578" t="s">
        <v>13395</v>
      </c>
      <c r="BM1578" t="s">
        <v>13395</v>
      </c>
      <c r="BN1578" t="s">
        <v>13395</v>
      </c>
      <c r="BP1578" t="s">
        <v>13395</v>
      </c>
      <c r="BQ1578" t="s">
        <v>84</v>
      </c>
      <c r="BR1578" s="59" t="s">
        <v>84</v>
      </c>
      <c r="BS1578" t="s">
        <v>85</v>
      </c>
    </row>
    <row r="1579" spans="1:71" ht="12.8" customHeight="1" x14ac:dyDescent="0.2">
      <c r="A1579" s="60">
        <v>133031</v>
      </c>
      <c r="B1579" s="59" t="s">
        <v>12426</v>
      </c>
      <c r="C1579">
        <v>1576</v>
      </c>
      <c r="J1579">
        <v>13</v>
      </c>
      <c r="K1579" t="s">
        <v>156</v>
      </c>
      <c r="L1579">
        <v>3052</v>
      </c>
      <c r="M1579">
        <v>3031</v>
      </c>
      <c r="N1579" t="s">
        <v>278</v>
      </c>
      <c r="O1579" t="s">
        <v>6670</v>
      </c>
      <c r="P1579" t="s">
        <v>6671</v>
      </c>
      <c r="Q1579" t="s">
        <v>6672</v>
      </c>
      <c r="R1579" t="s">
        <v>6673</v>
      </c>
      <c r="S1579" s="2">
        <v>432.2</v>
      </c>
      <c r="T1579" s="2">
        <v>432.2</v>
      </c>
      <c r="U1579" s="2">
        <v>0</v>
      </c>
      <c r="V1579" s="2">
        <v>0</v>
      </c>
      <c r="W1579">
        <v>2043</v>
      </c>
      <c r="X1579" s="3">
        <v>8.3000000000000007</v>
      </c>
      <c r="Y1579" s="3">
        <v>3.9</v>
      </c>
      <c r="Z1579" s="3">
        <v>4.7</v>
      </c>
      <c r="AA1579">
        <v>0</v>
      </c>
      <c r="AB1579" s="3">
        <v>0</v>
      </c>
      <c r="AC1579">
        <v>0</v>
      </c>
      <c r="AD1579" s="3">
        <v>0</v>
      </c>
      <c r="AE1579">
        <v>0</v>
      </c>
      <c r="AF1579" s="3">
        <v>0</v>
      </c>
      <c r="AG1579" s="2">
        <v>73.400000000000006</v>
      </c>
      <c r="AH1579" s="3">
        <v>17</v>
      </c>
      <c r="AI1579" s="2">
        <v>228.9</v>
      </c>
      <c r="AJ1579" s="3">
        <v>53</v>
      </c>
      <c r="AK1579" t="s">
        <v>4593</v>
      </c>
      <c r="AL1579" t="s">
        <v>4594</v>
      </c>
      <c r="AM1579" t="s">
        <v>6488</v>
      </c>
      <c r="BG1579" s="3">
        <v>53</v>
      </c>
      <c r="BH1579" t="s">
        <v>82</v>
      </c>
      <c r="BI1579" t="s">
        <v>13424</v>
      </c>
      <c r="BJ1579" t="s">
        <v>13395</v>
      </c>
      <c r="BK1579" t="s">
        <v>13395</v>
      </c>
      <c r="BL1579" t="s">
        <v>13395</v>
      </c>
      <c r="BM1579" t="s">
        <v>13395</v>
      </c>
      <c r="BN1579" t="s">
        <v>13395</v>
      </c>
      <c r="BP1579" t="s">
        <v>13395</v>
      </c>
      <c r="BQ1579" t="s">
        <v>84</v>
      </c>
      <c r="BR1579" s="59" t="s">
        <v>84</v>
      </c>
      <c r="BS1579" t="s">
        <v>85</v>
      </c>
    </row>
    <row r="1580" spans="1:71" ht="12.8" customHeight="1" x14ac:dyDescent="0.2">
      <c r="A1580" s="60">
        <v>133032</v>
      </c>
      <c r="B1580" s="59" t="s">
        <v>12427</v>
      </c>
      <c r="C1580">
        <v>1577</v>
      </c>
      <c r="J1580">
        <v>13</v>
      </c>
      <c r="K1580" t="s">
        <v>156</v>
      </c>
      <c r="L1580">
        <v>3053</v>
      </c>
      <c r="M1580">
        <v>3032</v>
      </c>
      <c r="N1580" t="s">
        <v>278</v>
      </c>
      <c r="O1580" t="s">
        <v>6674</v>
      </c>
      <c r="P1580" t="s">
        <v>6675</v>
      </c>
      <c r="Q1580" t="s">
        <v>6676</v>
      </c>
      <c r="R1580" t="s">
        <v>6677</v>
      </c>
      <c r="S1580" s="2">
        <v>325.89999999999998</v>
      </c>
      <c r="T1580" s="2">
        <v>325.89999999999998</v>
      </c>
      <c r="U1580" s="2">
        <v>0</v>
      </c>
      <c r="V1580" s="2">
        <v>0</v>
      </c>
      <c r="W1580">
        <v>1692</v>
      </c>
      <c r="X1580" s="3">
        <v>7.5</v>
      </c>
      <c r="Y1580" s="3">
        <v>4.7</v>
      </c>
      <c r="Z1580" s="3">
        <v>5.2</v>
      </c>
      <c r="AA1580">
        <v>0</v>
      </c>
      <c r="AB1580" s="3">
        <v>0</v>
      </c>
      <c r="AC1580">
        <v>0</v>
      </c>
      <c r="AD1580" s="3">
        <v>0</v>
      </c>
      <c r="AE1580">
        <v>0</v>
      </c>
      <c r="AF1580" s="3">
        <v>0</v>
      </c>
      <c r="AG1580" s="2">
        <v>233.5</v>
      </c>
      <c r="AH1580" s="3">
        <v>71.599999999999994</v>
      </c>
      <c r="AI1580" s="2">
        <v>325.89999999999998</v>
      </c>
      <c r="AJ1580" s="3">
        <v>100</v>
      </c>
      <c r="AK1580" t="s">
        <v>4593</v>
      </c>
      <c r="AL1580" t="s">
        <v>4594</v>
      </c>
      <c r="AM1580" t="s">
        <v>6488</v>
      </c>
      <c r="BG1580" s="3">
        <v>100</v>
      </c>
      <c r="BH1580" t="s">
        <v>82</v>
      </c>
      <c r="BI1580" t="s">
        <v>13424</v>
      </c>
      <c r="BJ1580" t="s">
        <v>13395</v>
      </c>
      <c r="BK1580" t="s">
        <v>13395</v>
      </c>
      <c r="BL1580" t="s">
        <v>13395</v>
      </c>
      <c r="BM1580" t="s">
        <v>13395</v>
      </c>
      <c r="BN1580" t="s">
        <v>13395</v>
      </c>
      <c r="BP1580" t="s">
        <v>13395</v>
      </c>
      <c r="BQ1580" t="s">
        <v>84</v>
      </c>
      <c r="BR1580" s="59" t="s">
        <v>84</v>
      </c>
      <c r="BS1580" t="s">
        <v>85</v>
      </c>
    </row>
    <row r="1581" spans="1:71" ht="12.8" customHeight="1" x14ac:dyDescent="0.2">
      <c r="A1581" s="60">
        <v>133033</v>
      </c>
      <c r="B1581" s="59" t="s">
        <v>12428</v>
      </c>
      <c r="C1581">
        <v>1578</v>
      </c>
      <c r="J1581">
        <v>13</v>
      </c>
      <c r="K1581" t="s">
        <v>156</v>
      </c>
      <c r="L1581">
        <v>3054</v>
      </c>
      <c r="M1581">
        <v>3033</v>
      </c>
      <c r="N1581" t="s">
        <v>278</v>
      </c>
      <c r="O1581" t="s">
        <v>6678</v>
      </c>
      <c r="P1581" t="s">
        <v>6679</v>
      </c>
      <c r="Q1581" t="s">
        <v>6680</v>
      </c>
      <c r="R1581" t="s">
        <v>6681</v>
      </c>
      <c r="S1581" s="2">
        <v>104.4</v>
      </c>
      <c r="T1581" s="2">
        <v>98.4</v>
      </c>
      <c r="U1581" s="2">
        <v>6</v>
      </c>
      <c r="V1581" s="2">
        <v>0</v>
      </c>
      <c r="W1581">
        <v>572</v>
      </c>
      <c r="X1581" s="3">
        <v>11.3</v>
      </c>
      <c r="Y1581" s="3">
        <v>5.5</v>
      </c>
      <c r="Z1581" s="3">
        <v>6.1</v>
      </c>
      <c r="AA1581">
        <v>0</v>
      </c>
      <c r="AB1581" s="3">
        <v>0</v>
      </c>
      <c r="AC1581">
        <v>0</v>
      </c>
      <c r="AD1581" s="3">
        <v>0</v>
      </c>
      <c r="AE1581">
        <v>0</v>
      </c>
      <c r="AF1581" s="3">
        <v>0</v>
      </c>
      <c r="AG1581" s="2">
        <v>98.4</v>
      </c>
      <c r="AH1581" s="3">
        <v>100</v>
      </c>
      <c r="AI1581" s="2">
        <v>98.4</v>
      </c>
      <c r="AJ1581" s="3">
        <v>100</v>
      </c>
      <c r="AK1581" t="s">
        <v>4593</v>
      </c>
      <c r="AL1581" t="s">
        <v>4594</v>
      </c>
      <c r="AM1581" t="s">
        <v>6488</v>
      </c>
      <c r="BG1581" s="3">
        <v>100</v>
      </c>
      <c r="BH1581" t="s">
        <v>82</v>
      </c>
      <c r="BI1581" t="s">
        <v>13424</v>
      </c>
      <c r="BJ1581" t="s">
        <v>13395</v>
      </c>
      <c r="BK1581" t="s">
        <v>13395</v>
      </c>
      <c r="BL1581" t="s">
        <v>13395</v>
      </c>
      <c r="BM1581" t="s">
        <v>13395</v>
      </c>
      <c r="BN1581" t="s">
        <v>13395</v>
      </c>
      <c r="BP1581" t="s">
        <v>13395</v>
      </c>
      <c r="BQ1581" t="s">
        <v>84</v>
      </c>
      <c r="BR1581" s="59" t="s">
        <v>84</v>
      </c>
      <c r="BS1581" t="s">
        <v>85</v>
      </c>
    </row>
    <row r="1582" spans="1:71" ht="12.8" customHeight="1" x14ac:dyDescent="0.2">
      <c r="A1582" s="60">
        <v>133034</v>
      </c>
      <c r="B1582" s="59" t="s">
        <v>12429</v>
      </c>
      <c r="C1582">
        <v>1579</v>
      </c>
      <c r="J1582">
        <v>13</v>
      </c>
      <c r="K1582" t="s">
        <v>156</v>
      </c>
      <c r="L1582">
        <v>3055</v>
      </c>
      <c r="M1582">
        <v>3034</v>
      </c>
      <c r="N1582" t="s">
        <v>278</v>
      </c>
      <c r="O1582" t="s">
        <v>6682</v>
      </c>
      <c r="P1582" t="s">
        <v>6683</v>
      </c>
      <c r="Q1582" t="s">
        <v>6684</v>
      </c>
      <c r="R1582" t="s">
        <v>6685</v>
      </c>
      <c r="S1582" s="2">
        <v>92.1</v>
      </c>
      <c r="T1582" s="2">
        <v>75.8</v>
      </c>
      <c r="U1582" s="2">
        <v>16.3</v>
      </c>
      <c r="V1582" s="2">
        <v>0</v>
      </c>
      <c r="W1582">
        <v>389</v>
      </c>
      <c r="X1582" s="3">
        <v>7.7</v>
      </c>
      <c r="Y1582" s="3">
        <v>5</v>
      </c>
      <c r="Z1582" s="3">
        <v>5.5</v>
      </c>
      <c r="AA1582">
        <v>0</v>
      </c>
      <c r="AB1582" s="3">
        <v>0</v>
      </c>
      <c r="AC1582">
        <v>0</v>
      </c>
      <c r="AD1582" s="3">
        <v>0</v>
      </c>
      <c r="AE1582">
        <v>0</v>
      </c>
      <c r="AF1582" s="3">
        <v>0</v>
      </c>
      <c r="AG1582" s="2">
        <v>75.8</v>
      </c>
      <c r="AH1582" s="3">
        <v>100</v>
      </c>
      <c r="AI1582" s="2">
        <v>75.8</v>
      </c>
      <c r="AJ1582" s="3">
        <v>100</v>
      </c>
      <c r="AK1582" t="s">
        <v>4593</v>
      </c>
      <c r="AL1582" t="s">
        <v>4594</v>
      </c>
      <c r="AM1582" t="s">
        <v>6488</v>
      </c>
      <c r="BG1582" s="3">
        <v>100</v>
      </c>
      <c r="BH1582" t="s">
        <v>82</v>
      </c>
      <c r="BI1582" t="s">
        <v>13424</v>
      </c>
      <c r="BJ1582" t="s">
        <v>13395</v>
      </c>
      <c r="BK1582" t="s">
        <v>13395</v>
      </c>
      <c r="BL1582" t="s">
        <v>13395</v>
      </c>
      <c r="BM1582" t="s">
        <v>13395</v>
      </c>
      <c r="BN1582" t="s">
        <v>13395</v>
      </c>
      <c r="BP1582" t="s">
        <v>13395</v>
      </c>
      <c r="BQ1582" t="s">
        <v>84</v>
      </c>
      <c r="BR1582" s="59" t="s">
        <v>84</v>
      </c>
      <c r="BS1582" t="s">
        <v>85</v>
      </c>
    </row>
    <row r="1583" spans="1:71" ht="12.8" customHeight="1" x14ac:dyDescent="0.2">
      <c r="A1583" s="60">
        <v>133035</v>
      </c>
      <c r="B1583" s="59" t="s">
        <v>12430</v>
      </c>
      <c r="C1583">
        <v>1580</v>
      </c>
      <c r="J1583">
        <v>13</v>
      </c>
      <c r="K1583" t="s">
        <v>156</v>
      </c>
      <c r="L1583">
        <v>3097</v>
      </c>
      <c r="M1583">
        <v>3035</v>
      </c>
      <c r="N1583" t="s">
        <v>278</v>
      </c>
      <c r="O1583" t="s">
        <v>6686</v>
      </c>
      <c r="P1583" t="s">
        <v>6687</v>
      </c>
      <c r="Q1583" t="s">
        <v>6688</v>
      </c>
      <c r="R1583" t="s">
        <v>6689</v>
      </c>
      <c r="S1583" s="2">
        <v>473.2</v>
      </c>
      <c r="T1583" s="2">
        <v>473.2</v>
      </c>
      <c r="U1583" s="2">
        <v>0</v>
      </c>
      <c r="V1583" s="2">
        <v>0</v>
      </c>
      <c r="W1583">
        <v>2313</v>
      </c>
      <c r="X1583" s="3">
        <v>16</v>
      </c>
      <c r="Y1583" s="3">
        <v>4</v>
      </c>
      <c r="Z1583" s="3">
        <v>4.9000000000000004</v>
      </c>
      <c r="AA1583">
        <v>0</v>
      </c>
      <c r="AB1583" s="3">
        <v>0</v>
      </c>
      <c r="AC1583">
        <v>0</v>
      </c>
      <c r="AD1583" s="3">
        <v>0</v>
      </c>
      <c r="AE1583">
        <v>0</v>
      </c>
      <c r="AF1583" s="3">
        <v>0</v>
      </c>
      <c r="AG1583" s="2">
        <v>0</v>
      </c>
      <c r="AH1583" s="3">
        <v>0</v>
      </c>
      <c r="AI1583" s="2">
        <v>473.2</v>
      </c>
      <c r="AJ1583" s="3">
        <v>100</v>
      </c>
      <c r="AK1583" t="s">
        <v>1075</v>
      </c>
      <c r="AL1583" t="s">
        <v>6690</v>
      </c>
      <c r="AM1583" t="s">
        <v>6488</v>
      </c>
      <c r="AN1583" t="s">
        <v>6487</v>
      </c>
      <c r="BG1583" s="3">
        <v>100</v>
      </c>
      <c r="BH1583" t="s">
        <v>82</v>
      </c>
      <c r="BI1583" t="s">
        <v>13424</v>
      </c>
      <c r="BJ1583" t="s">
        <v>13395</v>
      </c>
      <c r="BK1583" t="s">
        <v>13395</v>
      </c>
      <c r="BL1583" t="s">
        <v>13395</v>
      </c>
      <c r="BM1583" t="s">
        <v>13395</v>
      </c>
      <c r="BN1583" t="s">
        <v>277</v>
      </c>
      <c r="BO1583" s="59" t="s">
        <v>277</v>
      </c>
      <c r="BP1583" t="s">
        <v>10806</v>
      </c>
      <c r="BQ1583" t="s">
        <v>84</v>
      </c>
      <c r="BR1583" s="59" t="s">
        <v>84</v>
      </c>
      <c r="BS1583" t="s">
        <v>85</v>
      </c>
    </row>
    <row r="1584" spans="1:71" ht="12.8" customHeight="1" x14ac:dyDescent="0.2">
      <c r="A1584" s="60">
        <v>133036</v>
      </c>
      <c r="B1584" s="59" t="s">
        <v>12431</v>
      </c>
      <c r="C1584">
        <v>1581</v>
      </c>
      <c r="J1584">
        <v>13</v>
      </c>
      <c r="K1584" t="s">
        <v>156</v>
      </c>
      <c r="L1584">
        <v>3101</v>
      </c>
      <c r="M1584">
        <v>3036</v>
      </c>
      <c r="N1584" t="s">
        <v>278</v>
      </c>
      <c r="O1584" t="s">
        <v>6691</v>
      </c>
      <c r="P1584" t="s">
        <v>6692</v>
      </c>
      <c r="Q1584" t="s">
        <v>6693</v>
      </c>
      <c r="R1584" t="s">
        <v>6694</v>
      </c>
      <c r="S1584" s="2">
        <v>303.2</v>
      </c>
      <c r="T1584" s="2">
        <v>303.2</v>
      </c>
      <c r="U1584" s="2">
        <v>0</v>
      </c>
      <c r="V1584" s="2">
        <v>0</v>
      </c>
      <c r="W1584">
        <v>2158</v>
      </c>
      <c r="X1584" s="3">
        <v>9.1</v>
      </c>
      <c r="Y1584" s="3">
        <v>6.7</v>
      </c>
      <c r="Z1584" s="3">
        <v>7.1</v>
      </c>
      <c r="AA1584">
        <v>0</v>
      </c>
      <c r="AB1584" s="3">
        <v>0</v>
      </c>
      <c r="AC1584">
        <v>0</v>
      </c>
      <c r="AD1584" s="3">
        <v>0</v>
      </c>
      <c r="AE1584">
        <v>0</v>
      </c>
      <c r="AF1584" s="3">
        <v>0</v>
      </c>
      <c r="AG1584" s="2">
        <v>303.2</v>
      </c>
      <c r="AH1584" s="3">
        <v>100</v>
      </c>
      <c r="AI1584" s="2">
        <v>303.2</v>
      </c>
      <c r="AJ1584" s="3">
        <v>100</v>
      </c>
      <c r="AK1584" t="s">
        <v>4963</v>
      </c>
      <c r="AL1584" t="s">
        <v>6695</v>
      </c>
      <c r="AM1584" t="s">
        <v>6594</v>
      </c>
      <c r="AN1584" t="s">
        <v>6487</v>
      </c>
      <c r="AO1584" t="s">
        <v>6488</v>
      </c>
      <c r="BG1584" s="3">
        <v>100</v>
      </c>
      <c r="BH1584" t="s">
        <v>82</v>
      </c>
      <c r="BI1584" t="s">
        <v>13424</v>
      </c>
      <c r="BJ1584" t="s">
        <v>13395</v>
      </c>
      <c r="BK1584" t="s">
        <v>13395</v>
      </c>
      <c r="BL1584" t="s">
        <v>13395</v>
      </c>
      <c r="BM1584" t="s">
        <v>13395</v>
      </c>
      <c r="BN1584" t="s">
        <v>277</v>
      </c>
      <c r="BO1584" s="59" t="s">
        <v>277</v>
      </c>
      <c r="BP1584" t="s">
        <v>10806</v>
      </c>
      <c r="BQ1584" t="s">
        <v>84</v>
      </c>
      <c r="BR1584" s="59" t="s">
        <v>84</v>
      </c>
      <c r="BS1584" t="s">
        <v>85</v>
      </c>
    </row>
    <row r="1585" spans="1:71" ht="12.8" customHeight="1" x14ac:dyDescent="0.2">
      <c r="A1585" s="60">
        <v>133037</v>
      </c>
      <c r="B1585" s="59" t="s">
        <v>12432</v>
      </c>
      <c r="C1585">
        <v>1582</v>
      </c>
      <c r="J1585">
        <v>13</v>
      </c>
      <c r="K1585" t="s">
        <v>156</v>
      </c>
      <c r="L1585">
        <v>3099</v>
      </c>
      <c r="M1585">
        <v>3037</v>
      </c>
      <c r="N1585" t="s">
        <v>278</v>
      </c>
      <c r="O1585" t="s">
        <v>6696</v>
      </c>
      <c r="P1585" t="s">
        <v>6697</v>
      </c>
      <c r="Q1585" t="s">
        <v>6698</v>
      </c>
      <c r="R1585" t="s">
        <v>6699</v>
      </c>
      <c r="S1585" s="2">
        <v>4174.8</v>
      </c>
      <c r="T1585" s="2">
        <v>4174.8</v>
      </c>
      <c r="U1585" s="2">
        <v>0</v>
      </c>
      <c r="V1585" s="2">
        <v>0</v>
      </c>
      <c r="W1585">
        <v>40283</v>
      </c>
      <c r="X1585" s="3">
        <v>22.3</v>
      </c>
      <c r="Y1585" s="3">
        <v>6.2</v>
      </c>
      <c r="Z1585" s="3">
        <v>9.6</v>
      </c>
      <c r="AA1585">
        <v>0</v>
      </c>
      <c r="AB1585" s="3">
        <v>0</v>
      </c>
      <c r="AC1585">
        <v>0</v>
      </c>
      <c r="AD1585" s="3">
        <v>0</v>
      </c>
      <c r="AE1585">
        <v>0</v>
      </c>
      <c r="AF1585" s="3">
        <v>0</v>
      </c>
      <c r="AG1585" s="2">
        <v>4174.8</v>
      </c>
      <c r="AH1585" s="3">
        <v>100</v>
      </c>
      <c r="AI1585" s="2">
        <v>4174.8</v>
      </c>
      <c r="AJ1585" s="3">
        <v>100</v>
      </c>
      <c r="AK1585" t="s">
        <v>3217</v>
      </c>
      <c r="AL1585" t="s">
        <v>1600</v>
      </c>
      <c r="AM1585" t="s">
        <v>6487</v>
      </c>
      <c r="AN1585" t="s">
        <v>6700</v>
      </c>
      <c r="AO1585" t="s">
        <v>6701</v>
      </c>
      <c r="AP1585" t="s">
        <v>6599</v>
      </c>
      <c r="AQ1585" t="s">
        <v>6502</v>
      </c>
      <c r="AR1585" t="s">
        <v>6702</v>
      </c>
      <c r="AS1585" t="s">
        <v>6502</v>
      </c>
      <c r="AT1585" t="s">
        <v>6501</v>
      </c>
      <c r="AU1585" t="s">
        <v>6648</v>
      </c>
      <c r="BG1585" s="3">
        <v>100</v>
      </c>
      <c r="BH1585" t="s">
        <v>100</v>
      </c>
      <c r="BI1585" t="s">
        <v>13424</v>
      </c>
      <c r="BJ1585" t="s">
        <v>101</v>
      </c>
      <c r="BK1585" t="s">
        <v>13427</v>
      </c>
      <c r="BL1585" t="s">
        <v>82</v>
      </c>
      <c r="BM1585" t="s">
        <v>13432</v>
      </c>
      <c r="BN1585" t="s">
        <v>102</v>
      </c>
      <c r="BO1585" s="59" t="s">
        <v>102</v>
      </c>
      <c r="BP1585" t="s">
        <v>10806</v>
      </c>
      <c r="BQ1585" t="s">
        <v>859</v>
      </c>
      <c r="BR1585" s="59" t="s">
        <v>859</v>
      </c>
      <c r="BS1585" t="s">
        <v>85</v>
      </c>
    </row>
    <row r="1586" spans="1:71" ht="12.8" customHeight="1" x14ac:dyDescent="0.2">
      <c r="A1586" s="60">
        <v>133038</v>
      </c>
      <c r="B1586" s="59" t="s">
        <v>12433</v>
      </c>
      <c r="C1586">
        <v>1583</v>
      </c>
      <c r="J1586">
        <v>13</v>
      </c>
      <c r="K1586" t="s">
        <v>156</v>
      </c>
      <c r="L1586">
        <v>3019</v>
      </c>
      <c r="M1586">
        <v>3038</v>
      </c>
      <c r="N1586" t="s">
        <v>4452</v>
      </c>
      <c r="O1586" t="s">
        <v>6703</v>
      </c>
      <c r="P1586" t="s">
        <v>6704</v>
      </c>
      <c r="Q1586" t="s">
        <v>6705</v>
      </c>
      <c r="R1586" t="s">
        <v>6706</v>
      </c>
      <c r="S1586" s="2">
        <v>462.4</v>
      </c>
      <c r="T1586" s="2">
        <v>462.4</v>
      </c>
      <c r="U1586" s="2">
        <v>0</v>
      </c>
      <c r="V1586" s="2">
        <v>0</v>
      </c>
      <c r="W1586">
        <v>2342</v>
      </c>
      <c r="X1586" s="3">
        <v>11.5</v>
      </c>
      <c r="Y1586" s="3">
        <v>5</v>
      </c>
      <c r="Z1586" s="3">
        <v>5.0999999999999996</v>
      </c>
      <c r="AA1586">
        <v>0</v>
      </c>
      <c r="AB1586" s="3">
        <v>0</v>
      </c>
      <c r="AC1586">
        <v>0</v>
      </c>
      <c r="AD1586" s="3">
        <v>0</v>
      </c>
      <c r="AE1586">
        <v>0</v>
      </c>
      <c r="AF1586" s="3">
        <v>0</v>
      </c>
      <c r="AG1586" s="2">
        <v>0</v>
      </c>
      <c r="AH1586" s="3">
        <v>0</v>
      </c>
      <c r="AI1586" s="2">
        <v>462.4</v>
      </c>
      <c r="AJ1586" s="3">
        <v>100</v>
      </c>
      <c r="AK1586" t="s">
        <v>74</v>
      </c>
      <c r="AL1586" t="s">
        <v>75</v>
      </c>
      <c r="AM1586" t="s">
        <v>6534</v>
      </c>
      <c r="AN1586" t="s">
        <v>6490</v>
      </c>
      <c r="BG1586" s="3">
        <v>100</v>
      </c>
      <c r="BH1586" t="s">
        <v>82</v>
      </c>
      <c r="BI1586" t="s">
        <v>13424</v>
      </c>
      <c r="BJ1586" t="s">
        <v>13395</v>
      </c>
      <c r="BK1586" t="s">
        <v>13395</v>
      </c>
      <c r="BL1586" t="s">
        <v>13395</v>
      </c>
      <c r="BM1586" t="s">
        <v>13395</v>
      </c>
      <c r="BN1586" t="s">
        <v>13395</v>
      </c>
      <c r="BP1586" t="s">
        <v>13395</v>
      </c>
      <c r="BQ1586" t="s">
        <v>84</v>
      </c>
      <c r="BR1586" s="59" t="s">
        <v>84</v>
      </c>
      <c r="BS1586" t="s">
        <v>85</v>
      </c>
    </row>
    <row r="1587" spans="1:71" ht="12.8" customHeight="1" x14ac:dyDescent="0.2">
      <c r="A1587" s="60">
        <v>133039</v>
      </c>
      <c r="B1587" s="59" t="s">
        <v>12434</v>
      </c>
      <c r="C1587">
        <v>1584</v>
      </c>
      <c r="J1587">
        <v>13</v>
      </c>
      <c r="K1587" t="s">
        <v>156</v>
      </c>
      <c r="L1587">
        <v>3020</v>
      </c>
      <c r="M1587">
        <v>3039</v>
      </c>
      <c r="N1587" t="s">
        <v>4452</v>
      </c>
      <c r="O1587" t="s">
        <v>6707</v>
      </c>
      <c r="P1587" t="s">
        <v>6708</v>
      </c>
      <c r="Q1587" t="s">
        <v>6709</v>
      </c>
      <c r="R1587" t="s">
        <v>6710</v>
      </c>
      <c r="S1587" s="2">
        <v>275.60000000000002</v>
      </c>
      <c r="T1587" s="2">
        <v>268.89999999999998</v>
      </c>
      <c r="U1587" s="2">
        <v>6.7</v>
      </c>
      <c r="V1587" s="2">
        <v>0</v>
      </c>
      <c r="W1587">
        <v>1457</v>
      </c>
      <c r="X1587" s="3">
        <v>12.2</v>
      </c>
      <c r="Y1587" s="3">
        <v>4.3</v>
      </c>
      <c r="Z1587" s="3">
        <v>5.6</v>
      </c>
      <c r="AA1587">
        <v>0</v>
      </c>
      <c r="AB1587" s="3">
        <v>0</v>
      </c>
      <c r="AC1587">
        <v>0</v>
      </c>
      <c r="AD1587" s="3">
        <v>0</v>
      </c>
      <c r="AE1587">
        <v>0</v>
      </c>
      <c r="AF1587" s="3">
        <v>0</v>
      </c>
      <c r="AG1587" s="2">
        <v>0</v>
      </c>
      <c r="AH1587" s="3">
        <v>0</v>
      </c>
      <c r="AI1587" s="2">
        <v>268.89999999999998</v>
      </c>
      <c r="AJ1587" s="3">
        <v>100</v>
      </c>
      <c r="AK1587" t="s">
        <v>74</v>
      </c>
      <c r="AL1587" t="s">
        <v>75</v>
      </c>
      <c r="AM1587" t="s">
        <v>6534</v>
      </c>
      <c r="AN1587" t="s">
        <v>6535</v>
      </c>
      <c r="BG1587" s="3">
        <v>100</v>
      </c>
      <c r="BH1587" t="s">
        <v>82</v>
      </c>
      <c r="BI1587" t="s">
        <v>13424</v>
      </c>
      <c r="BJ1587" t="s">
        <v>13395</v>
      </c>
      <c r="BK1587" t="s">
        <v>13395</v>
      </c>
      <c r="BL1587" t="s">
        <v>13395</v>
      </c>
      <c r="BM1587" t="s">
        <v>13395</v>
      </c>
      <c r="BN1587" t="s">
        <v>13395</v>
      </c>
      <c r="BP1587" t="s">
        <v>13395</v>
      </c>
      <c r="BQ1587" t="s">
        <v>84</v>
      </c>
      <c r="BR1587" s="59" t="s">
        <v>84</v>
      </c>
      <c r="BS1587" t="s">
        <v>85</v>
      </c>
    </row>
    <row r="1588" spans="1:71" ht="12.8" customHeight="1" x14ac:dyDescent="0.2">
      <c r="A1588" s="60">
        <v>133040</v>
      </c>
      <c r="B1588" s="59" t="s">
        <v>12435</v>
      </c>
      <c r="C1588">
        <v>1585</v>
      </c>
      <c r="J1588">
        <v>13</v>
      </c>
      <c r="K1588" t="s">
        <v>156</v>
      </c>
      <c r="L1588">
        <v>3021</v>
      </c>
      <c r="M1588">
        <v>3040</v>
      </c>
      <c r="N1588" t="s">
        <v>4452</v>
      </c>
      <c r="O1588" t="s">
        <v>6711</v>
      </c>
      <c r="P1588" t="s">
        <v>6712</v>
      </c>
      <c r="Q1588" t="s">
        <v>6713</v>
      </c>
      <c r="R1588" t="s">
        <v>6714</v>
      </c>
      <c r="S1588" s="2">
        <v>511.6</v>
      </c>
      <c r="T1588" s="2">
        <v>503.6</v>
      </c>
      <c r="U1588" s="2">
        <v>8</v>
      </c>
      <c r="V1588" s="2">
        <v>0</v>
      </c>
      <c r="W1588">
        <v>4264</v>
      </c>
      <c r="X1588" s="3">
        <v>12.2</v>
      </c>
      <c r="Y1588" s="3">
        <v>6.3</v>
      </c>
      <c r="Z1588" s="3">
        <v>8.5</v>
      </c>
      <c r="AA1588">
        <v>0</v>
      </c>
      <c r="AB1588" s="3">
        <v>0</v>
      </c>
      <c r="AC1588">
        <v>0</v>
      </c>
      <c r="AD1588" s="3">
        <v>0</v>
      </c>
      <c r="AE1588">
        <v>0</v>
      </c>
      <c r="AF1588" s="3">
        <v>0</v>
      </c>
      <c r="AG1588" s="2">
        <v>503.6</v>
      </c>
      <c r="AH1588" s="3">
        <v>100</v>
      </c>
      <c r="AI1588" s="2">
        <v>503.6</v>
      </c>
      <c r="AJ1588" s="3">
        <v>100</v>
      </c>
      <c r="AK1588" t="s">
        <v>74</v>
      </c>
      <c r="AL1588" t="s">
        <v>75</v>
      </c>
      <c r="AM1588" t="s">
        <v>6534</v>
      </c>
      <c r="AN1588" t="s">
        <v>6535</v>
      </c>
      <c r="AO1588" t="s">
        <v>6495</v>
      </c>
      <c r="BG1588" s="3">
        <v>100</v>
      </c>
      <c r="BH1588" t="s">
        <v>82</v>
      </c>
      <c r="BI1588" t="s">
        <v>13424</v>
      </c>
      <c r="BJ1588" t="s">
        <v>13395</v>
      </c>
      <c r="BK1588" t="s">
        <v>13395</v>
      </c>
      <c r="BL1588" t="s">
        <v>13395</v>
      </c>
      <c r="BM1588" t="s">
        <v>13395</v>
      </c>
      <c r="BN1588" t="s">
        <v>83</v>
      </c>
      <c r="BO1588" s="59" t="s">
        <v>83</v>
      </c>
      <c r="BP1588" t="s">
        <v>10806</v>
      </c>
      <c r="BQ1588" t="s">
        <v>84</v>
      </c>
      <c r="BR1588" s="59" t="s">
        <v>84</v>
      </c>
      <c r="BS1588" t="s">
        <v>85</v>
      </c>
    </row>
    <row r="1589" spans="1:71" ht="12.8" customHeight="1" x14ac:dyDescent="0.2">
      <c r="A1589" s="60">
        <v>133041</v>
      </c>
      <c r="B1589" s="59" t="s">
        <v>12436</v>
      </c>
      <c r="C1589">
        <v>1586</v>
      </c>
      <c r="J1589">
        <v>13</v>
      </c>
      <c r="K1589" t="s">
        <v>156</v>
      </c>
      <c r="L1589">
        <v>3022</v>
      </c>
      <c r="M1589">
        <v>3041</v>
      </c>
      <c r="N1589" t="s">
        <v>4452</v>
      </c>
      <c r="O1589" t="s">
        <v>6715</v>
      </c>
      <c r="P1589" t="s">
        <v>6716</v>
      </c>
      <c r="Q1589" t="s">
        <v>6717</v>
      </c>
      <c r="R1589" t="s">
        <v>6718</v>
      </c>
      <c r="S1589" s="2">
        <v>258.10000000000002</v>
      </c>
      <c r="T1589" s="2">
        <v>247.6</v>
      </c>
      <c r="U1589" s="2">
        <v>10.5</v>
      </c>
      <c r="V1589" s="2">
        <v>0</v>
      </c>
      <c r="W1589">
        <v>1073</v>
      </c>
      <c r="X1589" s="3">
        <v>4.5</v>
      </c>
      <c r="Y1589" s="3">
        <v>4.2</v>
      </c>
      <c r="Z1589" s="3">
        <v>4.3</v>
      </c>
      <c r="AA1589">
        <v>0</v>
      </c>
      <c r="AB1589" s="3">
        <v>0</v>
      </c>
      <c r="AC1589">
        <v>0</v>
      </c>
      <c r="AD1589" s="3">
        <v>0</v>
      </c>
      <c r="AE1589">
        <v>0</v>
      </c>
      <c r="AF1589" s="3">
        <v>0</v>
      </c>
      <c r="AG1589" s="2">
        <v>0</v>
      </c>
      <c r="AH1589" s="3">
        <v>0</v>
      </c>
      <c r="AI1589" s="2">
        <v>247.6</v>
      </c>
      <c r="AJ1589" s="3">
        <v>100</v>
      </c>
      <c r="AK1589" t="s">
        <v>74</v>
      </c>
      <c r="AL1589" t="s">
        <v>75</v>
      </c>
      <c r="AM1589" t="s">
        <v>6535</v>
      </c>
      <c r="AN1589" t="s">
        <v>6495</v>
      </c>
      <c r="BG1589" s="3">
        <v>100</v>
      </c>
      <c r="BH1589" t="s">
        <v>82</v>
      </c>
      <c r="BI1589" t="s">
        <v>13424</v>
      </c>
      <c r="BJ1589" t="s">
        <v>13395</v>
      </c>
      <c r="BK1589" t="s">
        <v>13395</v>
      </c>
      <c r="BL1589" t="s">
        <v>13395</v>
      </c>
      <c r="BM1589" t="s">
        <v>13395</v>
      </c>
      <c r="BN1589" t="s">
        <v>13395</v>
      </c>
      <c r="BP1589" t="s">
        <v>13395</v>
      </c>
      <c r="BQ1589" t="s">
        <v>84</v>
      </c>
      <c r="BR1589" s="59" t="s">
        <v>84</v>
      </c>
      <c r="BS1589" t="s">
        <v>85</v>
      </c>
    </row>
    <row r="1590" spans="1:71" ht="12.8" customHeight="1" x14ac:dyDescent="0.2">
      <c r="A1590" s="60">
        <v>133042</v>
      </c>
      <c r="B1590" s="59" t="s">
        <v>12437</v>
      </c>
      <c r="C1590">
        <v>1587</v>
      </c>
      <c r="J1590">
        <v>13</v>
      </c>
      <c r="K1590" t="s">
        <v>156</v>
      </c>
      <c r="L1590">
        <v>3023</v>
      </c>
      <c r="M1590">
        <v>3042</v>
      </c>
      <c r="N1590" t="s">
        <v>4452</v>
      </c>
      <c r="O1590" t="s">
        <v>6719</v>
      </c>
      <c r="P1590" t="s">
        <v>6720</v>
      </c>
      <c r="Q1590" t="s">
        <v>6721</v>
      </c>
      <c r="R1590" t="s">
        <v>6722</v>
      </c>
      <c r="S1590" s="2">
        <v>207.4</v>
      </c>
      <c r="T1590" s="2">
        <v>195.7</v>
      </c>
      <c r="U1590" s="2">
        <v>11.7</v>
      </c>
      <c r="V1590" s="2">
        <v>0</v>
      </c>
      <c r="W1590">
        <v>888</v>
      </c>
      <c r="X1590" s="3">
        <v>5.3</v>
      </c>
      <c r="Y1590" s="3">
        <v>4.4000000000000004</v>
      </c>
      <c r="Z1590" s="3">
        <v>4.5999999999999996</v>
      </c>
      <c r="AA1590">
        <v>0</v>
      </c>
      <c r="AB1590" s="3">
        <v>0</v>
      </c>
      <c r="AC1590">
        <v>0</v>
      </c>
      <c r="AD1590" s="3">
        <v>0</v>
      </c>
      <c r="AE1590">
        <v>0</v>
      </c>
      <c r="AF1590" s="3">
        <v>0</v>
      </c>
      <c r="AG1590" s="2">
        <v>97.4</v>
      </c>
      <c r="AH1590" s="3">
        <v>49.8</v>
      </c>
      <c r="AI1590" s="2">
        <v>195.7</v>
      </c>
      <c r="AJ1590" s="3">
        <v>100</v>
      </c>
      <c r="AK1590" t="s">
        <v>74</v>
      </c>
      <c r="AL1590" t="s">
        <v>75</v>
      </c>
      <c r="AM1590" t="s">
        <v>6535</v>
      </c>
      <c r="AN1590" t="s">
        <v>6495</v>
      </c>
      <c r="BG1590" s="3">
        <v>100</v>
      </c>
      <c r="BH1590" t="s">
        <v>82</v>
      </c>
      <c r="BI1590" t="s">
        <v>13424</v>
      </c>
      <c r="BJ1590" t="s">
        <v>13395</v>
      </c>
      <c r="BK1590" t="s">
        <v>13395</v>
      </c>
      <c r="BL1590" t="s">
        <v>13395</v>
      </c>
      <c r="BM1590" t="s">
        <v>13395</v>
      </c>
      <c r="BN1590" t="s">
        <v>13395</v>
      </c>
      <c r="BP1590" t="s">
        <v>13395</v>
      </c>
      <c r="BQ1590" t="s">
        <v>84</v>
      </c>
      <c r="BR1590" s="59" t="s">
        <v>84</v>
      </c>
      <c r="BS1590" t="s">
        <v>85</v>
      </c>
    </row>
    <row r="1591" spans="1:71" ht="12.8" customHeight="1" x14ac:dyDescent="0.2">
      <c r="A1591" s="60">
        <v>133043</v>
      </c>
      <c r="B1591" s="59" t="s">
        <v>12438</v>
      </c>
      <c r="C1591">
        <v>1588</v>
      </c>
      <c r="J1591">
        <v>13</v>
      </c>
      <c r="K1591" t="s">
        <v>156</v>
      </c>
      <c r="L1591">
        <v>3024</v>
      </c>
      <c r="M1591">
        <v>3043</v>
      </c>
      <c r="N1591" t="s">
        <v>4452</v>
      </c>
      <c r="O1591" t="s">
        <v>6723</v>
      </c>
      <c r="P1591" t="s">
        <v>6724</v>
      </c>
      <c r="Q1591" t="s">
        <v>6725</v>
      </c>
      <c r="R1591" t="s">
        <v>6725</v>
      </c>
      <c r="S1591" s="2">
        <v>90.5</v>
      </c>
      <c r="T1591" s="2">
        <v>90.5</v>
      </c>
      <c r="U1591" s="2">
        <v>0</v>
      </c>
      <c r="V1591" s="2">
        <v>0</v>
      </c>
      <c r="W1591">
        <v>583</v>
      </c>
      <c r="X1591" s="3">
        <v>7.5</v>
      </c>
      <c r="Y1591" s="3">
        <v>5.5</v>
      </c>
      <c r="Z1591" s="3">
        <v>6.4</v>
      </c>
      <c r="AA1591">
        <v>0</v>
      </c>
      <c r="AB1591" s="3">
        <v>0</v>
      </c>
      <c r="AC1591">
        <v>0</v>
      </c>
      <c r="AD1591" s="3">
        <v>0</v>
      </c>
      <c r="AE1591">
        <v>0</v>
      </c>
      <c r="AF1591" s="3">
        <v>0</v>
      </c>
      <c r="AG1591" s="2">
        <v>90.5</v>
      </c>
      <c r="AH1591" s="3">
        <v>100</v>
      </c>
      <c r="AI1591" s="2">
        <v>90.5</v>
      </c>
      <c r="AJ1591" s="3">
        <v>100</v>
      </c>
      <c r="AK1591" t="s">
        <v>74</v>
      </c>
      <c r="AL1591" t="s">
        <v>75</v>
      </c>
      <c r="AM1591" t="s">
        <v>6535</v>
      </c>
      <c r="BG1591" s="3">
        <v>100</v>
      </c>
      <c r="BH1591" t="s">
        <v>82</v>
      </c>
      <c r="BI1591" t="s">
        <v>13424</v>
      </c>
      <c r="BJ1591" t="s">
        <v>13395</v>
      </c>
      <c r="BK1591" t="s">
        <v>13395</v>
      </c>
      <c r="BL1591" t="s">
        <v>13395</v>
      </c>
      <c r="BM1591" t="s">
        <v>13395</v>
      </c>
      <c r="BN1591" t="s">
        <v>13395</v>
      </c>
      <c r="BP1591" t="s">
        <v>13395</v>
      </c>
      <c r="BQ1591" t="s">
        <v>84</v>
      </c>
      <c r="BR1591" s="59" t="s">
        <v>84</v>
      </c>
      <c r="BS1591" t="s">
        <v>85</v>
      </c>
    </row>
    <row r="1592" spans="1:71" ht="12.8" customHeight="1" x14ac:dyDescent="0.2">
      <c r="A1592" s="60">
        <v>133044</v>
      </c>
      <c r="B1592" s="59" t="s">
        <v>12439</v>
      </c>
      <c r="C1592">
        <v>1589</v>
      </c>
      <c r="J1592">
        <v>13</v>
      </c>
      <c r="K1592" t="s">
        <v>156</v>
      </c>
      <c r="L1592">
        <v>3025</v>
      </c>
      <c r="M1592">
        <v>3044</v>
      </c>
      <c r="N1592" t="s">
        <v>4452</v>
      </c>
      <c r="O1592" t="s">
        <v>6726</v>
      </c>
      <c r="P1592" t="s">
        <v>6727</v>
      </c>
      <c r="Q1592" t="s">
        <v>6728</v>
      </c>
      <c r="R1592" t="s">
        <v>6729</v>
      </c>
      <c r="S1592" s="2">
        <v>69.099999999999994</v>
      </c>
      <c r="T1592" s="2">
        <v>69.099999999999994</v>
      </c>
      <c r="U1592" s="2">
        <v>0</v>
      </c>
      <c r="V1592" s="2">
        <v>0</v>
      </c>
      <c r="W1592">
        <v>274</v>
      </c>
      <c r="X1592" s="3">
        <v>8.5</v>
      </c>
      <c r="Y1592" s="3">
        <v>3.5</v>
      </c>
      <c r="Z1592" s="3">
        <v>4</v>
      </c>
      <c r="AA1592">
        <v>0</v>
      </c>
      <c r="AB1592" s="3">
        <v>0</v>
      </c>
      <c r="AC1592">
        <v>0</v>
      </c>
      <c r="AD1592" s="3">
        <v>0</v>
      </c>
      <c r="AE1592">
        <v>0</v>
      </c>
      <c r="AF1592" s="3">
        <v>0</v>
      </c>
      <c r="AG1592" s="2">
        <v>0</v>
      </c>
      <c r="AH1592" s="3">
        <v>0</v>
      </c>
      <c r="AI1592" s="2">
        <v>69.099999999999994</v>
      </c>
      <c r="AJ1592" s="3">
        <v>100</v>
      </c>
      <c r="AK1592" t="s">
        <v>74</v>
      </c>
      <c r="AL1592" t="s">
        <v>75</v>
      </c>
      <c r="AM1592" t="s">
        <v>6535</v>
      </c>
      <c r="BG1592" s="3">
        <v>100</v>
      </c>
      <c r="BH1592" t="s">
        <v>82</v>
      </c>
      <c r="BI1592" t="s">
        <v>13424</v>
      </c>
      <c r="BJ1592" t="s">
        <v>13395</v>
      </c>
      <c r="BK1592" t="s">
        <v>13395</v>
      </c>
      <c r="BL1592" t="s">
        <v>13395</v>
      </c>
      <c r="BM1592" t="s">
        <v>13395</v>
      </c>
      <c r="BN1592" t="s">
        <v>13395</v>
      </c>
      <c r="BP1592" t="s">
        <v>13395</v>
      </c>
      <c r="BQ1592" t="s">
        <v>84</v>
      </c>
      <c r="BR1592" s="59" t="s">
        <v>84</v>
      </c>
      <c r="BS1592" t="s">
        <v>85</v>
      </c>
    </row>
    <row r="1593" spans="1:71" ht="12.8" customHeight="1" x14ac:dyDescent="0.2">
      <c r="A1593" s="60">
        <v>133045</v>
      </c>
      <c r="B1593" s="59" t="s">
        <v>12440</v>
      </c>
      <c r="C1593">
        <v>1590</v>
      </c>
      <c r="J1593">
        <v>13</v>
      </c>
      <c r="K1593" t="s">
        <v>156</v>
      </c>
      <c r="L1593">
        <v>3026</v>
      </c>
      <c r="M1593">
        <v>3045</v>
      </c>
      <c r="N1593" t="s">
        <v>4452</v>
      </c>
      <c r="O1593" t="s">
        <v>6730</v>
      </c>
      <c r="P1593" t="s">
        <v>6731</v>
      </c>
      <c r="Q1593" t="s">
        <v>6732</v>
      </c>
      <c r="R1593" t="s">
        <v>6733</v>
      </c>
      <c r="S1593" s="2">
        <v>365.9</v>
      </c>
      <c r="T1593" s="2">
        <v>359.5</v>
      </c>
      <c r="U1593" s="2">
        <v>6.4</v>
      </c>
      <c r="V1593" s="2">
        <v>0</v>
      </c>
      <c r="W1593">
        <v>2322</v>
      </c>
      <c r="X1593" s="3">
        <v>13</v>
      </c>
      <c r="Y1593" s="3">
        <v>4.3</v>
      </c>
      <c r="Z1593" s="3">
        <v>6.4</v>
      </c>
      <c r="AA1593">
        <v>0</v>
      </c>
      <c r="AB1593" s="3">
        <v>0</v>
      </c>
      <c r="AC1593">
        <v>0</v>
      </c>
      <c r="AD1593" s="3">
        <v>0</v>
      </c>
      <c r="AE1593">
        <v>0</v>
      </c>
      <c r="AF1593" s="3">
        <v>0</v>
      </c>
      <c r="AG1593" s="2">
        <v>183</v>
      </c>
      <c r="AH1593" s="3">
        <v>50.9</v>
      </c>
      <c r="AI1593" s="2">
        <v>359.5</v>
      </c>
      <c r="AJ1593" s="3">
        <v>100</v>
      </c>
      <c r="AK1593" t="s">
        <v>74</v>
      </c>
      <c r="AL1593" t="s">
        <v>75</v>
      </c>
      <c r="AM1593" t="s">
        <v>6495</v>
      </c>
      <c r="BG1593" s="3">
        <v>100</v>
      </c>
      <c r="BH1593" t="s">
        <v>82</v>
      </c>
      <c r="BI1593" t="s">
        <v>13424</v>
      </c>
      <c r="BJ1593" t="s">
        <v>13395</v>
      </c>
      <c r="BK1593" t="s">
        <v>13395</v>
      </c>
      <c r="BL1593" t="s">
        <v>13395</v>
      </c>
      <c r="BM1593" t="s">
        <v>13395</v>
      </c>
      <c r="BN1593" t="s">
        <v>13395</v>
      </c>
      <c r="BP1593" t="s">
        <v>13395</v>
      </c>
      <c r="BQ1593" t="s">
        <v>84</v>
      </c>
      <c r="BR1593" s="59" t="s">
        <v>84</v>
      </c>
      <c r="BS1593" t="s">
        <v>85</v>
      </c>
    </row>
    <row r="1594" spans="1:71" ht="12.8" customHeight="1" x14ac:dyDescent="0.2">
      <c r="A1594" s="60">
        <v>133046</v>
      </c>
      <c r="B1594" s="59" t="s">
        <v>12441</v>
      </c>
      <c r="C1594">
        <v>1591</v>
      </c>
      <c r="J1594">
        <v>13</v>
      </c>
      <c r="K1594" t="s">
        <v>156</v>
      </c>
      <c r="L1594">
        <v>3040</v>
      </c>
      <c r="M1594">
        <v>3046</v>
      </c>
      <c r="N1594" t="s">
        <v>4452</v>
      </c>
      <c r="O1594" t="s">
        <v>6734</v>
      </c>
      <c r="P1594" t="s">
        <v>6735</v>
      </c>
      <c r="Q1594" t="s">
        <v>6736</v>
      </c>
      <c r="R1594" t="s">
        <v>6737</v>
      </c>
      <c r="S1594" s="2">
        <v>974.4</v>
      </c>
      <c r="T1594" s="2">
        <v>974.4</v>
      </c>
      <c r="U1594" s="2">
        <v>0</v>
      </c>
      <c r="V1594" s="2">
        <v>0</v>
      </c>
      <c r="W1594">
        <v>5035</v>
      </c>
      <c r="X1594" s="3">
        <v>15.2</v>
      </c>
      <c r="Y1594" s="3">
        <v>3.2</v>
      </c>
      <c r="Z1594" s="3">
        <v>5.2</v>
      </c>
      <c r="AA1594">
        <v>0</v>
      </c>
      <c r="AB1594" s="3">
        <v>0</v>
      </c>
      <c r="AC1594">
        <v>0</v>
      </c>
      <c r="AD1594" s="3">
        <v>0</v>
      </c>
      <c r="AE1594">
        <v>0</v>
      </c>
      <c r="AF1594" s="3">
        <v>0</v>
      </c>
      <c r="AG1594" s="2">
        <v>409.5</v>
      </c>
      <c r="AH1594" s="3">
        <v>42</v>
      </c>
      <c r="AI1594" s="2">
        <v>974.4</v>
      </c>
      <c r="AJ1594" s="3">
        <v>100</v>
      </c>
      <c r="AK1594" t="s">
        <v>247</v>
      </c>
      <c r="AL1594" t="s">
        <v>1228</v>
      </c>
      <c r="AM1594" t="s">
        <v>6534</v>
      </c>
      <c r="AN1594" t="s">
        <v>6521</v>
      </c>
      <c r="BG1594" s="3">
        <v>100</v>
      </c>
      <c r="BH1594" t="s">
        <v>100</v>
      </c>
      <c r="BI1594" t="s">
        <v>13424</v>
      </c>
      <c r="BJ1594" t="s">
        <v>101</v>
      </c>
      <c r="BK1594" t="s">
        <v>13427</v>
      </c>
      <c r="BL1594" t="s">
        <v>13395</v>
      </c>
      <c r="BM1594" t="s">
        <v>13395</v>
      </c>
      <c r="BN1594" t="s">
        <v>83</v>
      </c>
      <c r="BO1594" s="59" t="s">
        <v>83</v>
      </c>
      <c r="BP1594" t="s">
        <v>10806</v>
      </c>
      <c r="BQ1594" t="s">
        <v>102</v>
      </c>
      <c r="BR1594" s="59" t="s">
        <v>102</v>
      </c>
      <c r="BS1594" t="s">
        <v>85</v>
      </c>
    </row>
    <row r="1595" spans="1:71" ht="12.8" customHeight="1" x14ac:dyDescent="0.2">
      <c r="A1595" s="60">
        <v>133047</v>
      </c>
      <c r="B1595" s="59" t="s">
        <v>12442</v>
      </c>
      <c r="C1595">
        <v>1592</v>
      </c>
      <c r="J1595">
        <v>13</v>
      </c>
      <c r="K1595" t="s">
        <v>156</v>
      </c>
      <c r="L1595">
        <v>3043</v>
      </c>
      <c r="M1595">
        <v>3047</v>
      </c>
      <c r="N1595" t="s">
        <v>4452</v>
      </c>
      <c r="O1595" t="s">
        <v>6738</v>
      </c>
      <c r="P1595" t="s">
        <v>6739</v>
      </c>
      <c r="Q1595" t="s">
        <v>6706</v>
      </c>
      <c r="R1595" t="s">
        <v>6740</v>
      </c>
      <c r="S1595" s="2">
        <v>813.6</v>
      </c>
      <c r="T1595" s="2">
        <v>813.6</v>
      </c>
      <c r="U1595" s="2">
        <v>0</v>
      </c>
      <c r="V1595" s="2">
        <v>0</v>
      </c>
      <c r="W1595">
        <v>5269</v>
      </c>
      <c r="X1595" s="3">
        <v>15.6</v>
      </c>
      <c r="Y1595" s="3">
        <v>6.2</v>
      </c>
      <c r="Z1595" s="3">
        <v>6.5</v>
      </c>
      <c r="AA1595">
        <v>0</v>
      </c>
      <c r="AB1595" s="3">
        <v>0</v>
      </c>
      <c r="AC1595">
        <v>0</v>
      </c>
      <c r="AD1595" s="3">
        <v>0</v>
      </c>
      <c r="AE1595">
        <v>0</v>
      </c>
      <c r="AF1595" s="3">
        <v>0</v>
      </c>
      <c r="AG1595" s="2">
        <v>0</v>
      </c>
      <c r="AH1595" s="3">
        <v>0</v>
      </c>
      <c r="AI1595" s="2">
        <v>813.6</v>
      </c>
      <c r="AJ1595" s="3">
        <v>100</v>
      </c>
      <c r="AK1595" t="s">
        <v>3019</v>
      </c>
      <c r="AL1595" t="s">
        <v>3020</v>
      </c>
      <c r="AM1595" t="s">
        <v>6490</v>
      </c>
      <c r="AN1595" t="s">
        <v>6534</v>
      </c>
      <c r="AO1595" t="s">
        <v>6521</v>
      </c>
      <c r="BG1595" s="3">
        <v>100</v>
      </c>
      <c r="BH1595" t="s">
        <v>82</v>
      </c>
      <c r="BI1595" t="s">
        <v>13424</v>
      </c>
      <c r="BJ1595" t="s">
        <v>13395</v>
      </c>
      <c r="BK1595" t="s">
        <v>13395</v>
      </c>
      <c r="BL1595" t="s">
        <v>13395</v>
      </c>
      <c r="BM1595" t="s">
        <v>13395</v>
      </c>
      <c r="BN1595" t="s">
        <v>13395</v>
      </c>
      <c r="BP1595" t="s">
        <v>13395</v>
      </c>
      <c r="BQ1595" t="s">
        <v>84</v>
      </c>
      <c r="BR1595" s="59" t="s">
        <v>84</v>
      </c>
      <c r="BS1595" t="s">
        <v>85</v>
      </c>
    </row>
    <row r="1596" spans="1:71" ht="12.8" customHeight="1" x14ac:dyDescent="0.2">
      <c r="A1596" s="60">
        <v>133048</v>
      </c>
      <c r="B1596" s="59" t="s">
        <v>12443</v>
      </c>
      <c r="C1596">
        <v>1593</v>
      </c>
      <c r="J1596">
        <v>13</v>
      </c>
      <c r="K1596" t="s">
        <v>156</v>
      </c>
      <c r="L1596">
        <v>3045</v>
      </c>
      <c r="M1596">
        <v>3048</v>
      </c>
      <c r="N1596" t="s">
        <v>4452</v>
      </c>
      <c r="O1596" t="s">
        <v>6741</v>
      </c>
      <c r="P1596" t="s">
        <v>6742</v>
      </c>
      <c r="Q1596" t="s">
        <v>6743</v>
      </c>
      <c r="R1596" t="s">
        <v>6744</v>
      </c>
      <c r="S1596" s="2">
        <v>3257.5</v>
      </c>
      <c r="T1596" s="2">
        <v>3201.6</v>
      </c>
      <c r="U1596" s="2">
        <v>55.9</v>
      </c>
      <c r="V1596" s="2">
        <v>0</v>
      </c>
      <c r="W1596">
        <v>21876</v>
      </c>
      <c r="X1596" s="3">
        <v>26.6</v>
      </c>
      <c r="Y1596" s="3">
        <v>6.5</v>
      </c>
      <c r="Z1596" s="3">
        <v>6.9</v>
      </c>
      <c r="AA1596">
        <v>0</v>
      </c>
      <c r="AB1596" s="3">
        <v>0</v>
      </c>
      <c r="AC1596">
        <v>0</v>
      </c>
      <c r="AD1596" s="3">
        <v>0</v>
      </c>
      <c r="AE1596">
        <v>0</v>
      </c>
      <c r="AF1596" s="3">
        <v>0</v>
      </c>
      <c r="AG1596" s="2">
        <v>3201.6</v>
      </c>
      <c r="AH1596" s="3">
        <v>100</v>
      </c>
      <c r="AI1596" s="2">
        <v>3201.6</v>
      </c>
      <c r="AJ1596" s="3">
        <v>100</v>
      </c>
      <c r="AK1596" t="s">
        <v>826</v>
      </c>
      <c r="AL1596" t="s">
        <v>827</v>
      </c>
      <c r="AM1596" t="s">
        <v>6490</v>
      </c>
      <c r="AN1596" t="s">
        <v>6527</v>
      </c>
      <c r="AO1596" t="s">
        <v>6528</v>
      </c>
      <c r="AP1596" t="s">
        <v>6529</v>
      </c>
      <c r="AQ1596" t="s">
        <v>6503</v>
      </c>
      <c r="AR1596" t="s">
        <v>6649</v>
      </c>
      <c r="BG1596" s="3">
        <v>100</v>
      </c>
      <c r="BH1596" t="s">
        <v>100</v>
      </c>
      <c r="BI1596" t="s">
        <v>13424</v>
      </c>
      <c r="BJ1596" t="s">
        <v>101</v>
      </c>
      <c r="BK1596" t="s">
        <v>13427</v>
      </c>
      <c r="BL1596" t="s">
        <v>13395</v>
      </c>
      <c r="BM1596" t="s">
        <v>13395</v>
      </c>
      <c r="BN1596" t="s">
        <v>277</v>
      </c>
      <c r="BO1596" s="59" t="s">
        <v>277</v>
      </c>
      <c r="BP1596" t="s">
        <v>10806</v>
      </c>
      <c r="BQ1596" t="s">
        <v>277</v>
      </c>
      <c r="BR1596" s="59" t="s">
        <v>277</v>
      </c>
      <c r="BS1596" t="s">
        <v>85</v>
      </c>
    </row>
    <row r="1597" spans="1:71" ht="12.8" customHeight="1" x14ac:dyDescent="0.2">
      <c r="A1597" s="60">
        <v>133049</v>
      </c>
      <c r="B1597" s="59" t="s">
        <v>12444</v>
      </c>
      <c r="C1597">
        <v>1594</v>
      </c>
      <c r="J1597">
        <v>13</v>
      </c>
      <c r="K1597" t="s">
        <v>156</v>
      </c>
      <c r="L1597">
        <v>3065</v>
      </c>
      <c r="M1597">
        <v>3049</v>
      </c>
      <c r="N1597" t="s">
        <v>415</v>
      </c>
      <c r="O1597" t="s">
        <v>6745</v>
      </c>
      <c r="P1597" t="s">
        <v>6746</v>
      </c>
      <c r="Q1597" t="s">
        <v>6747</v>
      </c>
      <c r="R1597" t="s">
        <v>6748</v>
      </c>
      <c r="S1597" s="2">
        <v>880.5</v>
      </c>
      <c r="T1597" s="2">
        <v>880.5</v>
      </c>
      <c r="U1597" s="2">
        <v>0</v>
      </c>
      <c r="V1597" s="2">
        <v>0</v>
      </c>
      <c r="W1597">
        <v>4956</v>
      </c>
      <c r="X1597" s="3">
        <v>8</v>
      </c>
      <c r="Y1597" s="3">
        <v>3.3</v>
      </c>
      <c r="Z1597" s="3">
        <v>5.6</v>
      </c>
      <c r="AA1597">
        <v>0</v>
      </c>
      <c r="AB1597" s="3">
        <v>0</v>
      </c>
      <c r="AC1597">
        <v>0</v>
      </c>
      <c r="AD1597" s="3">
        <v>0</v>
      </c>
      <c r="AE1597">
        <v>0</v>
      </c>
      <c r="AF1597" s="3">
        <v>0</v>
      </c>
      <c r="AG1597" s="2">
        <v>808.1</v>
      </c>
      <c r="AH1597" s="3">
        <v>91.8</v>
      </c>
      <c r="AI1597" s="2">
        <v>880.5</v>
      </c>
      <c r="AJ1597" s="3">
        <v>100</v>
      </c>
      <c r="AK1597" t="s">
        <v>3253</v>
      </c>
      <c r="AL1597" t="s">
        <v>6749</v>
      </c>
      <c r="AM1597" t="s">
        <v>3218</v>
      </c>
      <c r="AN1597" t="s">
        <v>3233</v>
      </c>
      <c r="AO1597" t="s">
        <v>6540</v>
      </c>
      <c r="AP1597" t="s">
        <v>3233</v>
      </c>
      <c r="BG1597" s="3">
        <v>100</v>
      </c>
      <c r="BH1597" t="s">
        <v>82</v>
      </c>
      <c r="BI1597" t="s">
        <v>13424</v>
      </c>
      <c r="BJ1597" t="s">
        <v>13395</v>
      </c>
      <c r="BK1597" t="s">
        <v>13395</v>
      </c>
      <c r="BL1597" t="s">
        <v>13395</v>
      </c>
      <c r="BM1597" t="s">
        <v>13395</v>
      </c>
      <c r="BN1597" t="s">
        <v>277</v>
      </c>
      <c r="BO1597" s="59" t="s">
        <v>277</v>
      </c>
      <c r="BP1597" t="s">
        <v>10806</v>
      </c>
      <c r="BQ1597" t="s">
        <v>84</v>
      </c>
      <c r="BR1597" s="59" t="s">
        <v>84</v>
      </c>
      <c r="BS1597" t="s">
        <v>85</v>
      </c>
    </row>
    <row r="1598" spans="1:71" ht="12.8" customHeight="1" x14ac:dyDescent="0.2">
      <c r="A1598" s="60">
        <v>133050</v>
      </c>
      <c r="B1598" s="59" t="s">
        <v>12445</v>
      </c>
      <c r="C1598">
        <v>1595</v>
      </c>
      <c r="J1598">
        <v>13</v>
      </c>
      <c r="K1598" t="s">
        <v>156</v>
      </c>
      <c r="L1598">
        <v>3042</v>
      </c>
      <c r="M1598">
        <v>3050</v>
      </c>
      <c r="N1598" t="s">
        <v>1446</v>
      </c>
      <c r="O1598" t="s">
        <v>6750</v>
      </c>
      <c r="P1598" t="s">
        <v>6751</v>
      </c>
      <c r="Q1598" t="s">
        <v>6752</v>
      </c>
      <c r="R1598" t="s">
        <v>6753</v>
      </c>
      <c r="S1598" s="2">
        <v>2096.8000000000002</v>
      </c>
      <c r="T1598" s="2">
        <v>2096.8000000000002</v>
      </c>
      <c r="U1598" s="2">
        <v>0</v>
      </c>
      <c r="V1598" s="2">
        <v>0</v>
      </c>
      <c r="W1598">
        <v>10260</v>
      </c>
      <c r="X1598" s="3">
        <v>14.8</v>
      </c>
      <c r="Y1598" s="3">
        <v>4.5</v>
      </c>
      <c r="Z1598" s="3">
        <v>4.9000000000000004</v>
      </c>
      <c r="AA1598">
        <v>0</v>
      </c>
      <c r="AB1598" s="3">
        <v>0</v>
      </c>
      <c r="AC1598">
        <v>0</v>
      </c>
      <c r="AD1598" s="3">
        <v>0</v>
      </c>
      <c r="AE1598">
        <v>0</v>
      </c>
      <c r="AF1598" s="3">
        <v>0</v>
      </c>
      <c r="AG1598" s="2">
        <v>0</v>
      </c>
      <c r="AH1598" s="3">
        <v>0</v>
      </c>
      <c r="AI1598" s="2">
        <v>2096.8000000000002</v>
      </c>
      <c r="AJ1598" s="3">
        <v>100</v>
      </c>
      <c r="AK1598" t="s">
        <v>2233</v>
      </c>
      <c r="AL1598" t="s">
        <v>2234</v>
      </c>
      <c r="AM1598" t="s">
        <v>6489</v>
      </c>
      <c r="AN1598" t="s">
        <v>6754</v>
      </c>
      <c r="AO1598" t="s">
        <v>6755</v>
      </c>
      <c r="AP1598" t="s">
        <v>6599</v>
      </c>
      <c r="AQ1598" t="s">
        <v>6529</v>
      </c>
      <c r="AR1598" t="s">
        <v>6503</v>
      </c>
      <c r="BG1598" s="3">
        <v>100</v>
      </c>
      <c r="BH1598" t="s">
        <v>100</v>
      </c>
      <c r="BI1598" t="s">
        <v>13424</v>
      </c>
      <c r="BJ1598" t="s">
        <v>13395</v>
      </c>
      <c r="BK1598" t="s">
        <v>13395</v>
      </c>
      <c r="BL1598" t="s">
        <v>13395</v>
      </c>
      <c r="BM1598" t="s">
        <v>13395</v>
      </c>
      <c r="BN1598" t="s">
        <v>83</v>
      </c>
      <c r="BO1598" s="59" t="s">
        <v>83</v>
      </c>
      <c r="BP1598" t="s">
        <v>10806</v>
      </c>
      <c r="BQ1598" t="s">
        <v>84</v>
      </c>
      <c r="BR1598" s="59" t="s">
        <v>84</v>
      </c>
      <c r="BS1598" t="s">
        <v>85</v>
      </c>
    </row>
    <row r="1599" spans="1:71" ht="12.8" customHeight="1" x14ac:dyDescent="0.2">
      <c r="A1599" s="60">
        <v>133051</v>
      </c>
      <c r="B1599" s="59" t="s">
        <v>12446</v>
      </c>
      <c r="C1599">
        <v>1596</v>
      </c>
      <c r="J1599">
        <v>13</v>
      </c>
      <c r="K1599" t="s">
        <v>156</v>
      </c>
      <c r="L1599">
        <v>3041</v>
      </c>
      <c r="M1599">
        <v>3051</v>
      </c>
      <c r="N1599" t="s">
        <v>1446</v>
      </c>
      <c r="O1599" t="s">
        <v>6756</v>
      </c>
      <c r="P1599" t="s">
        <v>6757</v>
      </c>
      <c r="Q1599" t="s">
        <v>6758</v>
      </c>
      <c r="R1599" t="s">
        <v>6759</v>
      </c>
      <c r="S1599" s="2">
        <v>646.6</v>
      </c>
      <c r="T1599" s="2">
        <v>646.6</v>
      </c>
      <c r="U1599" s="2">
        <v>0</v>
      </c>
      <c r="V1599" s="2">
        <v>0</v>
      </c>
      <c r="W1599">
        <v>7892</v>
      </c>
      <c r="X1599" s="3">
        <v>22.5</v>
      </c>
      <c r="Y1599" s="3">
        <v>10.7</v>
      </c>
      <c r="Z1599" s="3">
        <v>12.2</v>
      </c>
      <c r="AA1599">
        <v>0</v>
      </c>
      <c r="AB1599" s="3">
        <v>0</v>
      </c>
      <c r="AC1599">
        <v>0</v>
      </c>
      <c r="AD1599" s="3">
        <v>0</v>
      </c>
      <c r="AE1599">
        <v>0</v>
      </c>
      <c r="AF1599" s="3">
        <v>0</v>
      </c>
      <c r="AG1599" s="2">
        <v>646.6</v>
      </c>
      <c r="AH1599" s="3">
        <v>100</v>
      </c>
      <c r="AI1599" s="2">
        <v>646.6</v>
      </c>
      <c r="AJ1599" s="3">
        <v>100</v>
      </c>
      <c r="AK1599" t="s">
        <v>247</v>
      </c>
      <c r="AL1599" t="s">
        <v>3020</v>
      </c>
      <c r="AM1599" t="s">
        <v>6489</v>
      </c>
      <c r="BG1599" s="3">
        <v>100</v>
      </c>
      <c r="BH1599" t="s">
        <v>100</v>
      </c>
      <c r="BI1599" t="s">
        <v>13424</v>
      </c>
      <c r="BJ1599" t="s">
        <v>101</v>
      </c>
      <c r="BK1599" t="s">
        <v>13427</v>
      </c>
      <c r="BL1599" t="s">
        <v>13395</v>
      </c>
      <c r="BM1599" t="s">
        <v>13395</v>
      </c>
      <c r="BN1599" t="s">
        <v>277</v>
      </c>
      <c r="BO1599" s="59" t="s">
        <v>277</v>
      </c>
      <c r="BP1599" t="s">
        <v>10806</v>
      </c>
      <c r="BQ1599" t="s">
        <v>277</v>
      </c>
      <c r="BR1599" s="59" t="s">
        <v>277</v>
      </c>
      <c r="BS1599" t="s">
        <v>85</v>
      </c>
    </row>
    <row r="1600" spans="1:71" ht="12.8" customHeight="1" x14ac:dyDescent="0.2">
      <c r="A1600" s="60">
        <v>133052</v>
      </c>
      <c r="B1600" s="59" t="s">
        <v>12447</v>
      </c>
      <c r="C1600">
        <v>1597</v>
      </c>
      <c r="J1600">
        <v>13</v>
      </c>
      <c r="K1600" t="s">
        <v>156</v>
      </c>
      <c r="L1600">
        <v>3002</v>
      </c>
      <c r="M1600">
        <v>3052</v>
      </c>
      <c r="N1600" t="s">
        <v>103</v>
      </c>
      <c r="O1600" t="s">
        <v>6760</v>
      </c>
      <c r="P1600" t="s">
        <v>6761</v>
      </c>
      <c r="Q1600" t="s">
        <v>6762</v>
      </c>
      <c r="R1600" t="s">
        <v>6763</v>
      </c>
      <c r="S1600" s="2">
        <v>212.1</v>
      </c>
      <c r="T1600" s="2">
        <v>212.1</v>
      </c>
      <c r="U1600" s="2">
        <v>0</v>
      </c>
      <c r="V1600" s="2">
        <v>0</v>
      </c>
      <c r="W1600">
        <v>1500</v>
      </c>
      <c r="X1600" s="3">
        <v>10.5</v>
      </c>
      <c r="Y1600" s="3">
        <v>5.8</v>
      </c>
      <c r="Z1600" s="3">
        <v>7.1</v>
      </c>
      <c r="AA1600">
        <v>0</v>
      </c>
      <c r="AB1600" s="3">
        <v>0</v>
      </c>
      <c r="AC1600">
        <v>0</v>
      </c>
      <c r="AD1600" s="3">
        <v>0</v>
      </c>
      <c r="AE1600">
        <v>0</v>
      </c>
      <c r="AF1600" s="3">
        <v>0</v>
      </c>
      <c r="AG1600" s="2">
        <v>212.1</v>
      </c>
      <c r="AH1600" s="3">
        <v>100</v>
      </c>
      <c r="AI1600" s="2">
        <v>212.1</v>
      </c>
      <c r="AJ1600" s="3">
        <v>100</v>
      </c>
      <c r="AK1600" t="s">
        <v>74</v>
      </c>
      <c r="AL1600" t="s">
        <v>75</v>
      </c>
      <c r="AM1600" t="s">
        <v>6593</v>
      </c>
      <c r="BG1600" s="3">
        <v>100</v>
      </c>
      <c r="BH1600" t="s">
        <v>100</v>
      </c>
      <c r="BI1600" t="s">
        <v>13424</v>
      </c>
      <c r="BJ1600" t="s">
        <v>101</v>
      </c>
      <c r="BK1600" t="s">
        <v>13427</v>
      </c>
      <c r="BL1600" t="s">
        <v>82</v>
      </c>
      <c r="BM1600" t="s">
        <v>13432</v>
      </c>
      <c r="BN1600" t="s">
        <v>13415</v>
      </c>
      <c r="BP1600" t="s">
        <v>13415</v>
      </c>
      <c r="BQ1600" t="s">
        <v>110</v>
      </c>
      <c r="BR1600" s="59" t="s">
        <v>110</v>
      </c>
      <c r="BS1600" t="s">
        <v>85</v>
      </c>
    </row>
    <row r="1601" spans="1:71" x14ac:dyDescent="0.2">
      <c r="A1601" s="60">
        <v>133053</v>
      </c>
      <c r="B1601" s="59" t="s">
        <v>12448</v>
      </c>
      <c r="C1601">
        <v>1598</v>
      </c>
      <c r="J1601">
        <v>13</v>
      </c>
      <c r="K1601" t="s">
        <v>156</v>
      </c>
      <c r="L1601">
        <v>3003</v>
      </c>
      <c r="M1601">
        <v>3053</v>
      </c>
      <c r="N1601" t="s">
        <v>103</v>
      </c>
      <c r="O1601" t="s">
        <v>6764</v>
      </c>
      <c r="P1601" t="s">
        <v>6765</v>
      </c>
      <c r="Q1601" t="s">
        <v>6766</v>
      </c>
      <c r="R1601" t="s">
        <v>6767</v>
      </c>
      <c r="S1601" s="2">
        <v>434.6</v>
      </c>
      <c r="T1601" s="2">
        <v>427.4</v>
      </c>
      <c r="U1601" s="2">
        <v>7.2</v>
      </c>
      <c r="V1601" s="2">
        <v>0</v>
      </c>
      <c r="W1601">
        <v>2404</v>
      </c>
      <c r="X1601" s="3">
        <v>11</v>
      </c>
      <c r="Y1601" s="3">
        <v>4.8</v>
      </c>
      <c r="Z1601" s="3">
        <v>5.7</v>
      </c>
      <c r="AA1601">
        <v>0</v>
      </c>
      <c r="AB1601" s="3">
        <v>0</v>
      </c>
      <c r="AC1601">
        <v>0</v>
      </c>
      <c r="AD1601" s="3">
        <v>0</v>
      </c>
      <c r="AE1601">
        <v>0</v>
      </c>
      <c r="AF1601" s="3">
        <v>0</v>
      </c>
      <c r="AG1601" s="2">
        <v>225</v>
      </c>
      <c r="AH1601" s="3">
        <v>52.6</v>
      </c>
      <c r="AI1601" s="2">
        <v>427.4</v>
      </c>
      <c r="AJ1601" s="3">
        <v>100</v>
      </c>
      <c r="AK1601" t="s">
        <v>74</v>
      </c>
      <c r="AL1601" t="s">
        <v>75</v>
      </c>
      <c r="AM1601" t="s">
        <v>6593</v>
      </c>
      <c r="BG1601" s="3">
        <v>100</v>
      </c>
      <c r="BH1601" t="s">
        <v>100</v>
      </c>
      <c r="BI1601" t="s">
        <v>13424</v>
      </c>
      <c r="BJ1601" t="s">
        <v>101</v>
      </c>
      <c r="BK1601" t="s">
        <v>13427</v>
      </c>
      <c r="BL1601" t="s">
        <v>82</v>
      </c>
      <c r="BM1601" t="s">
        <v>13432</v>
      </c>
      <c r="BN1601" t="s">
        <v>13415</v>
      </c>
      <c r="BP1601" t="s">
        <v>13415</v>
      </c>
      <c r="BQ1601" t="s">
        <v>110</v>
      </c>
      <c r="BR1601" s="59" t="s">
        <v>110</v>
      </c>
      <c r="BS1601" t="s">
        <v>85</v>
      </c>
    </row>
    <row r="1602" spans="1:71" x14ac:dyDescent="0.2">
      <c r="A1602" s="60">
        <v>133054</v>
      </c>
      <c r="B1602" s="59" t="s">
        <v>12449</v>
      </c>
      <c r="C1602">
        <v>1599</v>
      </c>
      <c r="J1602">
        <v>13</v>
      </c>
      <c r="K1602" t="s">
        <v>156</v>
      </c>
      <c r="L1602">
        <v>3061</v>
      </c>
      <c r="M1602">
        <v>3054</v>
      </c>
      <c r="N1602" t="s">
        <v>103</v>
      </c>
      <c r="O1602" t="s">
        <v>6768</v>
      </c>
      <c r="P1602" t="s">
        <v>6769</v>
      </c>
      <c r="Q1602" t="s">
        <v>6770</v>
      </c>
      <c r="R1602" t="s">
        <v>6771</v>
      </c>
      <c r="S1602" s="2">
        <v>265.89999999999998</v>
      </c>
      <c r="T1602" s="2">
        <v>265.89999999999998</v>
      </c>
      <c r="U1602" s="2">
        <v>0</v>
      </c>
      <c r="V1602" s="2">
        <v>0</v>
      </c>
      <c r="W1602">
        <v>2077</v>
      </c>
      <c r="X1602" s="3">
        <v>14</v>
      </c>
      <c r="Y1602" s="3">
        <v>6.1</v>
      </c>
      <c r="Z1602" s="3">
        <v>7.8</v>
      </c>
      <c r="AA1602">
        <v>0</v>
      </c>
      <c r="AB1602" s="3">
        <v>0</v>
      </c>
      <c r="AC1602">
        <v>0</v>
      </c>
      <c r="AD1602" s="3">
        <v>0</v>
      </c>
      <c r="AE1602">
        <v>0</v>
      </c>
      <c r="AF1602" s="3">
        <v>0</v>
      </c>
      <c r="AG1602" s="2">
        <v>265.89999999999998</v>
      </c>
      <c r="AH1602" s="3">
        <v>100</v>
      </c>
      <c r="AI1602" s="2">
        <v>265.89999999999998</v>
      </c>
      <c r="AJ1602" s="3">
        <v>100</v>
      </c>
      <c r="AK1602" t="s">
        <v>4825</v>
      </c>
      <c r="AL1602" t="s">
        <v>4826</v>
      </c>
      <c r="AM1602" t="s">
        <v>6593</v>
      </c>
      <c r="BG1602" s="3">
        <v>100</v>
      </c>
      <c r="BH1602" t="s">
        <v>82</v>
      </c>
      <c r="BI1602" t="s">
        <v>13424</v>
      </c>
      <c r="BJ1602" t="s">
        <v>13395</v>
      </c>
      <c r="BK1602" t="s">
        <v>13395</v>
      </c>
      <c r="BL1602" t="s">
        <v>13395</v>
      </c>
      <c r="BM1602" t="s">
        <v>13395</v>
      </c>
      <c r="BN1602" t="s">
        <v>277</v>
      </c>
      <c r="BO1602" s="59" t="s">
        <v>277</v>
      </c>
      <c r="BP1602" t="s">
        <v>10806</v>
      </c>
      <c r="BQ1602" t="s">
        <v>84</v>
      </c>
      <c r="BR1602" s="59" t="s">
        <v>84</v>
      </c>
      <c r="BS1602" t="s">
        <v>85</v>
      </c>
    </row>
    <row r="1603" spans="1:71" x14ac:dyDescent="0.2">
      <c r="A1603" s="60">
        <v>133055</v>
      </c>
      <c r="B1603" s="59" t="s">
        <v>12450</v>
      </c>
      <c r="C1603">
        <v>1600</v>
      </c>
      <c r="J1603">
        <v>13</v>
      </c>
      <c r="K1603" t="s">
        <v>156</v>
      </c>
      <c r="L1603">
        <v>3062</v>
      </c>
      <c r="M1603">
        <v>3055</v>
      </c>
      <c r="N1603" t="s">
        <v>103</v>
      </c>
      <c r="O1603" t="s">
        <v>6772</v>
      </c>
      <c r="P1603" t="s">
        <v>6773</v>
      </c>
      <c r="Q1603" t="s">
        <v>6774</v>
      </c>
      <c r="R1603" t="s">
        <v>6775</v>
      </c>
      <c r="S1603" s="2">
        <v>143.80000000000001</v>
      </c>
      <c r="T1603" s="2">
        <v>143.80000000000001</v>
      </c>
      <c r="U1603" s="2">
        <v>0</v>
      </c>
      <c r="V1603" s="2">
        <v>0</v>
      </c>
      <c r="W1603">
        <v>914</v>
      </c>
      <c r="X1603" s="3">
        <v>10</v>
      </c>
      <c r="Y1603" s="3">
        <v>6</v>
      </c>
      <c r="Z1603" s="3">
        <v>6.4</v>
      </c>
      <c r="AA1603">
        <v>0</v>
      </c>
      <c r="AB1603" s="3">
        <v>0</v>
      </c>
      <c r="AC1603">
        <v>0</v>
      </c>
      <c r="AD1603" s="3">
        <v>0</v>
      </c>
      <c r="AE1603">
        <v>0</v>
      </c>
      <c r="AF1603" s="3">
        <v>0</v>
      </c>
      <c r="AG1603" s="2">
        <v>143.80000000000001</v>
      </c>
      <c r="AH1603" s="3">
        <v>100</v>
      </c>
      <c r="AI1603" s="2">
        <v>143.80000000000001</v>
      </c>
      <c r="AJ1603" s="3">
        <v>100</v>
      </c>
      <c r="AK1603" t="s">
        <v>4825</v>
      </c>
      <c r="AL1603" t="s">
        <v>4826</v>
      </c>
      <c r="AM1603" t="s">
        <v>6593</v>
      </c>
      <c r="BG1603" s="3">
        <v>100</v>
      </c>
      <c r="BH1603" t="s">
        <v>82</v>
      </c>
      <c r="BI1603" t="s">
        <v>13424</v>
      </c>
      <c r="BJ1603" t="s">
        <v>13395</v>
      </c>
      <c r="BK1603" t="s">
        <v>13395</v>
      </c>
      <c r="BL1603" t="s">
        <v>13395</v>
      </c>
      <c r="BM1603" t="s">
        <v>13395</v>
      </c>
      <c r="BN1603" t="s">
        <v>277</v>
      </c>
      <c r="BO1603" s="59" t="s">
        <v>277</v>
      </c>
      <c r="BP1603" t="s">
        <v>10806</v>
      </c>
      <c r="BQ1603" t="s">
        <v>84</v>
      </c>
      <c r="BR1603" s="59" t="s">
        <v>84</v>
      </c>
      <c r="BS1603" t="s">
        <v>85</v>
      </c>
    </row>
    <row r="1604" spans="1:71" x14ac:dyDescent="0.2">
      <c r="A1604" s="60">
        <v>133056</v>
      </c>
      <c r="B1604" s="59" t="s">
        <v>12451</v>
      </c>
      <c r="C1604">
        <v>1601</v>
      </c>
      <c r="J1604">
        <v>13</v>
      </c>
      <c r="K1604" t="s">
        <v>156</v>
      </c>
      <c r="L1604">
        <v>3063</v>
      </c>
      <c r="M1604">
        <v>3056</v>
      </c>
      <c r="N1604" t="s">
        <v>103</v>
      </c>
      <c r="O1604" t="s">
        <v>6776</v>
      </c>
      <c r="P1604" t="s">
        <v>6777</v>
      </c>
      <c r="Q1604" t="s">
        <v>6778</v>
      </c>
      <c r="R1604" t="s">
        <v>6779</v>
      </c>
      <c r="S1604" s="2">
        <v>40.4</v>
      </c>
      <c r="T1604" s="2">
        <v>40.4</v>
      </c>
      <c r="U1604" s="2">
        <v>0</v>
      </c>
      <c r="V1604" s="2">
        <v>0</v>
      </c>
      <c r="W1604">
        <v>268</v>
      </c>
      <c r="X1604" s="3">
        <v>10</v>
      </c>
      <c r="Y1604" s="3">
        <v>6</v>
      </c>
      <c r="Z1604" s="3">
        <v>6.6</v>
      </c>
      <c r="AA1604">
        <v>0</v>
      </c>
      <c r="AB1604" s="3">
        <v>0</v>
      </c>
      <c r="AC1604">
        <v>0</v>
      </c>
      <c r="AD1604" s="3">
        <v>0</v>
      </c>
      <c r="AE1604">
        <v>0</v>
      </c>
      <c r="AF1604" s="3">
        <v>0</v>
      </c>
      <c r="AG1604" s="2">
        <v>40.4</v>
      </c>
      <c r="AH1604" s="3">
        <v>100</v>
      </c>
      <c r="AI1604" s="2">
        <v>40.4</v>
      </c>
      <c r="AJ1604" s="3">
        <v>100</v>
      </c>
      <c r="AK1604" t="s">
        <v>4825</v>
      </c>
      <c r="AL1604" t="s">
        <v>4826</v>
      </c>
      <c r="AM1604" t="s">
        <v>6593</v>
      </c>
      <c r="BG1604" s="3">
        <v>100</v>
      </c>
      <c r="BH1604" t="s">
        <v>82</v>
      </c>
      <c r="BI1604" t="s">
        <v>13424</v>
      </c>
      <c r="BJ1604" t="s">
        <v>13395</v>
      </c>
      <c r="BK1604" t="s">
        <v>13395</v>
      </c>
      <c r="BL1604" t="s">
        <v>13395</v>
      </c>
      <c r="BM1604" t="s">
        <v>13395</v>
      </c>
      <c r="BN1604" t="s">
        <v>277</v>
      </c>
      <c r="BO1604" s="59" t="s">
        <v>277</v>
      </c>
      <c r="BP1604" t="s">
        <v>10806</v>
      </c>
      <c r="BQ1604" t="s">
        <v>84</v>
      </c>
      <c r="BR1604" s="59" t="s">
        <v>84</v>
      </c>
      <c r="BS1604" t="s">
        <v>85</v>
      </c>
    </row>
    <row r="1605" spans="1:71" x14ac:dyDescent="0.2">
      <c r="A1605" s="60">
        <v>133057</v>
      </c>
      <c r="B1605" s="59" t="s">
        <v>12452</v>
      </c>
      <c r="C1605">
        <v>1602</v>
      </c>
      <c r="J1605">
        <v>13</v>
      </c>
      <c r="K1605" t="s">
        <v>156</v>
      </c>
      <c r="L1605">
        <v>3066</v>
      </c>
      <c r="M1605">
        <v>3057</v>
      </c>
      <c r="N1605" t="s">
        <v>103</v>
      </c>
      <c r="O1605" t="s">
        <v>6780</v>
      </c>
      <c r="P1605" t="s">
        <v>6781</v>
      </c>
      <c r="Q1605" t="s">
        <v>6782</v>
      </c>
      <c r="R1605" t="s">
        <v>6783</v>
      </c>
      <c r="S1605" s="2">
        <v>570.79999999999995</v>
      </c>
      <c r="T1605" s="2">
        <v>560.70000000000005</v>
      </c>
      <c r="U1605" s="2">
        <v>10.1</v>
      </c>
      <c r="V1605" s="2">
        <v>0</v>
      </c>
      <c r="W1605">
        <v>3624</v>
      </c>
      <c r="X1605" s="3">
        <v>11.3</v>
      </c>
      <c r="Y1605" s="3">
        <v>6</v>
      </c>
      <c r="Z1605" s="3">
        <v>6.5</v>
      </c>
      <c r="AA1605">
        <v>0</v>
      </c>
      <c r="AB1605" s="3">
        <v>0</v>
      </c>
      <c r="AC1605">
        <v>0</v>
      </c>
      <c r="AD1605" s="3">
        <v>0</v>
      </c>
      <c r="AE1605">
        <v>0</v>
      </c>
      <c r="AF1605" s="3">
        <v>0</v>
      </c>
      <c r="AG1605" s="2">
        <v>560.70000000000005</v>
      </c>
      <c r="AH1605" s="3">
        <v>100</v>
      </c>
      <c r="AI1605" s="2">
        <v>560.70000000000005</v>
      </c>
      <c r="AJ1605" s="3">
        <v>100</v>
      </c>
      <c r="AK1605" t="s">
        <v>275</v>
      </c>
      <c r="AL1605" t="s">
        <v>276</v>
      </c>
      <c r="AM1605" t="s">
        <v>6593</v>
      </c>
      <c r="AN1605" t="s">
        <v>6661</v>
      </c>
      <c r="BG1605" s="3">
        <v>100</v>
      </c>
      <c r="BH1605" t="s">
        <v>82</v>
      </c>
      <c r="BI1605" t="s">
        <v>13424</v>
      </c>
      <c r="BJ1605" t="s">
        <v>13395</v>
      </c>
      <c r="BK1605" t="s">
        <v>13395</v>
      </c>
      <c r="BL1605" t="s">
        <v>13395</v>
      </c>
      <c r="BM1605" t="s">
        <v>13395</v>
      </c>
      <c r="BN1605" t="s">
        <v>277</v>
      </c>
      <c r="BO1605" s="59" t="s">
        <v>277</v>
      </c>
      <c r="BP1605" t="s">
        <v>10806</v>
      </c>
      <c r="BQ1605" t="s">
        <v>84</v>
      </c>
      <c r="BR1605" s="59" t="s">
        <v>84</v>
      </c>
      <c r="BS1605" t="s">
        <v>85</v>
      </c>
    </row>
    <row r="1606" spans="1:71" x14ac:dyDescent="0.2">
      <c r="A1606" s="60">
        <v>133058</v>
      </c>
      <c r="B1606" s="59" t="s">
        <v>12453</v>
      </c>
      <c r="C1606">
        <v>1603</v>
      </c>
      <c r="J1606">
        <v>13</v>
      </c>
      <c r="K1606" t="s">
        <v>156</v>
      </c>
      <c r="L1606">
        <v>3067</v>
      </c>
      <c r="M1606">
        <v>3058</v>
      </c>
      <c r="N1606" t="s">
        <v>103</v>
      </c>
      <c r="O1606" t="s">
        <v>6784</v>
      </c>
      <c r="P1606" t="s">
        <v>6785</v>
      </c>
      <c r="Q1606" t="s">
        <v>6786</v>
      </c>
      <c r="R1606" t="s">
        <v>6787</v>
      </c>
      <c r="S1606" s="2">
        <v>472.4</v>
      </c>
      <c r="T1606" s="2">
        <v>466.4</v>
      </c>
      <c r="U1606" s="2">
        <v>6</v>
      </c>
      <c r="V1606" s="2">
        <v>0</v>
      </c>
      <c r="W1606">
        <v>3140</v>
      </c>
      <c r="X1606" s="3">
        <v>14</v>
      </c>
      <c r="Y1606" s="3">
        <v>6</v>
      </c>
      <c r="Z1606" s="3">
        <v>6.8</v>
      </c>
      <c r="AA1606">
        <v>0</v>
      </c>
      <c r="AB1606" s="3">
        <v>0</v>
      </c>
      <c r="AC1606">
        <v>0</v>
      </c>
      <c r="AD1606" s="3">
        <v>0</v>
      </c>
      <c r="AE1606">
        <v>0</v>
      </c>
      <c r="AF1606" s="3">
        <v>0</v>
      </c>
      <c r="AG1606" s="2">
        <v>466.4</v>
      </c>
      <c r="AH1606" s="3">
        <v>100</v>
      </c>
      <c r="AI1606" s="2">
        <v>466.4</v>
      </c>
      <c r="AJ1606" s="3">
        <v>100</v>
      </c>
      <c r="AK1606" t="s">
        <v>275</v>
      </c>
      <c r="AL1606" t="s">
        <v>276</v>
      </c>
      <c r="AM1606" t="s">
        <v>6593</v>
      </c>
      <c r="AN1606" t="s">
        <v>6661</v>
      </c>
      <c r="BG1606" s="3">
        <v>100</v>
      </c>
      <c r="BH1606" t="s">
        <v>82</v>
      </c>
      <c r="BI1606" t="s">
        <v>13424</v>
      </c>
      <c r="BJ1606" t="s">
        <v>13395</v>
      </c>
      <c r="BK1606" t="s">
        <v>13395</v>
      </c>
      <c r="BL1606" t="s">
        <v>13395</v>
      </c>
      <c r="BM1606" t="s">
        <v>13395</v>
      </c>
      <c r="BN1606" t="s">
        <v>277</v>
      </c>
      <c r="BO1606" s="59" t="s">
        <v>277</v>
      </c>
      <c r="BP1606" t="s">
        <v>10806</v>
      </c>
      <c r="BQ1606" t="s">
        <v>84</v>
      </c>
      <c r="BR1606" s="59" t="s">
        <v>84</v>
      </c>
      <c r="BS1606" t="s">
        <v>85</v>
      </c>
    </row>
    <row r="1607" spans="1:71" x14ac:dyDescent="0.2">
      <c r="A1607" s="60">
        <v>133059</v>
      </c>
      <c r="B1607" s="59" t="s">
        <v>12454</v>
      </c>
      <c r="C1607">
        <v>1604</v>
      </c>
      <c r="J1607">
        <v>13</v>
      </c>
      <c r="K1607" t="s">
        <v>156</v>
      </c>
      <c r="L1607">
        <v>3068</v>
      </c>
      <c r="M1607">
        <v>3059</v>
      </c>
      <c r="N1607" t="s">
        <v>103</v>
      </c>
      <c r="O1607" t="s">
        <v>6788</v>
      </c>
      <c r="P1607" t="s">
        <v>6789</v>
      </c>
      <c r="Q1607" t="s">
        <v>6790</v>
      </c>
      <c r="R1607" t="s">
        <v>6791</v>
      </c>
      <c r="S1607" s="2">
        <v>284.8</v>
      </c>
      <c r="T1607" s="2">
        <v>284.8</v>
      </c>
      <c r="U1607" s="2">
        <v>0</v>
      </c>
      <c r="V1607" s="2">
        <v>0</v>
      </c>
      <c r="W1607">
        <v>1778</v>
      </c>
      <c r="X1607" s="3">
        <v>14.5</v>
      </c>
      <c r="Y1607" s="3">
        <v>6</v>
      </c>
      <c r="Z1607" s="3">
        <v>6.2</v>
      </c>
      <c r="AA1607">
        <v>1</v>
      </c>
      <c r="AB1607" s="3">
        <v>11.4</v>
      </c>
      <c r="AC1607">
        <v>0</v>
      </c>
      <c r="AD1607" s="3">
        <v>0</v>
      </c>
      <c r="AE1607">
        <v>0</v>
      </c>
      <c r="AF1607" s="3">
        <v>0</v>
      </c>
      <c r="AG1607" s="2">
        <v>284.8</v>
      </c>
      <c r="AH1607" s="3">
        <v>100</v>
      </c>
      <c r="AI1607" s="2">
        <v>284.8</v>
      </c>
      <c r="AJ1607" s="3">
        <v>100</v>
      </c>
      <c r="AK1607" t="s">
        <v>275</v>
      </c>
      <c r="AL1607" t="s">
        <v>276</v>
      </c>
      <c r="AM1607" t="s">
        <v>6593</v>
      </c>
      <c r="AN1607" t="s">
        <v>6661</v>
      </c>
      <c r="BG1607" s="3">
        <v>100</v>
      </c>
      <c r="BH1607" t="s">
        <v>82</v>
      </c>
      <c r="BI1607" t="s">
        <v>13424</v>
      </c>
      <c r="BJ1607" t="s">
        <v>13395</v>
      </c>
      <c r="BK1607" t="s">
        <v>13395</v>
      </c>
      <c r="BL1607" t="s">
        <v>13395</v>
      </c>
      <c r="BM1607" t="s">
        <v>13395</v>
      </c>
      <c r="BN1607" t="s">
        <v>277</v>
      </c>
      <c r="BO1607" s="59" t="s">
        <v>277</v>
      </c>
      <c r="BP1607" t="s">
        <v>10806</v>
      </c>
      <c r="BQ1607" t="s">
        <v>84</v>
      </c>
      <c r="BR1607" s="59" t="s">
        <v>84</v>
      </c>
      <c r="BS1607" t="s">
        <v>85</v>
      </c>
    </row>
    <row r="1608" spans="1:71" x14ac:dyDescent="0.2">
      <c r="A1608" s="60">
        <v>133060</v>
      </c>
      <c r="B1608" s="59" t="s">
        <v>12455</v>
      </c>
      <c r="C1608">
        <v>1605</v>
      </c>
      <c r="J1608">
        <v>13</v>
      </c>
      <c r="K1608" t="s">
        <v>156</v>
      </c>
      <c r="L1608">
        <v>3069</v>
      </c>
      <c r="M1608">
        <v>3060</v>
      </c>
      <c r="N1608" t="s">
        <v>103</v>
      </c>
      <c r="O1608" t="s">
        <v>6792</v>
      </c>
      <c r="P1608" t="s">
        <v>6793</v>
      </c>
      <c r="Q1608" t="s">
        <v>6794</v>
      </c>
      <c r="R1608" t="s">
        <v>6795</v>
      </c>
      <c r="S1608" s="2">
        <v>197.7</v>
      </c>
      <c r="T1608" s="2">
        <v>197.7</v>
      </c>
      <c r="U1608" s="2">
        <v>0</v>
      </c>
      <c r="V1608" s="2">
        <v>0</v>
      </c>
      <c r="W1608">
        <v>1236</v>
      </c>
      <c r="X1608" s="3">
        <v>9.6</v>
      </c>
      <c r="Y1608" s="3">
        <v>6</v>
      </c>
      <c r="Z1608" s="3">
        <v>6.3</v>
      </c>
      <c r="AA1608">
        <v>0</v>
      </c>
      <c r="AB1608" s="3">
        <v>0</v>
      </c>
      <c r="AC1608">
        <v>0</v>
      </c>
      <c r="AD1608" s="3">
        <v>0</v>
      </c>
      <c r="AE1608">
        <v>0</v>
      </c>
      <c r="AF1608" s="3">
        <v>0</v>
      </c>
      <c r="AG1608" s="2">
        <v>197.7</v>
      </c>
      <c r="AH1608" s="3">
        <v>100</v>
      </c>
      <c r="AI1608" s="2">
        <v>197.7</v>
      </c>
      <c r="AJ1608" s="3">
        <v>100</v>
      </c>
      <c r="AK1608" t="s">
        <v>275</v>
      </c>
      <c r="AL1608" t="s">
        <v>276</v>
      </c>
      <c r="AM1608" t="s">
        <v>6593</v>
      </c>
      <c r="BG1608" s="3">
        <v>100</v>
      </c>
      <c r="BH1608" t="s">
        <v>82</v>
      </c>
      <c r="BI1608" t="s">
        <v>13424</v>
      </c>
      <c r="BJ1608" t="s">
        <v>13395</v>
      </c>
      <c r="BK1608" t="s">
        <v>13395</v>
      </c>
      <c r="BL1608" t="s">
        <v>13395</v>
      </c>
      <c r="BM1608" t="s">
        <v>13395</v>
      </c>
      <c r="BN1608" t="s">
        <v>277</v>
      </c>
      <c r="BO1608" s="59" t="s">
        <v>277</v>
      </c>
      <c r="BP1608" t="s">
        <v>10806</v>
      </c>
      <c r="BQ1608" t="s">
        <v>84</v>
      </c>
      <c r="BR1608" s="59" t="s">
        <v>84</v>
      </c>
      <c r="BS1608" t="s">
        <v>85</v>
      </c>
    </row>
    <row r="1609" spans="1:71" x14ac:dyDescent="0.2">
      <c r="A1609" s="60">
        <v>133061</v>
      </c>
      <c r="B1609" s="59" t="s">
        <v>12456</v>
      </c>
      <c r="C1609">
        <v>1606</v>
      </c>
      <c r="J1609">
        <v>13</v>
      </c>
      <c r="K1609" t="s">
        <v>156</v>
      </c>
      <c r="L1609">
        <v>3070</v>
      </c>
      <c r="M1609">
        <v>3061</v>
      </c>
      <c r="N1609" t="s">
        <v>103</v>
      </c>
      <c r="O1609" t="s">
        <v>6796</v>
      </c>
      <c r="P1609" t="s">
        <v>6797</v>
      </c>
      <c r="Q1609" t="s">
        <v>6798</v>
      </c>
      <c r="R1609" t="s">
        <v>6799</v>
      </c>
      <c r="S1609" s="2">
        <v>122.2</v>
      </c>
      <c r="T1609" s="2">
        <v>122.2</v>
      </c>
      <c r="U1609" s="2">
        <v>0</v>
      </c>
      <c r="V1609" s="2">
        <v>0</v>
      </c>
      <c r="W1609">
        <v>744</v>
      </c>
      <c r="X1609" s="3">
        <v>9.1999999999999993</v>
      </c>
      <c r="Y1609" s="3">
        <v>6</v>
      </c>
      <c r="Z1609" s="3">
        <v>6.1</v>
      </c>
      <c r="AA1609">
        <v>0</v>
      </c>
      <c r="AB1609" s="3">
        <v>0</v>
      </c>
      <c r="AC1609">
        <v>0</v>
      </c>
      <c r="AD1609" s="3">
        <v>0</v>
      </c>
      <c r="AE1609">
        <v>0</v>
      </c>
      <c r="AF1609" s="3">
        <v>0</v>
      </c>
      <c r="AG1609" s="2">
        <v>122.2</v>
      </c>
      <c r="AH1609" s="3">
        <v>100</v>
      </c>
      <c r="AI1609" s="2">
        <v>122.2</v>
      </c>
      <c r="AJ1609" s="3">
        <v>100</v>
      </c>
      <c r="AK1609" t="s">
        <v>275</v>
      </c>
      <c r="AL1609" t="s">
        <v>276</v>
      </c>
      <c r="AM1609" t="s">
        <v>6593</v>
      </c>
      <c r="BG1609" s="3">
        <v>100</v>
      </c>
      <c r="BH1609" t="s">
        <v>82</v>
      </c>
      <c r="BI1609" t="s">
        <v>13424</v>
      </c>
      <c r="BJ1609" t="s">
        <v>13395</v>
      </c>
      <c r="BK1609" t="s">
        <v>13395</v>
      </c>
      <c r="BL1609" t="s">
        <v>13395</v>
      </c>
      <c r="BM1609" t="s">
        <v>13395</v>
      </c>
      <c r="BN1609" t="s">
        <v>277</v>
      </c>
      <c r="BO1609" s="59" t="s">
        <v>277</v>
      </c>
      <c r="BP1609" t="s">
        <v>10806</v>
      </c>
      <c r="BQ1609" t="s">
        <v>84</v>
      </c>
      <c r="BR1609" s="59" t="s">
        <v>84</v>
      </c>
      <c r="BS1609" t="s">
        <v>85</v>
      </c>
    </row>
    <row r="1610" spans="1:71" x14ac:dyDescent="0.2">
      <c r="A1610" s="60">
        <v>133062</v>
      </c>
      <c r="B1610" s="59" t="s">
        <v>12457</v>
      </c>
      <c r="C1610">
        <v>1607</v>
      </c>
      <c r="J1610">
        <v>13</v>
      </c>
      <c r="K1610" t="s">
        <v>156</v>
      </c>
      <c r="L1610">
        <v>3071</v>
      </c>
      <c r="M1610">
        <v>3062</v>
      </c>
      <c r="N1610" t="s">
        <v>103</v>
      </c>
      <c r="O1610" t="s">
        <v>6800</v>
      </c>
      <c r="P1610" t="s">
        <v>6801</v>
      </c>
      <c r="Q1610" t="s">
        <v>6802</v>
      </c>
      <c r="R1610" t="s">
        <v>6803</v>
      </c>
      <c r="S1610" s="2">
        <v>46.1</v>
      </c>
      <c r="T1610" s="2">
        <v>46.1</v>
      </c>
      <c r="U1610" s="2">
        <v>0</v>
      </c>
      <c r="V1610" s="2">
        <v>0</v>
      </c>
      <c r="W1610">
        <v>276</v>
      </c>
      <c r="X1610" s="3">
        <v>6</v>
      </c>
      <c r="Y1610" s="3">
        <v>6</v>
      </c>
      <c r="Z1610" s="3">
        <v>6</v>
      </c>
      <c r="AA1610">
        <v>0</v>
      </c>
      <c r="AB1610" s="3">
        <v>0</v>
      </c>
      <c r="AC1610">
        <v>0</v>
      </c>
      <c r="AD1610" s="3">
        <v>0</v>
      </c>
      <c r="AE1610">
        <v>0</v>
      </c>
      <c r="AF1610" s="3">
        <v>0</v>
      </c>
      <c r="AG1610" s="2">
        <v>46.1</v>
      </c>
      <c r="AH1610" s="3">
        <v>100</v>
      </c>
      <c r="AI1610" s="2">
        <v>46.1</v>
      </c>
      <c r="AJ1610" s="3">
        <v>100</v>
      </c>
      <c r="AK1610" t="s">
        <v>275</v>
      </c>
      <c r="AL1610" t="s">
        <v>276</v>
      </c>
      <c r="AM1610" t="s">
        <v>6661</v>
      </c>
      <c r="BG1610" s="3">
        <v>100</v>
      </c>
      <c r="BH1610" t="s">
        <v>82</v>
      </c>
      <c r="BI1610" t="s">
        <v>13424</v>
      </c>
      <c r="BJ1610" t="s">
        <v>13395</v>
      </c>
      <c r="BK1610" t="s">
        <v>13395</v>
      </c>
      <c r="BL1610" t="s">
        <v>13395</v>
      </c>
      <c r="BM1610" t="s">
        <v>13395</v>
      </c>
      <c r="BN1610" t="s">
        <v>277</v>
      </c>
      <c r="BO1610" s="59" t="s">
        <v>277</v>
      </c>
      <c r="BP1610" t="s">
        <v>10806</v>
      </c>
      <c r="BQ1610" t="s">
        <v>84</v>
      </c>
      <c r="BR1610" s="59" t="s">
        <v>84</v>
      </c>
      <c r="BS1610" t="s">
        <v>85</v>
      </c>
    </row>
    <row r="1611" spans="1:71" x14ac:dyDescent="0.2">
      <c r="A1611" s="60">
        <v>133063</v>
      </c>
      <c r="B1611" s="59" t="s">
        <v>12458</v>
      </c>
      <c r="C1611">
        <v>1608</v>
      </c>
      <c r="J1611">
        <v>13</v>
      </c>
      <c r="K1611" t="s">
        <v>156</v>
      </c>
      <c r="L1611">
        <v>3072</v>
      </c>
      <c r="M1611">
        <v>3063</v>
      </c>
      <c r="N1611" t="s">
        <v>103</v>
      </c>
      <c r="O1611" t="s">
        <v>6804</v>
      </c>
      <c r="P1611" t="s">
        <v>6805</v>
      </c>
      <c r="Q1611" t="s">
        <v>6806</v>
      </c>
      <c r="R1611" t="s">
        <v>6807</v>
      </c>
      <c r="S1611" s="2">
        <v>62.3</v>
      </c>
      <c r="T1611" s="2">
        <v>56.2</v>
      </c>
      <c r="U1611" s="2">
        <v>6.1</v>
      </c>
      <c r="V1611" s="2">
        <v>0</v>
      </c>
      <c r="W1611">
        <v>365</v>
      </c>
      <c r="X1611" s="3">
        <v>13.6</v>
      </c>
      <c r="Y1611" s="3">
        <v>6</v>
      </c>
      <c r="Z1611" s="3">
        <v>7.2</v>
      </c>
      <c r="AA1611">
        <v>0</v>
      </c>
      <c r="AB1611" s="3">
        <v>0</v>
      </c>
      <c r="AC1611">
        <v>0</v>
      </c>
      <c r="AD1611" s="3">
        <v>0</v>
      </c>
      <c r="AE1611">
        <v>0</v>
      </c>
      <c r="AF1611" s="3">
        <v>0</v>
      </c>
      <c r="AG1611" s="2">
        <v>56.2</v>
      </c>
      <c r="AH1611" s="3">
        <v>100</v>
      </c>
      <c r="AI1611" s="2">
        <v>56.2</v>
      </c>
      <c r="AJ1611" s="3">
        <v>100</v>
      </c>
      <c r="AK1611" t="s">
        <v>275</v>
      </c>
      <c r="AL1611" t="s">
        <v>276</v>
      </c>
      <c r="AM1611" t="s">
        <v>6661</v>
      </c>
      <c r="BG1611" s="3">
        <v>100</v>
      </c>
      <c r="BH1611" t="s">
        <v>82</v>
      </c>
      <c r="BI1611" t="s">
        <v>13424</v>
      </c>
      <c r="BJ1611" t="s">
        <v>13395</v>
      </c>
      <c r="BK1611" t="s">
        <v>13395</v>
      </c>
      <c r="BL1611" t="s">
        <v>13395</v>
      </c>
      <c r="BM1611" t="s">
        <v>13395</v>
      </c>
      <c r="BN1611" t="s">
        <v>277</v>
      </c>
      <c r="BO1611" s="59" t="s">
        <v>277</v>
      </c>
      <c r="BP1611" t="s">
        <v>10806</v>
      </c>
      <c r="BQ1611" t="s">
        <v>84</v>
      </c>
      <c r="BR1611" s="59" t="s">
        <v>84</v>
      </c>
      <c r="BS1611" t="s">
        <v>85</v>
      </c>
    </row>
    <row r="1612" spans="1:71" x14ac:dyDescent="0.2">
      <c r="A1612" s="60">
        <v>133064</v>
      </c>
      <c r="B1612" s="59" t="s">
        <v>12459</v>
      </c>
      <c r="C1612">
        <v>1609</v>
      </c>
      <c r="J1612">
        <v>13</v>
      </c>
      <c r="K1612" t="s">
        <v>156</v>
      </c>
      <c r="L1612">
        <v>3073</v>
      </c>
      <c r="M1612">
        <v>3064</v>
      </c>
      <c r="N1612" t="s">
        <v>103</v>
      </c>
      <c r="O1612" t="s">
        <v>6808</v>
      </c>
      <c r="P1612" t="s">
        <v>6809</v>
      </c>
      <c r="Q1612" t="s">
        <v>6810</v>
      </c>
      <c r="R1612" t="s">
        <v>6811</v>
      </c>
      <c r="S1612" s="2">
        <v>47.3</v>
      </c>
      <c r="T1612" s="2">
        <v>47.3</v>
      </c>
      <c r="U1612" s="2">
        <v>0</v>
      </c>
      <c r="V1612" s="2">
        <v>0</v>
      </c>
      <c r="W1612">
        <v>284</v>
      </c>
      <c r="X1612" s="3">
        <v>6</v>
      </c>
      <c r="Y1612" s="3">
        <v>6</v>
      </c>
      <c r="Z1612" s="3">
        <v>6</v>
      </c>
      <c r="AA1612">
        <v>0</v>
      </c>
      <c r="AB1612" s="3">
        <v>0</v>
      </c>
      <c r="AC1612">
        <v>0</v>
      </c>
      <c r="AD1612" s="3">
        <v>0</v>
      </c>
      <c r="AE1612">
        <v>0</v>
      </c>
      <c r="AF1612" s="3">
        <v>0</v>
      </c>
      <c r="AG1612" s="2">
        <v>47.3</v>
      </c>
      <c r="AH1612" s="3">
        <v>100</v>
      </c>
      <c r="AI1612" s="2">
        <v>47.3</v>
      </c>
      <c r="AJ1612" s="3">
        <v>100</v>
      </c>
      <c r="AK1612" t="s">
        <v>275</v>
      </c>
      <c r="AL1612" t="s">
        <v>276</v>
      </c>
      <c r="AM1612" t="s">
        <v>6661</v>
      </c>
      <c r="BG1612" s="3">
        <v>100</v>
      </c>
      <c r="BH1612" t="s">
        <v>82</v>
      </c>
      <c r="BI1612" t="s">
        <v>13424</v>
      </c>
      <c r="BJ1612" t="s">
        <v>13395</v>
      </c>
      <c r="BK1612" t="s">
        <v>13395</v>
      </c>
      <c r="BL1612" t="s">
        <v>13395</v>
      </c>
      <c r="BM1612" t="s">
        <v>13395</v>
      </c>
      <c r="BN1612" t="s">
        <v>277</v>
      </c>
      <c r="BO1612" s="59" t="s">
        <v>277</v>
      </c>
      <c r="BP1612" t="s">
        <v>10806</v>
      </c>
      <c r="BQ1612" t="s">
        <v>84</v>
      </c>
      <c r="BR1612" s="59" t="s">
        <v>84</v>
      </c>
      <c r="BS1612" t="s">
        <v>85</v>
      </c>
    </row>
    <row r="1613" spans="1:71" x14ac:dyDescent="0.2">
      <c r="A1613" s="60">
        <v>133065</v>
      </c>
      <c r="B1613" s="59" t="s">
        <v>12460</v>
      </c>
      <c r="C1613">
        <v>1610</v>
      </c>
      <c r="J1613">
        <v>13</v>
      </c>
      <c r="K1613" t="s">
        <v>156</v>
      </c>
      <c r="L1613">
        <v>3074</v>
      </c>
      <c r="M1613">
        <v>3065</v>
      </c>
      <c r="N1613" t="s">
        <v>103</v>
      </c>
      <c r="O1613" t="s">
        <v>6812</v>
      </c>
      <c r="P1613" t="s">
        <v>6813</v>
      </c>
      <c r="Q1613" t="s">
        <v>6814</v>
      </c>
      <c r="R1613" t="s">
        <v>6815</v>
      </c>
      <c r="S1613" s="2">
        <v>106.6</v>
      </c>
      <c r="T1613" s="2">
        <v>94.8</v>
      </c>
      <c r="U1613" s="2">
        <v>11.8</v>
      </c>
      <c r="V1613" s="2">
        <v>0</v>
      </c>
      <c r="W1613">
        <v>620</v>
      </c>
      <c r="X1613" s="3">
        <v>13.6</v>
      </c>
      <c r="Y1613" s="3">
        <v>6</v>
      </c>
      <c r="Z1613" s="3">
        <v>7.3</v>
      </c>
      <c r="AA1613">
        <v>0</v>
      </c>
      <c r="AB1613" s="3">
        <v>0</v>
      </c>
      <c r="AC1613">
        <v>0</v>
      </c>
      <c r="AD1613" s="3">
        <v>0</v>
      </c>
      <c r="AE1613">
        <v>0</v>
      </c>
      <c r="AF1613" s="3">
        <v>0</v>
      </c>
      <c r="AG1613" s="2">
        <v>94.8</v>
      </c>
      <c r="AH1613" s="3">
        <v>100</v>
      </c>
      <c r="AI1613" s="2">
        <v>94.8</v>
      </c>
      <c r="AJ1613" s="3">
        <v>100</v>
      </c>
      <c r="AK1613" t="s">
        <v>275</v>
      </c>
      <c r="AL1613" t="s">
        <v>276</v>
      </c>
      <c r="AM1613" t="s">
        <v>6593</v>
      </c>
      <c r="BG1613" s="3">
        <v>100</v>
      </c>
      <c r="BH1613" t="s">
        <v>82</v>
      </c>
      <c r="BI1613" t="s">
        <v>13424</v>
      </c>
      <c r="BJ1613" t="s">
        <v>13395</v>
      </c>
      <c r="BK1613" t="s">
        <v>13395</v>
      </c>
      <c r="BL1613" t="s">
        <v>13395</v>
      </c>
      <c r="BM1613" t="s">
        <v>13395</v>
      </c>
      <c r="BN1613" t="s">
        <v>277</v>
      </c>
      <c r="BO1613" s="59" t="s">
        <v>277</v>
      </c>
      <c r="BP1613" t="s">
        <v>10806</v>
      </c>
      <c r="BQ1613" t="s">
        <v>84</v>
      </c>
      <c r="BR1613" s="59" t="s">
        <v>84</v>
      </c>
      <c r="BS1613" t="s">
        <v>85</v>
      </c>
    </row>
    <row r="1614" spans="1:71" x14ac:dyDescent="0.2">
      <c r="A1614" s="60">
        <v>133066</v>
      </c>
      <c r="B1614" s="59" t="s">
        <v>12461</v>
      </c>
      <c r="C1614">
        <v>1611</v>
      </c>
      <c r="J1614">
        <v>13</v>
      </c>
      <c r="K1614" t="s">
        <v>156</v>
      </c>
      <c r="L1614">
        <v>3075</v>
      </c>
      <c r="M1614">
        <v>3066</v>
      </c>
      <c r="N1614" t="s">
        <v>103</v>
      </c>
      <c r="O1614" t="s">
        <v>6816</v>
      </c>
      <c r="P1614" t="s">
        <v>6817</v>
      </c>
      <c r="Q1614" t="s">
        <v>6818</v>
      </c>
      <c r="R1614" t="s">
        <v>6819</v>
      </c>
      <c r="S1614" s="2">
        <v>39.6</v>
      </c>
      <c r="T1614" s="2">
        <v>39.6</v>
      </c>
      <c r="U1614" s="2">
        <v>0</v>
      </c>
      <c r="V1614" s="2">
        <v>0</v>
      </c>
      <c r="W1614">
        <v>238</v>
      </c>
      <c r="X1614" s="3">
        <v>6</v>
      </c>
      <c r="Y1614" s="3">
        <v>6</v>
      </c>
      <c r="Z1614" s="3">
        <v>6</v>
      </c>
      <c r="AA1614">
        <v>0</v>
      </c>
      <c r="AB1614" s="3">
        <v>0</v>
      </c>
      <c r="AC1614">
        <v>0</v>
      </c>
      <c r="AD1614" s="3">
        <v>0</v>
      </c>
      <c r="AE1614">
        <v>0</v>
      </c>
      <c r="AF1614" s="3">
        <v>0</v>
      </c>
      <c r="AG1614" s="2">
        <v>39.6</v>
      </c>
      <c r="AH1614" s="3">
        <v>100</v>
      </c>
      <c r="AI1614" s="2">
        <v>39.6</v>
      </c>
      <c r="AJ1614" s="3">
        <v>100</v>
      </c>
      <c r="AK1614" t="s">
        <v>275</v>
      </c>
      <c r="AL1614" t="s">
        <v>276</v>
      </c>
      <c r="AM1614" t="s">
        <v>6593</v>
      </c>
      <c r="BG1614" s="3">
        <v>100</v>
      </c>
      <c r="BH1614" t="s">
        <v>82</v>
      </c>
      <c r="BI1614" t="s">
        <v>13424</v>
      </c>
      <c r="BJ1614" t="s">
        <v>13395</v>
      </c>
      <c r="BK1614" t="s">
        <v>13395</v>
      </c>
      <c r="BL1614" t="s">
        <v>13395</v>
      </c>
      <c r="BM1614" t="s">
        <v>13395</v>
      </c>
      <c r="BN1614" t="s">
        <v>277</v>
      </c>
      <c r="BO1614" s="59" t="s">
        <v>277</v>
      </c>
      <c r="BP1614" t="s">
        <v>10806</v>
      </c>
      <c r="BQ1614" t="s">
        <v>84</v>
      </c>
      <c r="BR1614" s="59" t="s">
        <v>84</v>
      </c>
      <c r="BS1614" t="s">
        <v>85</v>
      </c>
    </row>
    <row r="1615" spans="1:71" x14ac:dyDescent="0.2">
      <c r="A1615" s="60">
        <v>133067</v>
      </c>
      <c r="B1615" s="59" t="s">
        <v>12462</v>
      </c>
      <c r="C1615">
        <v>1612</v>
      </c>
      <c r="J1615">
        <v>13</v>
      </c>
      <c r="K1615" t="s">
        <v>156</v>
      </c>
      <c r="L1615">
        <v>3056</v>
      </c>
      <c r="M1615">
        <v>3067</v>
      </c>
      <c r="N1615" t="s">
        <v>103</v>
      </c>
      <c r="O1615" t="s">
        <v>6820</v>
      </c>
      <c r="P1615" t="s">
        <v>6821</v>
      </c>
      <c r="Q1615" t="s">
        <v>6822</v>
      </c>
      <c r="R1615" t="s">
        <v>6823</v>
      </c>
      <c r="S1615" s="2">
        <v>249.3</v>
      </c>
      <c r="T1615" s="2">
        <v>249.3</v>
      </c>
      <c r="U1615" s="2">
        <v>0</v>
      </c>
      <c r="V1615" s="2">
        <v>0</v>
      </c>
      <c r="W1615">
        <v>1580</v>
      </c>
      <c r="X1615" s="3">
        <v>13</v>
      </c>
      <c r="Y1615" s="3">
        <v>6</v>
      </c>
      <c r="Z1615" s="3">
        <v>6.3</v>
      </c>
      <c r="AA1615">
        <v>0</v>
      </c>
      <c r="AB1615" s="3">
        <v>0</v>
      </c>
      <c r="AC1615">
        <v>0</v>
      </c>
      <c r="AD1615" s="3">
        <v>0</v>
      </c>
      <c r="AE1615">
        <v>0</v>
      </c>
      <c r="AF1615" s="3">
        <v>0</v>
      </c>
      <c r="AG1615" s="2">
        <v>249.3</v>
      </c>
      <c r="AH1615" s="3">
        <v>100</v>
      </c>
      <c r="AI1615" s="2">
        <v>249.3</v>
      </c>
      <c r="AJ1615" s="3">
        <v>100</v>
      </c>
      <c r="AK1615" t="s">
        <v>4696</v>
      </c>
      <c r="AL1615" t="s">
        <v>4697</v>
      </c>
      <c r="AM1615" t="s">
        <v>6593</v>
      </c>
      <c r="BG1615" s="3">
        <v>100</v>
      </c>
      <c r="BH1615" t="s">
        <v>82</v>
      </c>
      <c r="BI1615" t="s">
        <v>13424</v>
      </c>
      <c r="BJ1615" t="s">
        <v>13395</v>
      </c>
      <c r="BK1615" t="s">
        <v>13395</v>
      </c>
      <c r="BL1615" t="s">
        <v>13395</v>
      </c>
      <c r="BM1615" t="s">
        <v>13395</v>
      </c>
      <c r="BN1615" t="s">
        <v>277</v>
      </c>
      <c r="BO1615" s="59" t="s">
        <v>277</v>
      </c>
      <c r="BP1615" t="s">
        <v>10806</v>
      </c>
      <c r="BQ1615" t="s">
        <v>84</v>
      </c>
      <c r="BR1615" s="59" t="s">
        <v>84</v>
      </c>
      <c r="BS1615" t="s">
        <v>85</v>
      </c>
    </row>
    <row r="1616" spans="1:71" x14ac:dyDescent="0.2">
      <c r="A1616" s="60">
        <v>133068</v>
      </c>
      <c r="B1616" s="59" t="s">
        <v>12463</v>
      </c>
      <c r="C1616">
        <v>1613</v>
      </c>
      <c r="J1616">
        <v>13</v>
      </c>
      <c r="K1616" t="s">
        <v>156</v>
      </c>
      <c r="L1616">
        <v>3057</v>
      </c>
      <c r="M1616">
        <v>3068</v>
      </c>
      <c r="N1616" t="s">
        <v>103</v>
      </c>
      <c r="O1616" t="s">
        <v>6824</v>
      </c>
      <c r="P1616" t="s">
        <v>6825</v>
      </c>
      <c r="Q1616" t="s">
        <v>6826</v>
      </c>
      <c r="R1616" t="s">
        <v>6827</v>
      </c>
      <c r="S1616" s="2">
        <v>78.7</v>
      </c>
      <c r="T1616" s="2">
        <v>78.7</v>
      </c>
      <c r="U1616" s="2">
        <v>0</v>
      </c>
      <c r="V1616" s="2">
        <v>0</v>
      </c>
      <c r="W1616">
        <v>528</v>
      </c>
      <c r="X1616" s="3">
        <v>11</v>
      </c>
      <c r="Y1616" s="3">
        <v>6</v>
      </c>
      <c r="Z1616" s="3">
        <v>6.7</v>
      </c>
      <c r="AA1616">
        <v>0</v>
      </c>
      <c r="AB1616" s="3">
        <v>0</v>
      </c>
      <c r="AC1616">
        <v>0</v>
      </c>
      <c r="AD1616" s="3">
        <v>0</v>
      </c>
      <c r="AE1616">
        <v>0</v>
      </c>
      <c r="AF1616" s="3">
        <v>0</v>
      </c>
      <c r="AG1616" s="2">
        <v>78.7</v>
      </c>
      <c r="AH1616" s="3">
        <v>100</v>
      </c>
      <c r="AI1616" s="2">
        <v>78.7</v>
      </c>
      <c r="AJ1616" s="3">
        <v>100</v>
      </c>
      <c r="AK1616" t="s">
        <v>4696</v>
      </c>
      <c r="AL1616" t="s">
        <v>4697</v>
      </c>
      <c r="AM1616" t="s">
        <v>6593</v>
      </c>
      <c r="BG1616" s="3">
        <v>100</v>
      </c>
      <c r="BH1616" t="s">
        <v>82</v>
      </c>
      <c r="BI1616" t="s">
        <v>13424</v>
      </c>
      <c r="BJ1616" t="s">
        <v>13395</v>
      </c>
      <c r="BK1616" t="s">
        <v>13395</v>
      </c>
      <c r="BL1616" t="s">
        <v>13395</v>
      </c>
      <c r="BM1616" t="s">
        <v>13395</v>
      </c>
      <c r="BN1616" t="s">
        <v>277</v>
      </c>
      <c r="BO1616" s="59" t="s">
        <v>277</v>
      </c>
      <c r="BP1616" t="s">
        <v>10806</v>
      </c>
      <c r="BQ1616" t="s">
        <v>84</v>
      </c>
      <c r="BR1616" s="59" t="s">
        <v>84</v>
      </c>
      <c r="BS1616" t="s">
        <v>85</v>
      </c>
    </row>
    <row r="1617" spans="1:71" x14ac:dyDescent="0.2">
      <c r="A1617" s="60">
        <v>133069</v>
      </c>
      <c r="B1617" s="59" t="s">
        <v>12464</v>
      </c>
      <c r="C1617">
        <v>1614</v>
      </c>
      <c r="J1617">
        <v>13</v>
      </c>
      <c r="K1617" t="s">
        <v>156</v>
      </c>
      <c r="L1617">
        <v>3058</v>
      </c>
      <c r="M1617">
        <v>3069</v>
      </c>
      <c r="N1617" t="s">
        <v>103</v>
      </c>
      <c r="O1617" t="s">
        <v>6828</v>
      </c>
      <c r="P1617" t="s">
        <v>6829</v>
      </c>
      <c r="Q1617" t="s">
        <v>6830</v>
      </c>
      <c r="R1617" t="s">
        <v>6831</v>
      </c>
      <c r="S1617" s="2">
        <v>181.8</v>
      </c>
      <c r="T1617" s="2">
        <v>181.8</v>
      </c>
      <c r="U1617" s="2">
        <v>0</v>
      </c>
      <c r="V1617" s="2">
        <v>0</v>
      </c>
      <c r="W1617">
        <v>1110</v>
      </c>
      <c r="X1617" s="3">
        <v>11</v>
      </c>
      <c r="Y1617" s="3">
        <v>5.8</v>
      </c>
      <c r="Z1617" s="3">
        <v>6.1</v>
      </c>
      <c r="AA1617">
        <v>0</v>
      </c>
      <c r="AB1617" s="3">
        <v>0</v>
      </c>
      <c r="AC1617">
        <v>0</v>
      </c>
      <c r="AD1617" s="3">
        <v>0</v>
      </c>
      <c r="AE1617">
        <v>0</v>
      </c>
      <c r="AF1617" s="3">
        <v>0</v>
      </c>
      <c r="AG1617" s="2">
        <v>181.8</v>
      </c>
      <c r="AH1617" s="3">
        <v>100</v>
      </c>
      <c r="AI1617" s="2">
        <v>181.8</v>
      </c>
      <c r="AJ1617" s="3">
        <v>100</v>
      </c>
      <c r="AK1617" t="s">
        <v>4696</v>
      </c>
      <c r="AL1617" t="s">
        <v>4697</v>
      </c>
      <c r="AM1617" t="s">
        <v>6593</v>
      </c>
      <c r="BG1617" s="3">
        <v>100</v>
      </c>
      <c r="BH1617" t="s">
        <v>82</v>
      </c>
      <c r="BI1617" t="s">
        <v>13424</v>
      </c>
      <c r="BJ1617" t="s">
        <v>13395</v>
      </c>
      <c r="BK1617" t="s">
        <v>13395</v>
      </c>
      <c r="BL1617" t="s">
        <v>13395</v>
      </c>
      <c r="BM1617" t="s">
        <v>13395</v>
      </c>
      <c r="BN1617" t="s">
        <v>277</v>
      </c>
      <c r="BO1617" s="59" t="s">
        <v>277</v>
      </c>
      <c r="BP1617" t="s">
        <v>10806</v>
      </c>
      <c r="BQ1617" t="s">
        <v>84</v>
      </c>
      <c r="BR1617" s="59" t="s">
        <v>84</v>
      </c>
      <c r="BS1617" t="s">
        <v>85</v>
      </c>
    </row>
    <row r="1618" spans="1:71" x14ac:dyDescent="0.2">
      <c r="A1618" s="60">
        <v>133070</v>
      </c>
      <c r="B1618" s="59" t="s">
        <v>12465</v>
      </c>
      <c r="C1618">
        <v>1615</v>
      </c>
      <c r="J1618">
        <v>13</v>
      </c>
      <c r="K1618" t="s">
        <v>156</v>
      </c>
      <c r="L1618">
        <v>3059</v>
      </c>
      <c r="M1618">
        <v>3070</v>
      </c>
      <c r="N1618" t="s">
        <v>103</v>
      </c>
      <c r="O1618" t="s">
        <v>6832</v>
      </c>
      <c r="P1618" t="s">
        <v>6833</v>
      </c>
      <c r="Q1618" t="s">
        <v>6834</v>
      </c>
      <c r="R1618" t="s">
        <v>6835</v>
      </c>
      <c r="S1618" s="2">
        <v>59.8</v>
      </c>
      <c r="T1618" s="2">
        <v>59.8</v>
      </c>
      <c r="U1618" s="2">
        <v>0</v>
      </c>
      <c r="V1618" s="2">
        <v>0</v>
      </c>
      <c r="W1618">
        <v>390</v>
      </c>
      <c r="X1618" s="3">
        <v>11</v>
      </c>
      <c r="Y1618" s="3">
        <v>6</v>
      </c>
      <c r="Z1618" s="3">
        <v>6.5</v>
      </c>
      <c r="AA1618">
        <v>0</v>
      </c>
      <c r="AB1618" s="3">
        <v>0</v>
      </c>
      <c r="AC1618">
        <v>0</v>
      </c>
      <c r="AD1618" s="3">
        <v>0</v>
      </c>
      <c r="AE1618">
        <v>0</v>
      </c>
      <c r="AF1618" s="3">
        <v>0</v>
      </c>
      <c r="AG1618" s="2">
        <v>59.8</v>
      </c>
      <c r="AH1618" s="3">
        <v>100</v>
      </c>
      <c r="AI1618" s="2">
        <v>59.8</v>
      </c>
      <c r="AJ1618" s="3">
        <v>100</v>
      </c>
      <c r="AK1618" t="s">
        <v>4696</v>
      </c>
      <c r="AL1618" t="s">
        <v>4697</v>
      </c>
      <c r="AM1618" t="s">
        <v>6593</v>
      </c>
      <c r="BG1618" s="3">
        <v>100</v>
      </c>
      <c r="BH1618" t="s">
        <v>82</v>
      </c>
      <c r="BI1618" t="s">
        <v>13424</v>
      </c>
      <c r="BJ1618" t="s">
        <v>13395</v>
      </c>
      <c r="BK1618" t="s">
        <v>13395</v>
      </c>
      <c r="BL1618" t="s">
        <v>13395</v>
      </c>
      <c r="BM1618" t="s">
        <v>13395</v>
      </c>
      <c r="BN1618" t="s">
        <v>277</v>
      </c>
      <c r="BO1618" s="59" t="s">
        <v>277</v>
      </c>
      <c r="BP1618" t="s">
        <v>10806</v>
      </c>
      <c r="BQ1618" t="s">
        <v>84</v>
      </c>
      <c r="BR1618" s="59" t="s">
        <v>84</v>
      </c>
      <c r="BS1618" t="s">
        <v>85</v>
      </c>
    </row>
    <row r="1619" spans="1:71" x14ac:dyDescent="0.2">
      <c r="A1619" s="60">
        <v>133071</v>
      </c>
      <c r="B1619" s="59" t="s">
        <v>12466</v>
      </c>
      <c r="C1619">
        <v>1616</v>
      </c>
      <c r="J1619">
        <v>13</v>
      </c>
      <c r="K1619" t="s">
        <v>156</v>
      </c>
      <c r="L1619">
        <v>3060</v>
      </c>
      <c r="M1619">
        <v>3071</v>
      </c>
      <c r="N1619" t="s">
        <v>103</v>
      </c>
      <c r="O1619" t="s">
        <v>6836</v>
      </c>
      <c r="P1619" t="s">
        <v>6837</v>
      </c>
      <c r="Q1619" t="s">
        <v>6838</v>
      </c>
      <c r="R1619" t="s">
        <v>6838</v>
      </c>
      <c r="S1619" s="2">
        <v>36.799999999999997</v>
      </c>
      <c r="T1619" s="2">
        <v>36.799999999999997</v>
      </c>
      <c r="U1619" s="2">
        <v>0</v>
      </c>
      <c r="V1619" s="2">
        <v>0</v>
      </c>
      <c r="W1619">
        <v>249</v>
      </c>
      <c r="X1619" s="3">
        <v>11</v>
      </c>
      <c r="Y1619" s="3">
        <v>6</v>
      </c>
      <c r="Z1619" s="3">
        <v>6.8</v>
      </c>
      <c r="AA1619">
        <v>0</v>
      </c>
      <c r="AB1619" s="3">
        <v>0</v>
      </c>
      <c r="AC1619">
        <v>0</v>
      </c>
      <c r="AD1619" s="3">
        <v>0</v>
      </c>
      <c r="AE1619">
        <v>0</v>
      </c>
      <c r="AF1619" s="3">
        <v>0</v>
      </c>
      <c r="AG1619" s="2">
        <v>36.799999999999997</v>
      </c>
      <c r="AH1619" s="3">
        <v>100</v>
      </c>
      <c r="AI1619" s="2">
        <v>36.799999999999997</v>
      </c>
      <c r="AJ1619" s="3">
        <v>100</v>
      </c>
      <c r="AK1619" t="s">
        <v>4696</v>
      </c>
      <c r="AL1619" t="s">
        <v>4697</v>
      </c>
      <c r="AM1619" t="s">
        <v>6593</v>
      </c>
      <c r="BG1619" s="3">
        <v>100</v>
      </c>
      <c r="BH1619" t="s">
        <v>82</v>
      </c>
      <c r="BI1619" t="s">
        <v>13424</v>
      </c>
      <c r="BJ1619" t="s">
        <v>13395</v>
      </c>
      <c r="BK1619" t="s">
        <v>13395</v>
      </c>
      <c r="BL1619" t="s">
        <v>13395</v>
      </c>
      <c r="BM1619" t="s">
        <v>13395</v>
      </c>
      <c r="BN1619" t="s">
        <v>277</v>
      </c>
      <c r="BO1619" s="59" t="s">
        <v>277</v>
      </c>
      <c r="BP1619" t="s">
        <v>10806</v>
      </c>
      <c r="BQ1619" t="s">
        <v>84</v>
      </c>
      <c r="BR1619" s="59" t="s">
        <v>84</v>
      </c>
      <c r="BS1619" t="s">
        <v>85</v>
      </c>
    </row>
    <row r="1620" spans="1:71" x14ac:dyDescent="0.2">
      <c r="A1620" s="60">
        <v>133072</v>
      </c>
      <c r="B1620" s="59" t="s">
        <v>12467</v>
      </c>
      <c r="C1620">
        <v>1617</v>
      </c>
      <c r="J1620">
        <v>13</v>
      </c>
      <c r="K1620" t="s">
        <v>156</v>
      </c>
      <c r="L1620">
        <v>3004</v>
      </c>
      <c r="M1620">
        <v>3072</v>
      </c>
      <c r="N1620" t="s">
        <v>103</v>
      </c>
      <c r="O1620" t="s">
        <v>6839</v>
      </c>
      <c r="P1620" t="s">
        <v>6840</v>
      </c>
      <c r="Q1620" t="s">
        <v>6841</v>
      </c>
      <c r="R1620" t="s">
        <v>6842</v>
      </c>
      <c r="S1620" s="2">
        <v>276</v>
      </c>
      <c r="T1620" s="2">
        <v>276</v>
      </c>
      <c r="U1620" s="2">
        <v>0</v>
      </c>
      <c r="V1620" s="2">
        <v>0</v>
      </c>
      <c r="W1620">
        <v>1722</v>
      </c>
      <c r="X1620" s="3">
        <v>7.5</v>
      </c>
      <c r="Y1620" s="3">
        <v>4.5999999999999996</v>
      </c>
      <c r="Z1620" s="3">
        <v>6.2</v>
      </c>
      <c r="AA1620">
        <v>0</v>
      </c>
      <c r="AB1620" s="3">
        <v>0</v>
      </c>
      <c r="AC1620">
        <v>0</v>
      </c>
      <c r="AD1620" s="3">
        <v>0</v>
      </c>
      <c r="AE1620">
        <v>0</v>
      </c>
      <c r="AF1620" s="3">
        <v>0</v>
      </c>
      <c r="AG1620" s="2">
        <v>276</v>
      </c>
      <c r="AH1620" s="3">
        <v>100</v>
      </c>
      <c r="AI1620" s="2">
        <v>276</v>
      </c>
      <c r="AJ1620" s="3">
        <v>100</v>
      </c>
      <c r="AK1620" t="s">
        <v>74</v>
      </c>
      <c r="AL1620" t="s">
        <v>75</v>
      </c>
      <c r="AM1620" t="s">
        <v>6593</v>
      </c>
      <c r="BG1620" s="3">
        <v>100</v>
      </c>
      <c r="BH1620" t="s">
        <v>100</v>
      </c>
      <c r="BI1620" t="s">
        <v>13424</v>
      </c>
      <c r="BJ1620" t="s">
        <v>101</v>
      </c>
      <c r="BK1620" t="s">
        <v>13427</v>
      </c>
      <c r="BL1620" t="s">
        <v>82</v>
      </c>
      <c r="BM1620" t="s">
        <v>13432</v>
      </c>
      <c r="BN1620" t="s">
        <v>13415</v>
      </c>
      <c r="BP1620" t="s">
        <v>13415</v>
      </c>
      <c r="BQ1620" t="s">
        <v>110</v>
      </c>
      <c r="BR1620" s="59" t="s">
        <v>110</v>
      </c>
      <c r="BS1620" t="s">
        <v>85</v>
      </c>
    </row>
    <row r="1621" spans="1:71" x14ac:dyDescent="0.2">
      <c r="A1621" s="60">
        <v>133073</v>
      </c>
      <c r="B1621" s="59" t="s">
        <v>12468</v>
      </c>
      <c r="C1621">
        <v>1618</v>
      </c>
      <c r="J1621">
        <v>13</v>
      </c>
      <c r="K1621" t="s">
        <v>156</v>
      </c>
      <c r="L1621">
        <v>3047</v>
      </c>
      <c r="M1621">
        <v>3073</v>
      </c>
      <c r="N1621" t="s">
        <v>103</v>
      </c>
      <c r="O1621" t="s">
        <v>6843</v>
      </c>
      <c r="P1621" t="s">
        <v>6844</v>
      </c>
      <c r="Q1621" t="s">
        <v>6845</v>
      </c>
      <c r="R1621" t="s">
        <v>6846</v>
      </c>
      <c r="S1621" s="2">
        <v>272</v>
      </c>
      <c r="T1621" s="2">
        <v>272</v>
      </c>
      <c r="U1621" s="2">
        <v>0</v>
      </c>
      <c r="V1621" s="2">
        <v>0</v>
      </c>
      <c r="W1621">
        <v>1643</v>
      </c>
      <c r="X1621" s="3">
        <v>9.5</v>
      </c>
      <c r="Y1621" s="3">
        <v>6</v>
      </c>
      <c r="Z1621" s="3">
        <v>6</v>
      </c>
      <c r="AA1621">
        <v>0</v>
      </c>
      <c r="AB1621" s="3">
        <v>0</v>
      </c>
      <c r="AC1621">
        <v>0</v>
      </c>
      <c r="AD1621" s="3">
        <v>0</v>
      </c>
      <c r="AE1621">
        <v>0</v>
      </c>
      <c r="AF1621" s="3">
        <v>0</v>
      </c>
      <c r="AG1621" s="2">
        <v>272</v>
      </c>
      <c r="AH1621" s="3">
        <v>100</v>
      </c>
      <c r="AI1621" s="2">
        <v>272</v>
      </c>
      <c r="AJ1621" s="3">
        <v>100</v>
      </c>
      <c r="AK1621" t="s">
        <v>2141</v>
      </c>
      <c r="AL1621" t="s">
        <v>2142</v>
      </c>
      <c r="AM1621" t="s">
        <v>6593</v>
      </c>
      <c r="BG1621" s="3">
        <v>100</v>
      </c>
      <c r="BH1621" t="s">
        <v>82</v>
      </c>
      <c r="BI1621" t="s">
        <v>13424</v>
      </c>
      <c r="BJ1621" t="s">
        <v>13395</v>
      </c>
      <c r="BK1621" t="s">
        <v>13395</v>
      </c>
      <c r="BL1621" t="s">
        <v>13395</v>
      </c>
      <c r="BM1621" t="s">
        <v>13395</v>
      </c>
      <c r="BN1621" t="s">
        <v>83</v>
      </c>
      <c r="BO1621" s="59" t="s">
        <v>83</v>
      </c>
      <c r="BP1621" t="s">
        <v>10806</v>
      </c>
      <c r="BQ1621" t="s">
        <v>1467</v>
      </c>
      <c r="BR1621" s="59" t="s">
        <v>1467</v>
      </c>
      <c r="BS1621" t="s">
        <v>85</v>
      </c>
    </row>
    <row r="1622" spans="1:71" x14ac:dyDescent="0.2">
      <c r="A1622" s="60">
        <v>133074</v>
      </c>
      <c r="B1622" s="59" t="s">
        <v>12469</v>
      </c>
      <c r="C1622">
        <v>1619</v>
      </c>
      <c r="J1622">
        <v>13</v>
      </c>
      <c r="K1622" t="s">
        <v>156</v>
      </c>
      <c r="L1622">
        <v>3048</v>
      </c>
      <c r="M1622">
        <v>3074</v>
      </c>
      <c r="N1622" t="s">
        <v>103</v>
      </c>
      <c r="O1622" t="s">
        <v>6847</v>
      </c>
      <c r="P1622" t="s">
        <v>6848</v>
      </c>
      <c r="Q1622" t="s">
        <v>6842</v>
      </c>
      <c r="R1622" t="s">
        <v>6849</v>
      </c>
      <c r="S1622" s="2">
        <v>216.8</v>
      </c>
      <c r="T1622" s="2">
        <v>210.8</v>
      </c>
      <c r="U1622" s="2">
        <v>6</v>
      </c>
      <c r="V1622" s="2">
        <v>0</v>
      </c>
      <c r="W1622">
        <v>1402</v>
      </c>
      <c r="X1622" s="3">
        <v>13.2</v>
      </c>
      <c r="Y1622" s="3">
        <v>6</v>
      </c>
      <c r="Z1622" s="3">
        <v>6.8</v>
      </c>
      <c r="AA1622">
        <v>0</v>
      </c>
      <c r="AB1622" s="3">
        <v>0</v>
      </c>
      <c r="AC1622">
        <v>0</v>
      </c>
      <c r="AD1622" s="3">
        <v>0</v>
      </c>
      <c r="AE1622">
        <v>0</v>
      </c>
      <c r="AF1622" s="3">
        <v>0</v>
      </c>
      <c r="AG1622" s="2">
        <v>210.8</v>
      </c>
      <c r="AH1622" s="3">
        <v>100</v>
      </c>
      <c r="AI1622" s="2">
        <v>210.8</v>
      </c>
      <c r="AJ1622" s="3">
        <v>100</v>
      </c>
      <c r="AK1622" t="s">
        <v>2141</v>
      </c>
      <c r="AL1622" t="s">
        <v>2142</v>
      </c>
      <c r="AM1622" t="s">
        <v>6593</v>
      </c>
      <c r="BG1622" s="3">
        <v>100</v>
      </c>
      <c r="BH1622" t="s">
        <v>82</v>
      </c>
      <c r="BI1622" t="s">
        <v>13424</v>
      </c>
      <c r="BJ1622" t="s">
        <v>13395</v>
      </c>
      <c r="BK1622" t="s">
        <v>13395</v>
      </c>
      <c r="BL1622" t="s">
        <v>13395</v>
      </c>
      <c r="BM1622" t="s">
        <v>13395</v>
      </c>
      <c r="BN1622" t="s">
        <v>83</v>
      </c>
      <c r="BO1622" s="59" t="s">
        <v>83</v>
      </c>
      <c r="BP1622" t="s">
        <v>10806</v>
      </c>
      <c r="BQ1622" t="s">
        <v>1467</v>
      </c>
      <c r="BR1622" s="59" t="s">
        <v>1467</v>
      </c>
      <c r="BS1622" t="s">
        <v>85</v>
      </c>
    </row>
    <row r="1623" spans="1:71" x14ac:dyDescent="0.2">
      <c r="A1623" s="60">
        <v>133075</v>
      </c>
      <c r="B1623" s="59" t="s">
        <v>12470</v>
      </c>
      <c r="C1623">
        <v>1620</v>
      </c>
      <c r="J1623">
        <v>13</v>
      </c>
      <c r="K1623" t="s">
        <v>156</v>
      </c>
      <c r="L1623">
        <v>3049</v>
      </c>
      <c r="M1623">
        <v>3075</v>
      </c>
      <c r="N1623" t="s">
        <v>103</v>
      </c>
      <c r="O1623" t="s">
        <v>6850</v>
      </c>
      <c r="P1623" t="s">
        <v>6851</v>
      </c>
      <c r="Q1623" t="s">
        <v>6852</v>
      </c>
      <c r="R1623" t="s">
        <v>6853</v>
      </c>
      <c r="S1623" s="2">
        <v>313.89999999999998</v>
      </c>
      <c r="T1623" s="2">
        <v>307.89999999999998</v>
      </c>
      <c r="U1623" s="2">
        <v>6</v>
      </c>
      <c r="V1623" s="2">
        <v>0</v>
      </c>
      <c r="W1623">
        <v>1927</v>
      </c>
      <c r="X1623" s="3">
        <v>13</v>
      </c>
      <c r="Y1623" s="3">
        <v>6</v>
      </c>
      <c r="Z1623" s="3">
        <v>6.4</v>
      </c>
      <c r="AA1623">
        <v>0</v>
      </c>
      <c r="AB1623" s="3">
        <v>0</v>
      </c>
      <c r="AC1623">
        <v>0</v>
      </c>
      <c r="AD1623" s="3">
        <v>0</v>
      </c>
      <c r="AE1623">
        <v>0</v>
      </c>
      <c r="AF1623" s="3">
        <v>0</v>
      </c>
      <c r="AG1623" s="2">
        <v>307.89999999999998</v>
      </c>
      <c r="AH1623" s="3">
        <v>100</v>
      </c>
      <c r="AI1623" s="2">
        <v>307.89999999999998</v>
      </c>
      <c r="AJ1623" s="3">
        <v>100</v>
      </c>
      <c r="AK1623" t="s">
        <v>2141</v>
      </c>
      <c r="AL1623" t="s">
        <v>2142</v>
      </c>
      <c r="AM1623" t="s">
        <v>6593</v>
      </c>
      <c r="BG1623" s="3">
        <v>100</v>
      </c>
      <c r="BH1623" t="s">
        <v>82</v>
      </c>
      <c r="BI1623" t="s">
        <v>13424</v>
      </c>
      <c r="BJ1623" t="s">
        <v>13395</v>
      </c>
      <c r="BK1623" t="s">
        <v>13395</v>
      </c>
      <c r="BL1623" t="s">
        <v>13395</v>
      </c>
      <c r="BM1623" t="s">
        <v>13395</v>
      </c>
      <c r="BN1623" t="s">
        <v>83</v>
      </c>
      <c r="BO1623" s="59" t="s">
        <v>83</v>
      </c>
      <c r="BP1623" t="s">
        <v>10806</v>
      </c>
      <c r="BQ1623" t="s">
        <v>1467</v>
      </c>
      <c r="BR1623" s="59" t="s">
        <v>1467</v>
      </c>
      <c r="BS1623" t="s">
        <v>85</v>
      </c>
    </row>
    <row r="1624" spans="1:71" x14ac:dyDescent="0.2">
      <c r="A1624" s="60">
        <v>133076</v>
      </c>
      <c r="B1624" s="59" t="s">
        <v>12471</v>
      </c>
      <c r="C1624">
        <v>1621</v>
      </c>
      <c r="J1624">
        <v>13</v>
      </c>
      <c r="K1624" t="s">
        <v>156</v>
      </c>
      <c r="L1624">
        <v>3050</v>
      </c>
      <c r="M1624">
        <v>3076</v>
      </c>
      <c r="N1624" t="s">
        <v>103</v>
      </c>
      <c r="O1624" t="s">
        <v>6854</v>
      </c>
      <c r="P1624" t="s">
        <v>6855</v>
      </c>
      <c r="Q1624" t="s">
        <v>6856</v>
      </c>
      <c r="R1624" t="s">
        <v>6857</v>
      </c>
      <c r="S1624" s="2">
        <v>46.5</v>
      </c>
      <c r="T1624" s="2">
        <v>46.5</v>
      </c>
      <c r="U1624" s="2">
        <v>0</v>
      </c>
      <c r="V1624" s="2">
        <v>0</v>
      </c>
      <c r="W1624">
        <v>302</v>
      </c>
      <c r="X1624" s="3">
        <v>9.5</v>
      </c>
      <c r="Y1624" s="3">
        <v>6</v>
      </c>
      <c r="Z1624" s="3">
        <v>6.5</v>
      </c>
      <c r="AA1624">
        <v>0</v>
      </c>
      <c r="AB1624" s="3">
        <v>0</v>
      </c>
      <c r="AC1624">
        <v>0</v>
      </c>
      <c r="AD1624" s="3">
        <v>0</v>
      </c>
      <c r="AE1624">
        <v>0</v>
      </c>
      <c r="AF1624" s="3">
        <v>0</v>
      </c>
      <c r="AG1624" s="2">
        <v>46.5</v>
      </c>
      <c r="AH1624" s="3">
        <v>100</v>
      </c>
      <c r="AI1624" s="2">
        <v>46.5</v>
      </c>
      <c r="AJ1624" s="3">
        <v>100</v>
      </c>
      <c r="AK1624" t="s">
        <v>2141</v>
      </c>
      <c r="AL1624" t="s">
        <v>2142</v>
      </c>
      <c r="AM1624" t="s">
        <v>6593</v>
      </c>
      <c r="BG1624" s="3">
        <v>100</v>
      </c>
      <c r="BH1624" t="s">
        <v>82</v>
      </c>
      <c r="BI1624" t="s">
        <v>13424</v>
      </c>
      <c r="BJ1624" t="s">
        <v>13395</v>
      </c>
      <c r="BK1624" t="s">
        <v>13395</v>
      </c>
      <c r="BL1624" t="s">
        <v>13395</v>
      </c>
      <c r="BM1624" t="s">
        <v>13395</v>
      </c>
      <c r="BN1624" t="s">
        <v>83</v>
      </c>
      <c r="BO1624" s="59" t="s">
        <v>83</v>
      </c>
      <c r="BP1624" t="s">
        <v>10806</v>
      </c>
      <c r="BQ1624" t="s">
        <v>84</v>
      </c>
      <c r="BR1624" s="59" t="s">
        <v>84</v>
      </c>
      <c r="BS1624" t="s">
        <v>85</v>
      </c>
    </row>
    <row r="1625" spans="1:71" x14ac:dyDescent="0.2">
      <c r="A1625" s="60">
        <v>133077</v>
      </c>
      <c r="B1625" s="59" t="s">
        <v>12472</v>
      </c>
      <c r="C1625">
        <v>1622</v>
      </c>
      <c r="J1625">
        <v>13</v>
      </c>
      <c r="K1625" t="s">
        <v>156</v>
      </c>
      <c r="L1625">
        <v>3005</v>
      </c>
      <c r="M1625">
        <v>3077</v>
      </c>
      <c r="N1625" t="s">
        <v>103</v>
      </c>
      <c r="O1625" t="s">
        <v>6858</v>
      </c>
      <c r="P1625" t="s">
        <v>6859</v>
      </c>
      <c r="Q1625" t="s">
        <v>6860</v>
      </c>
      <c r="R1625" t="s">
        <v>6861</v>
      </c>
      <c r="S1625" s="2">
        <v>693.5</v>
      </c>
      <c r="T1625" s="2">
        <v>686.1</v>
      </c>
      <c r="U1625" s="2">
        <v>7.4</v>
      </c>
      <c r="V1625" s="2">
        <v>0</v>
      </c>
      <c r="W1625">
        <v>3589</v>
      </c>
      <c r="X1625" s="3">
        <v>13.5</v>
      </c>
      <c r="Y1625" s="3">
        <v>4.8</v>
      </c>
      <c r="Z1625" s="3">
        <v>5.3</v>
      </c>
      <c r="AA1625">
        <v>0</v>
      </c>
      <c r="AB1625" s="3">
        <v>0</v>
      </c>
      <c r="AC1625">
        <v>0</v>
      </c>
      <c r="AD1625" s="3">
        <v>0</v>
      </c>
      <c r="AE1625">
        <v>0</v>
      </c>
      <c r="AF1625" s="3">
        <v>0</v>
      </c>
      <c r="AG1625" s="2">
        <v>172.5</v>
      </c>
      <c r="AH1625" s="3">
        <v>25.1</v>
      </c>
      <c r="AI1625" s="2">
        <v>686.1</v>
      </c>
      <c r="AJ1625" s="3">
        <v>100</v>
      </c>
      <c r="AK1625" t="s">
        <v>74</v>
      </c>
      <c r="AL1625" t="s">
        <v>75</v>
      </c>
      <c r="AM1625" t="s">
        <v>6593</v>
      </c>
      <c r="AN1625" t="s">
        <v>6661</v>
      </c>
      <c r="BG1625" s="3">
        <v>100</v>
      </c>
      <c r="BH1625" t="s">
        <v>100</v>
      </c>
      <c r="BI1625" t="s">
        <v>13424</v>
      </c>
      <c r="BJ1625" t="s">
        <v>101</v>
      </c>
      <c r="BK1625" t="s">
        <v>13427</v>
      </c>
      <c r="BL1625" t="s">
        <v>82</v>
      </c>
      <c r="BM1625" t="s">
        <v>13432</v>
      </c>
      <c r="BN1625" t="s">
        <v>13415</v>
      </c>
      <c r="BP1625" t="s">
        <v>13415</v>
      </c>
      <c r="BQ1625" t="s">
        <v>110</v>
      </c>
      <c r="BR1625" s="59" t="s">
        <v>110</v>
      </c>
      <c r="BS1625" t="s">
        <v>85</v>
      </c>
    </row>
    <row r="1626" spans="1:71" x14ac:dyDescent="0.2">
      <c r="A1626" s="60">
        <v>133078</v>
      </c>
      <c r="B1626" s="59" t="s">
        <v>12473</v>
      </c>
      <c r="C1626">
        <v>1623</v>
      </c>
      <c r="J1626">
        <v>13</v>
      </c>
      <c r="K1626" t="s">
        <v>156</v>
      </c>
      <c r="L1626">
        <v>3006</v>
      </c>
      <c r="M1626">
        <v>3078</v>
      </c>
      <c r="N1626" t="s">
        <v>103</v>
      </c>
      <c r="O1626" t="s">
        <v>6862</v>
      </c>
      <c r="P1626" t="s">
        <v>6863</v>
      </c>
      <c r="Q1626" t="s">
        <v>6864</v>
      </c>
      <c r="R1626" t="s">
        <v>6865</v>
      </c>
      <c r="S1626" s="2">
        <v>157.19999999999999</v>
      </c>
      <c r="T1626" s="2">
        <v>157.19999999999999</v>
      </c>
      <c r="U1626" s="2">
        <v>0</v>
      </c>
      <c r="V1626" s="2">
        <v>0</v>
      </c>
      <c r="W1626">
        <v>854</v>
      </c>
      <c r="X1626" s="3">
        <v>9.4</v>
      </c>
      <c r="Y1626" s="3">
        <v>4.8</v>
      </c>
      <c r="Z1626" s="3">
        <v>5.4</v>
      </c>
      <c r="AA1626">
        <v>0</v>
      </c>
      <c r="AB1626" s="3">
        <v>0</v>
      </c>
      <c r="AC1626">
        <v>0</v>
      </c>
      <c r="AD1626" s="3">
        <v>0</v>
      </c>
      <c r="AE1626">
        <v>0</v>
      </c>
      <c r="AF1626" s="3">
        <v>0</v>
      </c>
      <c r="AG1626" s="2">
        <v>0</v>
      </c>
      <c r="AH1626" s="3">
        <v>0</v>
      </c>
      <c r="AI1626" s="2">
        <v>157.19999999999999</v>
      </c>
      <c r="AJ1626" s="3">
        <v>100</v>
      </c>
      <c r="AK1626" t="s">
        <v>74</v>
      </c>
      <c r="AL1626" t="s">
        <v>75</v>
      </c>
      <c r="AM1626" t="s">
        <v>6661</v>
      </c>
      <c r="BG1626" s="3">
        <v>100</v>
      </c>
      <c r="BH1626" t="s">
        <v>100</v>
      </c>
      <c r="BI1626" t="s">
        <v>13424</v>
      </c>
      <c r="BJ1626" t="s">
        <v>101</v>
      </c>
      <c r="BK1626" t="s">
        <v>13427</v>
      </c>
      <c r="BL1626" t="s">
        <v>82</v>
      </c>
      <c r="BM1626" t="s">
        <v>13432</v>
      </c>
      <c r="BN1626" t="s">
        <v>13415</v>
      </c>
      <c r="BP1626" t="s">
        <v>13415</v>
      </c>
      <c r="BQ1626" t="s">
        <v>110</v>
      </c>
      <c r="BR1626" s="59" t="s">
        <v>110</v>
      </c>
      <c r="BS1626" t="s">
        <v>85</v>
      </c>
    </row>
    <row r="1627" spans="1:71" x14ac:dyDescent="0.2">
      <c r="A1627" s="60">
        <v>133079</v>
      </c>
      <c r="B1627" s="59" t="s">
        <v>12474</v>
      </c>
      <c r="C1627">
        <v>1624</v>
      </c>
      <c r="J1627">
        <v>13</v>
      </c>
      <c r="K1627" t="s">
        <v>156</v>
      </c>
      <c r="L1627">
        <v>3007</v>
      </c>
      <c r="M1627">
        <v>3079</v>
      </c>
      <c r="N1627" t="s">
        <v>103</v>
      </c>
      <c r="O1627" t="s">
        <v>6866</v>
      </c>
      <c r="P1627" t="s">
        <v>6867</v>
      </c>
      <c r="Q1627" t="s">
        <v>6868</v>
      </c>
      <c r="R1627" t="s">
        <v>6869</v>
      </c>
      <c r="S1627" s="2">
        <v>235.1</v>
      </c>
      <c r="T1627" s="2">
        <v>235.1</v>
      </c>
      <c r="U1627" s="2">
        <v>0</v>
      </c>
      <c r="V1627" s="2">
        <v>0</v>
      </c>
      <c r="W1627">
        <v>1199</v>
      </c>
      <c r="X1627" s="3">
        <v>9.6999999999999993</v>
      </c>
      <c r="Y1627" s="3">
        <v>4.8</v>
      </c>
      <c r="Z1627" s="3">
        <v>5.0999999999999996</v>
      </c>
      <c r="AA1627">
        <v>0</v>
      </c>
      <c r="AB1627" s="3">
        <v>0</v>
      </c>
      <c r="AC1627">
        <v>0</v>
      </c>
      <c r="AD1627" s="3">
        <v>0</v>
      </c>
      <c r="AE1627">
        <v>0</v>
      </c>
      <c r="AF1627" s="3">
        <v>0</v>
      </c>
      <c r="AG1627" s="2">
        <v>42.9</v>
      </c>
      <c r="AH1627" s="3">
        <v>18.2</v>
      </c>
      <c r="AI1627" s="2">
        <v>235.1</v>
      </c>
      <c r="AJ1627" s="3">
        <v>100</v>
      </c>
      <c r="AK1627" t="s">
        <v>74</v>
      </c>
      <c r="AL1627" t="s">
        <v>75</v>
      </c>
      <c r="AM1627" t="s">
        <v>6593</v>
      </c>
      <c r="BG1627" s="3">
        <v>100</v>
      </c>
      <c r="BH1627" t="s">
        <v>100</v>
      </c>
      <c r="BI1627" t="s">
        <v>13424</v>
      </c>
      <c r="BJ1627" t="s">
        <v>101</v>
      </c>
      <c r="BK1627" t="s">
        <v>13427</v>
      </c>
      <c r="BL1627" t="s">
        <v>82</v>
      </c>
      <c r="BM1627" t="s">
        <v>13432</v>
      </c>
      <c r="BN1627" t="s">
        <v>13415</v>
      </c>
      <c r="BP1627" t="s">
        <v>13415</v>
      </c>
      <c r="BQ1627" t="s">
        <v>110</v>
      </c>
      <c r="BR1627" s="59" t="s">
        <v>110</v>
      </c>
      <c r="BS1627" t="s">
        <v>85</v>
      </c>
    </row>
    <row r="1628" spans="1:71" x14ac:dyDescent="0.2">
      <c r="A1628" s="60">
        <v>133080</v>
      </c>
      <c r="B1628" s="59" t="s">
        <v>12475</v>
      </c>
      <c r="C1628">
        <v>1625</v>
      </c>
      <c r="J1628">
        <v>13</v>
      </c>
      <c r="K1628" t="s">
        <v>156</v>
      </c>
      <c r="L1628">
        <v>3008</v>
      </c>
      <c r="M1628">
        <v>3080</v>
      </c>
      <c r="N1628" t="s">
        <v>103</v>
      </c>
      <c r="O1628" t="s">
        <v>6870</v>
      </c>
      <c r="P1628" t="s">
        <v>6871</v>
      </c>
      <c r="Q1628" t="s">
        <v>6872</v>
      </c>
      <c r="R1628" t="s">
        <v>6873</v>
      </c>
      <c r="S1628" s="2">
        <v>267.5</v>
      </c>
      <c r="T1628" s="2">
        <v>267.5</v>
      </c>
      <c r="U1628" s="2">
        <v>0</v>
      </c>
      <c r="V1628" s="2">
        <v>0</v>
      </c>
      <c r="W1628">
        <v>1346</v>
      </c>
      <c r="X1628" s="3">
        <v>8.3000000000000007</v>
      </c>
      <c r="Y1628" s="3">
        <v>4.8</v>
      </c>
      <c r="Z1628" s="3">
        <v>5</v>
      </c>
      <c r="AA1628">
        <v>0</v>
      </c>
      <c r="AB1628" s="3">
        <v>0</v>
      </c>
      <c r="AC1628">
        <v>0</v>
      </c>
      <c r="AD1628" s="3">
        <v>0</v>
      </c>
      <c r="AE1628">
        <v>0</v>
      </c>
      <c r="AF1628" s="3">
        <v>0</v>
      </c>
      <c r="AG1628" s="2">
        <v>0</v>
      </c>
      <c r="AH1628" s="3">
        <v>0</v>
      </c>
      <c r="AI1628" s="2">
        <v>267.5</v>
      </c>
      <c r="AJ1628" s="3">
        <v>100</v>
      </c>
      <c r="AK1628" t="s">
        <v>74</v>
      </c>
      <c r="AL1628" t="s">
        <v>75</v>
      </c>
      <c r="AM1628" t="s">
        <v>6593</v>
      </c>
      <c r="BG1628" s="3">
        <v>100</v>
      </c>
      <c r="BH1628" t="s">
        <v>100</v>
      </c>
      <c r="BI1628" t="s">
        <v>13424</v>
      </c>
      <c r="BJ1628" t="s">
        <v>101</v>
      </c>
      <c r="BK1628" t="s">
        <v>13427</v>
      </c>
      <c r="BL1628" t="s">
        <v>82</v>
      </c>
      <c r="BM1628" t="s">
        <v>13432</v>
      </c>
      <c r="BN1628" t="s">
        <v>13415</v>
      </c>
      <c r="BP1628" t="s">
        <v>13415</v>
      </c>
      <c r="BQ1628" t="s">
        <v>110</v>
      </c>
      <c r="BR1628" s="59" t="s">
        <v>110</v>
      </c>
      <c r="BS1628" t="s">
        <v>85</v>
      </c>
    </row>
    <row r="1629" spans="1:71" x14ac:dyDescent="0.2">
      <c r="A1629" s="60">
        <v>133081</v>
      </c>
      <c r="B1629" s="59" t="s">
        <v>12476</v>
      </c>
      <c r="C1629">
        <v>1626</v>
      </c>
      <c r="J1629">
        <v>13</v>
      </c>
      <c r="K1629" t="s">
        <v>156</v>
      </c>
      <c r="L1629">
        <v>3036</v>
      </c>
      <c r="M1629">
        <v>3081</v>
      </c>
      <c r="N1629" t="s">
        <v>103</v>
      </c>
      <c r="O1629" t="s">
        <v>6874</v>
      </c>
      <c r="P1629" t="s">
        <v>6875</v>
      </c>
      <c r="Q1629" t="s">
        <v>6876</v>
      </c>
      <c r="R1629" t="s">
        <v>6877</v>
      </c>
      <c r="S1629" s="2">
        <v>155.69999999999999</v>
      </c>
      <c r="T1629" s="2">
        <v>155.69999999999999</v>
      </c>
      <c r="U1629" s="2">
        <v>0</v>
      </c>
      <c r="V1629" s="2">
        <v>0</v>
      </c>
      <c r="W1629">
        <v>865</v>
      </c>
      <c r="X1629" s="3">
        <v>8</v>
      </c>
      <c r="Y1629" s="3">
        <v>4.0999999999999996</v>
      </c>
      <c r="Z1629" s="3">
        <v>5.6</v>
      </c>
      <c r="AA1629">
        <v>1</v>
      </c>
      <c r="AB1629" s="3">
        <v>11.4</v>
      </c>
      <c r="AC1629">
        <v>0</v>
      </c>
      <c r="AD1629" s="3">
        <v>0</v>
      </c>
      <c r="AE1629">
        <v>1</v>
      </c>
      <c r="AF1629" s="3">
        <v>0</v>
      </c>
      <c r="AG1629" s="2">
        <v>116.9</v>
      </c>
      <c r="AH1629" s="3">
        <v>75.099999999999994</v>
      </c>
      <c r="AI1629" s="2">
        <v>155.69999999999999</v>
      </c>
      <c r="AJ1629" s="3">
        <v>100</v>
      </c>
      <c r="AK1629" t="s">
        <v>275</v>
      </c>
      <c r="AL1629" t="s">
        <v>276</v>
      </c>
      <c r="AM1629" t="s">
        <v>6661</v>
      </c>
      <c r="BG1629" s="3">
        <v>100</v>
      </c>
      <c r="BH1629" t="s">
        <v>82</v>
      </c>
      <c r="BI1629" t="s">
        <v>13424</v>
      </c>
      <c r="BJ1629" t="s">
        <v>13395</v>
      </c>
      <c r="BK1629" t="s">
        <v>13395</v>
      </c>
      <c r="BL1629" t="s">
        <v>13395</v>
      </c>
      <c r="BM1629" t="s">
        <v>13395</v>
      </c>
      <c r="BN1629" t="s">
        <v>83</v>
      </c>
      <c r="BO1629" s="59" t="s">
        <v>83</v>
      </c>
      <c r="BP1629" t="s">
        <v>10806</v>
      </c>
      <c r="BQ1629" t="s">
        <v>84</v>
      </c>
      <c r="BR1629" s="59" t="s">
        <v>84</v>
      </c>
      <c r="BS1629" t="s">
        <v>85</v>
      </c>
    </row>
    <row r="1630" spans="1:71" ht="9" customHeight="1" x14ac:dyDescent="0.2">
      <c r="A1630" s="60">
        <v>133082</v>
      </c>
      <c r="B1630" s="59" t="s">
        <v>12477</v>
      </c>
      <c r="C1630">
        <v>1627</v>
      </c>
      <c r="J1630">
        <v>13</v>
      </c>
      <c r="K1630" t="s">
        <v>156</v>
      </c>
      <c r="L1630">
        <v>3009</v>
      </c>
      <c r="M1630">
        <v>3082</v>
      </c>
      <c r="N1630" t="s">
        <v>103</v>
      </c>
      <c r="O1630" t="s">
        <v>6878</v>
      </c>
      <c r="P1630" t="s">
        <v>6879</v>
      </c>
      <c r="Q1630" t="s">
        <v>6880</v>
      </c>
      <c r="R1630" t="s">
        <v>6881</v>
      </c>
      <c r="S1630" s="2">
        <v>572.6</v>
      </c>
      <c r="T1630" s="2">
        <v>572.6</v>
      </c>
      <c r="U1630" s="2">
        <v>0</v>
      </c>
      <c r="V1630" s="2">
        <v>0</v>
      </c>
      <c r="W1630">
        <v>3057</v>
      </c>
      <c r="X1630" s="3">
        <v>8.5</v>
      </c>
      <c r="Y1630" s="3">
        <v>4.8</v>
      </c>
      <c r="Z1630" s="3">
        <v>5.3</v>
      </c>
      <c r="AA1630">
        <v>0</v>
      </c>
      <c r="AB1630" s="3">
        <v>0</v>
      </c>
      <c r="AC1630">
        <v>0</v>
      </c>
      <c r="AD1630" s="3">
        <v>0</v>
      </c>
      <c r="AE1630">
        <v>0</v>
      </c>
      <c r="AF1630" s="3">
        <v>0</v>
      </c>
      <c r="AG1630" s="2">
        <v>572.6</v>
      </c>
      <c r="AH1630" s="3">
        <v>100</v>
      </c>
      <c r="AI1630" s="2">
        <v>572.6</v>
      </c>
      <c r="AJ1630" s="3">
        <v>100</v>
      </c>
      <c r="AK1630" t="s">
        <v>74</v>
      </c>
      <c r="AL1630" t="s">
        <v>75</v>
      </c>
      <c r="AM1630" t="s">
        <v>6593</v>
      </c>
      <c r="AN1630" t="s">
        <v>6496</v>
      </c>
      <c r="BG1630" s="3">
        <v>100</v>
      </c>
      <c r="BH1630" t="s">
        <v>100</v>
      </c>
      <c r="BI1630" t="s">
        <v>13424</v>
      </c>
      <c r="BJ1630" t="s">
        <v>101</v>
      </c>
      <c r="BK1630" t="s">
        <v>13427</v>
      </c>
      <c r="BL1630" t="s">
        <v>82</v>
      </c>
      <c r="BM1630" t="s">
        <v>13432</v>
      </c>
      <c r="BN1630" t="s">
        <v>13415</v>
      </c>
      <c r="BP1630" t="s">
        <v>13415</v>
      </c>
      <c r="BQ1630" t="s">
        <v>110</v>
      </c>
      <c r="BR1630" s="59" t="s">
        <v>110</v>
      </c>
      <c r="BS1630" t="s">
        <v>85</v>
      </c>
    </row>
    <row r="1631" spans="1:71" ht="9" customHeight="1" x14ac:dyDescent="0.2">
      <c r="A1631" s="60">
        <v>133083</v>
      </c>
      <c r="B1631" s="59" t="s">
        <v>12478</v>
      </c>
      <c r="C1631">
        <v>1628</v>
      </c>
      <c r="J1631">
        <v>13</v>
      </c>
      <c r="K1631" t="s">
        <v>156</v>
      </c>
      <c r="L1631">
        <v>3010</v>
      </c>
      <c r="M1631">
        <v>3083</v>
      </c>
      <c r="N1631" t="s">
        <v>103</v>
      </c>
      <c r="O1631" t="s">
        <v>6882</v>
      </c>
      <c r="P1631" t="s">
        <v>6883</v>
      </c>
      <c r="Q1631" t="s">
        <v>6884</v>
      </c>
      <c r="R1631" t="s">
        <v>6885</v>
      </c>
      <c r="S1631" s="2">
        <v>48.6</v>
      </c>
      <c r="T1631" s="2">
        <v>48.6</v>
      </c>
      <c r="U1631" s="2">
        <v>0</v>
      </c>
      <c r="V1631" s="2">
        <v>0</v>
      </c>
      <c r="W1631">
        <v>260</v>
      </c>
      <c r="X1631" s="3">
        <v>8.5</v>
      </c>
      <c r="Y1631" s="3">
        <v>5</v>
      </c>
      <c r="Z1631" s="3">
        <v>5.3</v>
      </c>
      <c r="AA1631">
        <v>0</v>
      </c>
      <c r="AB1631" s="3">
        <v>0</v>
      </c>
      <c r="AC1631">
        <v>0</v>
      </c>
      <c r="AD1631" s="3">
        <v>0</v>
      </c>
      <c r="AE1631">
        <v>0</v>
      </c>
      <c r="AF1631" s="3">
        <v>0</v>
      </c>
      <c r="AG1631" s="2">
        <v>48.6</v>
      </c>
      <c r="AH1631" s="3">
        <v>100</v>
      </c>
      <c r="AI1631" s="2">
        <v>48.6</v>
      </c>
      <c r="AJ1631" s="3">
        <v>100</v>
      </c>
      <c r="AK1631" t="s">
        <v>74</v>
      </c>
      <c r="AL1631" t="s">
        <v>75</v>
      </c>
      <c r="AM1631" t="s">
        <v>6496</v>
      </c>
      <c r="BG1631" s="3">
        <v>100</v>
      </c>
      <c r="BH1631" t="s">
        <v>100</v>
      </c>
      <c r="BI1631" t="s">
        <v>13424</v>
      </c>
      <c r="BJ1631" t="s">
        <v>101</v>
      </c>
      <c r="BK1631" t="s">
        <v>13427</v>
      </c>
      <c r="BL1631" t="s">
        <v>82</v>
      </c>
      <c r="BM1631" t="s">
        <v>13432</v>
      </c>
      <c r="BN1631" t="s">
        <v>13415</v>
      </c>
      <c r="BP1631" t="s">
        <v>13415</v>
      </c>
      <c r="BQ1631" t="s">
        <v>110</v>
      </c>
      <c r="BR1631" s="59" t="s">
        <v>110</v>
      </c>
      <c r="BS1631" t="s">
        <v>85</v>
      </c>
    </row>
    <row r="1632" spans="1:71" x14ac:dyDescent="0.2">
      <c r="A1632" s="60">
        <v>133084</v>
      </c>
      <c r="B1632" s="59" t="s">
        <v>12479</v>
      </c>
      <c r="C1632">
        <v>1629</v>
      </c>
      <c r="J1632">
        <v>13</v>
      </c>
      <c r="K1632" t="s">
        <v>156</v>
      </c>
      <c r="L1632">
        <v>3011</v>
      </c>
      <c r="M1632">
        <v>3084</v>
      </c>
      <c r="N1632" t="s">
        <v>103</v>
      </c>
      <c r="O1632" t="s">
        <v>6886</v>
      </c>
      <c r="P1632" t="s">
        <v>6887</v>
      </c>
      <c r="Q1632" t="s">
        <v>6888</v>
      </c>
      <c r="R1632" t="s">
        <v>6889</v>
      </c>
      <c r="S1632" s="2">
        <v>37.1</v>
      </c>
      <c r="T1632" s="2">
        <v>37.1</v>
      </c>
      <c r="U1632" s="2">
        <v>0</v>
      </c>
      <c r="V1632" s="2">
        <v>0</v>
      </c>
      <c r="W1632">
        <v>240</v>
      </c>
      <c r="X1632" s="3">
        <v>9</v>
      </c>
      <c r="Y1632" s="3">
        <v>6</v>
      </c>
      <c r="Z1632" s="3">
        <v>6.5</v>
      </c>
      <c r="AA1632">
        <v>0</v>
      </c>
      <c r="AB1632" s="3">
        <v>0</v>
      </c>
      <c r="AC1632">
        <v>0</v>
      </c>
      <c r="AD1632" s="3">
        <v>0</v>
      </c>
      <c r="AE1632">
        <v>0</v>
      </c>
      <c r="AF1632" s="3">
        <v>0</v>
      </c>
      <c r="AG1632" s="2">
        <v>37.1</v>
      </c>
      <c r="AH1632" s="3">
        <v>100</v>
      </c>
      <c r="AI1632" s="2">
        <v>37.1</v>
      </c>
      <c r="AJ1632" s="3">
        <v>100</v>
      </c>
      <c r="AK1632" t="s">
        <v>74</v>
      </c>
      <c r="AL1632" t="s">
        <v>75</v>
      </c>
      <c r="AM1632" t="s">
        <v>6496</v>
      </c>
      <c r="BG1632" s="3">
        <v>100</v>
      </c>
      <c r="BH1632" t="s">
        <v>100</v>
      </c>
      <c r="BI1632" t="s">
        <v>13424</v>
      </c>
      <c r="BJ1632" t="s">
        <v>101</v>
      </c>
      <c r="BK1632" t="s">
        <v>13427</v>
      </c>
      <c r="BL1632" t="s">
        <v>82</v>
      </c>
      <c r="BM1632" t="s">
        <v>13432</v>
      </c>
      <c r="BN1632" t="s">
        <v>13415</v>
      </c>
      <c r="BP1632" t="s">
        <v>13415</v>
      </c>
      <c r="BQ1632" t="s">
        <v>110</v>
      </c>
      <c r="BR1632" s="59" t="s">
        <v>110</v>
      </c>
      <c r="BS1632" t="s">
        <v>85</v>
      </c>
    </row>
    <row r="1633" spans="1:71" x14ac:dyDescent="0.2">
      <c r="A1633" s="60">
        <v>133085</v>
      </c>
      <c r="B1633" s="59" t="s">
        <v>12480</v>
      </c>
      <c r="C1633">
        <v>1630</v>
      </c>
      <c r="J1633">
        <v>13</v>
      </c>
      <c r="K1633" t="s">
        <v>156</v>
      </c>
      <c r="L1633">
        <v>3077</v>
      </c>
      <c r="M1633">
        <v>3085</v>
      </c>
      <c r="N1633" t="s">
        <v>103</v>
      </c>
      <c r="O1633" t="s">
        <v>6890</v>
      </c>
      <c r="P1633" t="s">
        <v>6891</v>
      </c>
      <c r="Q1633" t="s">
        <v>6892</v>
      </c>
      <c r="R1633" t="s">
        <v>6893</v>
      </c>
      <c r="S1633" s="2">
        <v>1163.8</v>
      </c>
      <c r="T1633" s="2">
        <v>1163.8</v>
      </c>
      <c r="U1633" s="2">
        <v>0</v>
      </c>
      <c r="V1633" s="2">
        <v>0</v>
      </c>
      <c r="W1633">
        <v>9835</v>
      </c>
      <c r="X1633" s="3">
        <v>20</v>
      </c>
      <c r="Y1633" s="3">
        <v>6</v>
      </c>
      <c r="Z1633" s="3">
        <v>8.5</v>
      </c>
      <c r="AA1633">
        <v>0</v>
      </c>
      <c r="AB1633" s="3">
        <v>0</v>
      </c>
      <c r="AC1633">
        <v>0</v>
      </c>
      <c r="AD1633" s="3">
        <v>0</v>
      </c>
      <c r="AE1633">
        <v>0</v>
      </c>
      <c r="AF1633" s="3">
        <v>0</v>
      </c>
      <c r="AG1633" s="2">
        <v>1163.8</v>
      </c>
      <c r="AH1633" s="3">
        <v>100</v>
      </c>
      <c r="AI1633" s="2">
        <v>1163.8</v>
      </c>
      <c r="AJ1633" s="3">
        <v>100</v>
      </c>
      <c r="AK1633" t="s">
        <v>803</v>
      </c>
      <c r="AL1633" t="s">
        <v>804</v>
      </c>
      <c r="AM1633" t="s">
        <v>6593</v>
      </c>
      <c r="AN1633" t="s">
        <v>6496</v>
      </c>
      <c r="AO1633" t="s">
        <v>6593</v>
      </c>
      <c r="BG1633" s="3">
        <v>100</v>
      </c>
      <c r="BH1633" t="s">
        <v>82</v>
      </c>
      <c r="BI1633" t="s">
        <v>13424</v>
      </c>
      <c r="BJ1633" t="s">
        <v>13395</v>
      </c>
      <c r="BK1633" t="s">
        <v>13395</v>
      </c>
      <c r="BL1633" t="s">
        <v>13395</v>
      </c>
      <c r="BM1633" t="s">
        <v>13395</v>
      </c>
      <c r="BN1633" t="s">
        <v>129</v>
      </c>
      <c r="BO1633" s="59" t="s">
        <v>129</v>
      </c>
      <c r="BP1633" t="s">
        <v>10806</v>
      </c>
      <c r="BQ1633" t="s">
        <v>84</v>
      </c>
      <c r="BR1633" s="59" t="s">
        <v>84</v>
      </c>
      <c r="BS1633" t="s">
        <v>85</v>
      </c>
    </row>
    <row r="1634" spans="1:71" x14ac:dyDescent="0.2">
      <c r="A1634" s="60">
        <v>133086</v>
      </c>
      <c r="B1634" s="59" t="s">
        <v>12481</v>
      </c>
      <c r="C1634">
        <v>1631</v>
      </c>
      <c r="J1634">
        <v>13</v>
      </c>
      <c r="K1634" t="s">
        <v>156</v>
      </c>
      <c r="L1634">
        <v>3078</v>
      </c>
      <c r="M1634">
        <v>3086</v>
      </c>
      <c r="N1634" t="s">
        <v>103</v>
      </c>
      <c r="O1634" t="s">
        <v>6894</v>
      </c>
      <c r="P1634" t="s">
        <v>6895</v>
      </c>
      <c r="Q1634" t="s">
        <v>6896</v>
      </c>
      <c r="R1634" t="s">
        <v>6897</v>
      </c>
      <c r="S1634" s="2">
        <v>383.9</v>
      </c>
      <c r="T1634" s="2">
        <v>383.9</v>
      </c>
      <c r="U1634" s="2">
        <v>0</v>
      </c>
      <c r="V1634" s="2">
        <v>0</v>
      </c>
      <c r="W1634">
        <v>2352</v>
      </c>
      <c r="X1634" s="3">
        <v>9.6</v>
      </c>
      <c r="Y1634" s="3">
        <v>6</v>
      </c>
      <c r="Z1634" s="3">
        <v>6.1</v>
      </c>
      <c r="AA1634">
        <v>0</v>
      </c>
      <c r="AB1634" s="3">
        <v>0</v>
      </c>
      <c r="AC1634">
        <v>0</v>
      </c>
      <c r="AD1634" s="3">
        <v>0</v>
      </c>
      <c r="AE1634">
        <v>0</v>
      </c>
      <c r="AF1634" s="3">
        <v>0</v>
      </c>
      <c r="AG1634" s="2">
        <v>383.9</v>
      </c>
      <c r="AH1634" s="3">
        <v>100</v>
      </c>
      <c r="AI1634" s="2">
        <v>383.9</v>
      </c>
      <c r="AJ1634" s="3">
        <v>100</v>
      </c>
      <c r="AK1634" t="s">
        <v>803</v>
      </c>
      <c r="AL1634" t="s">
        <v>804</v>
      </c>
      <c r="AM1634" t="s">
        <v>6593</v>
      </c>
      <c r="AN1634" t="s">
        <v>6496</v>
      </c>
      <c r="BG1634" s="3">
        <v>100</v>
      </c>
      <c r="BH1634" t="s">
        <v>82</v>
      </c>
      <c r="BI1634" t="s">
        <v>13424</v>
      </c>
      <c r="BJ1634" t="s">
        <v>13395</v>
      </c>
      <c r="BK1634" t="s">
        <v>13395</v>
      </c>
      <c r="BL1634" t="s">
        <v>13395</v>
      </c>
      <c r="BM1634" t="s">
        <v>13395</v>
      </c>
      <c r="BN1634" t="s">
        <v>129</v>
      </c>
      <c r="BO1634" s="59" t="s">
        <v>129</v>
      </c>
      <c r="BP1634" t="s">
        <v>10806</v>
      </c>
      <c r="BQ1634" t="s">
        <v>84</v>
      </c>
      <c r="BR1634" s="59" t="s">
        <v>84</v>
      </c>
      <c r="BS1634" t="s">
        <v>85</v>
      </c>
    </row>
    <row r="1635" spans="1:71" x14ac:dyDescent="0.2">
      <c r="A1635" s="60">
        <v>133087</v>
      </c>
      <c r="B1635" s="59" t="s">
        <v>12482</v>
      </c>
      <c r="C1635">
        <v>1632</v>
      </c>
      <c r="J1635">
        <v>13</v>
      </c>
      <c r="K1635" t="s">
        <v>156</v>
      </c>
      <c r="L1635">
        <v>3079</v>
      </c>
      <c r="M1635">
        <v>3087</v>
      </c>
      <c r="N1635" t="s">
        <v>103</v>
      </c>
      <c r="O1635" t="s">
        <v>6898</v>
      </c>
      <c r="P1635" t="s">
        <v>6899</v>
      </c>
      <c r="Q1635" t="s">
        <v>6900</v>
      </c>
      <c r="R1635" t="s">
        <v>6901</v>
      </c>
      <c r="S1635" s="2">
        <v>59.5</v>
      </c>
      <c r="T1635" s="2">
        <v>53.5</v>
      </c>
      <c r="U1635" s="2">
        <v>6</v>
      </c>
      <c r="V1635" s="2">
        <v>0</v>
      </c>
      <c r="W1635">
        <v>348</v>
      </c>
      <c r="X1635" s="3">
        <v>13</v>
      </c>
      <c r="Y1635" s="3">
        <v>6</v>
      </c>
      <c r="Z1635" s="3">
        <v>7.2</v>
      </c>
      <c r="AA1635">
        <v>0</v>
      </c>
      <c r="AB1635" s="3">
        <v>0</v>
      </c>
      <c r="AC1635">
        <v>0</v>
      </c>
      <c r="AD1635" s="3">
        <v>0</v>
      </c>
      <c r="AE1635">
        <v>0</v>
      </c>
      <c r="AF1635" s="3">
        <v>0</v>
      </c>
      <c r="AG1635" s="2">
        <v>53.5</v>
      </c>
      <c r="AH1635" s="3">
        <v>100</v>
      </c>
      <c r="AI1635" s="2">
        <v>53.5</v>
      </c>
      <c r="AJ1635" s="3">
        <v>100</v>
      </c>
      <c r="AK1635" t="s">
        <v>1212</v>
      </c>
      <c r="AL1635" t="s">
        <v>1213</v>
      </c>
      <c r="AM1635" t="s">
        <v>6496</v>
      </c>
      <c r="BG1635" s="3">
        <v>100</v>
      </c>
      <c r="BH1635" t="s">
        <v>82</v>
      </c>
      <c r="BI1635" t="s">
        <v>13424</v>
      </c>
      <c r="BJ1635" t="s">
        <v>13395</v>
      </c>
      <c r="BK1635" t="s">
        <v>13395</v>
      </c>
      <c r="BL1635" t="s">
        <v>13395</v>
      </c>
      <c r="BM1635" t="s">
        <v>13395</v>
      </c>
      <c r="BN1635" t="s">
        <v>129</v>
      </c>
      <c r="BO1635" s="59" t="s">
        <v>129</v>
      </c>
      <c r="BP1635" t="s">
        <v>10806</v>
      </c>
      <c r="BQ1635" t="s">
        <v>84</v>
      </c>
      <c r="BR1635" s="59" t="s">
        <v>84</v>
      </c>
      <c r="BS1635" t="s">
        <v>85</v>
      </c>
    </row>
    <row r="1636" spans="1:71" x14ac:dyDescent="0.2">
      <c r="A1636" s="60">
        <v>133088</v>
      </c>
      <c r="B1636" s="59" t="s">
        <v>12483</v>
      </c>
      <c r="C1636">
        <v>1633</v>
      </c>
      <c r="J1636">
        <v>13</v>
      </c>
      <c r="K1636" t="s">
        <v>156</v>
      </c>
      <c r="L1636">
        <v>3080</v>
      </c>
      <c r="M1636">
        <v>3088</v>
      </c>
      <c r="N1636" t="s">
        <v>103</v>
      </c>
      <c r="O1636" t="s">
        <v>6902</v>
      </c>
      <c r="P1636" t="s">
        <v>6903</v>
      </c>
      <c r="Q1636" t="s">
        <v>6904</v>
      </c>
      <c r="R1636" t="s">
        <v>6905</v>
      </c>
      <c r="S1636" s="2">
        <v>62.7</v>
      </c>
      <c r="T1636" s="2">
        <v>56.7</v>
      </c>
      <c r="U1636" s="2">
        <v>6</v>
      </c>
      <c r="V1636" s="2">
        <v>0</v>
      </c>
      <c r="W1636">
        <v>364</v>
      </c>
      <c r="X1636" s="3">
        <v>13</v>
      </c>
      <c r="Y1636" s="3">
        <v>6</v>
      </c>
      <c r="Z1636" s="3">
        <v>7</v>
      </c>
      <c r="AA1636">
        <v>0</v>
      </c>
      <c r="AB1636" s="3">
        <v>0</v>
      </c>
      <c r="AC1636">
        <v>0</v>
      </c>
      <c r="AD1636" s="3">
        <v>0</v>
      </c>
      <c r="AE1636">
        <v>0</v>
      </c>
      <c r="AF1636" s="3">
        <v>0</v>
      </c>
      <c r="AG1636" s="2">
        <v>56.7</v>
      </c>
      <c r="AH1636" s="3">
        <v>100</v>
      </c>
      <c r="AI1636" s="2">
        <v>56.7</v>
      </c>
      <c r="AJ1636" s="3">
        <v>100</v>
      </c>
      <c r="AK1636" t="s">
        <v>1212</v>
      </c>
      <c r="AL1636" t="s">
        <v>1213</v>
      </c>
      <c r="AM1636" t="s">
        <v>6496</v>
      </c>
      <c r="BG1636" s="3">
        <v>100</v>
      </c>
      <c r="BH1636" t="s">
        <v>82</v>
      </c>
      <c r="BI1636" t="s">
        <v>13424</v>
      </c>
      <c r="BJ1636" t="s">
        <v>13395</v>
      </c>
      <c r="BK1636" t="s">
        <v>13395</v>
      </c>
      <c r="BL1636" t="s">
        <v>13395</v>
      </c>
      <c r="BM1636" t="s">
        <v>13395</v>
      </c>
      <c r="BN1636" t="s">
        <v>129</v>
      </c>
      <c r="BO1636" s="59" t="s">
        <v>129</v>
      </c>
      <c r="BP1636" t="s">
        <v>10806</v>
      </c>
      <c r="BQ1636" t="s">
        <v>84</v>
      </c>
      <c r="BR1636" s="59" t="s">
        <v>84</v>
      </c>
      <c r="BS1636" t="s">
        <v>85</v>
      </c>
    </row>
    <row r="1637" spans="1:71" x14ac:dyDescent="0.2">
      <c r="A1637" s="60">
        <v>133089</v>
      </c>
      <c r="B1637" s="59" t="s">
        <v>12484</v>
      </c>
      <c r="C1637">
        <v>1634</v>
      </c>
      <c r="J1637">
        <v>13</v>
      </c>
      <c r="K1637" t="s">
        <v>156</v>
      </c>
      <c r="L1637">
        <v>3081</v>
      </c>
      <c r="M1637">
        <v>3089</v>
      </c>
      <c r="N1637" t="s">
        <v>103</v>
      </c>
      <c r="O1637" t="s">
        <v>6906</v>
      </c>
      <c r="P1637" t="s">
        <v>6907</v>
      </c>
      <c r="Q1637" t="s">
        <v>6908</v>
      </c>
      <c r="R1637" t="s">
        <v>6909</v>
      </c>
      <c r="S1637" s="2">
        <v>56</v>
      </c>
      <c r="T1637" s="2">
        <v>50</v>
      </c>
      <c r="U1637" s="2">
        <v>6</v>
      </c>
      <c r="V1637" s="2">
        <v>0</v>
      </c>
      <c r="W1637">
        <v>325</v>
      </c>
      <c r="X1637" s="3">
        <v>13</v>
      </c>
      <c r="Y1637" s="3">
        <v>6</v>
      </c>
      <c r="Z1637" s="3">
        <v>7.2</v>
      </c>
      <c r="AA1637">
        <v>0</v>
      </c>
      <c r="AB1637" s="3">
        <v>0</v>
      </c>
      <c r="AC1637">
        <v>0</v>
      </c>
      <c r="AD1637" s="3">
        <v>0</v>
      </c>
      <c r="AE1637">
        <v>0</v>
      </c>
      <c r="AF1637" s="3">
        <v>0</v>
      </c>
      <c r="AG1637" s="2">
        <v>50</v>
      </c>
      <c r="AH1637" s="3">
        <v>100</v>
      </c>
      <c r="AI1637" s="2">
        <v>50</v>
      </c>
      <c r="AJ1637" s="3">
        <v>100</v>
      </c>
      <c r="AK1637" t="s">
        <v>803</v>
      </c>
      <c r="AL1637" t="s">
        <v>804</v>
      </c>
      <c r="AM1637" t="s">
        <v>6496</v>
      </c>
      <c r="BG1637" s="3">
        <v>100</v>
      </c>
      <c r="BH1637" t="s">
        <v>82</v>
      </c>
      <c r="BI1637" t="s">
        <v>13424</v>
      </c>
      <c r="BJ1637" t="s">
        <v>13395</v>
      </c>
      <c r="BK1637" t="s">
        <v>13395</v>
      </c>
      <c r="BL1637" t="s">
        <v>13395</v>
      </c>
      <c r="BM1637" t="s">
        <v>13395</v>
      </c>
      <c r="BN1637" t="s">
        <v>129</v>
      </c>
      <c r="BO1637" s="59" t="s">
        <v>129</v>
      </c>
      <c r="BP1637" t="s">
        <v>10806</v>
      </c>
      <c r="BQ1637" t="s">
        <v>84</v>
      </c>
      <c r="BR1637" s="59" t="s">
        <v>84</v>
      </c>
      <c r="BS1637" t="s">
        <v>85</v>
      </c>
    </row>
    <row r="1638" spans="1:71" x14ac:dyDescent="0.2">
      <c r="A1638" s="60">
        <v>133090</v>
      </c>
      <c r="B1638" s="59" t="s">
        <v>12485</v>
      </c>
      <c r="C1638">
        <v>1635</v>
      </c>
      <c r="J1638">
        <v>13</v>
      </c>
      <c r="K1638" t="s">
        <v>156</v>
      </c>
      <c r="L1638">
        <v>3082</v>
      </c>
      <c r="M1638">
        <v>3090</v>
      </c>
      <c r="N1638" t="s">
        <v>103</v>
      </c>
      <c r="O1638" t="s">
        <v>6910</v>
      </c>
      <c r="P1638" t="s">
        <v>6911</v>
      </c>
      <c r="Q1638" t="s">
        <v>6912</v>
      </c>
      <c r="R1638" t="s">
        <v>6897</v>
      </c>
      <c r="S1638" s="2">
        <v>43.9</v>
      </c>
      <c r="T1638" s="2">
        <v>43.9</v>
      </c>
      <c r="U1638" s="2">
        <v>0</v>
      </c>
      <c r="V1638" s="2">
        <v>0</v>
      </c>
      <c r="W1638">
        <v>264</v>
      </c>
      <c r="X1638" s="3">
        <v>6</v>
      </c>
      <c r="Y1638" s="3">
        <v>6</v>
      </c>
      <c r="Z1638" s="3">
        <v>6</v>
      </c>
      <c r="AA1638">
        <v>0</v>
      </c>
      <c r="AB1638" s="3">
        <v>0</v>
      </c>
      <c r="AC1638">
        <v>0</v>
      </c>
      <c r="AD1638" s="3">
        <v>0</v>
      </c>
      <c r="AE1638">
        <v>0</v>
      </c>
      <c r="AF1638" s="3">
        <v>0</v>
      </c>
      <c r="AG1638" s="2">
        <v>43.9</v>
      </c>
      <c r="AH1638" s="3">
        <v>100</v>
      </c>
      <c r="AI1638" s="2">
        <v>43.9</v>
      </c>
      <c r="AJ1638" s="3">
        <v>100</v>
      </c>
      <c r="AK1638" t="s">
        <v>803</v>
      </c>
      <c r="AL1638" t="s">
        <v>804</v>
      </c>
      <c r="AM1638" t="s">
        <v>6496</v>
      </c>
      <c r="BG1638" s="3">
        <v>100</v>
      </c>
      <c r="BH1638" t="s">
        <v>82</v>
      </c>
      <c r="BI1638" t="s">
        <v>13424</v>
      </c>
      <c r="BJ1638" t="s">
        <v>13395</v>
      </c>
      <c r="BK1638" t="s">
        <v>13395</v>
      </c>
      <c r="BL1638" t="s">
        <v>13395</v>
      </c>
      <c r="BM1638" t="s">
        <v>13395</v>
      </c>
      <c r="BN1638" t="s">
        <v>129</v>
      </c>
      <c r="BO1638" s="59" t="s">
        <v>129</v>
      </c>
      <c r="BP1638" t="s">
        <v>10806</v>
      </c>
      <c r="BQ1638" t="s">
        <v>84</v>
      </c>
      <c r="BR1638" s="59" t="s">
        <v>84</v>
      </c>
      <c r="BS1638" t="s">
        <v>85</v>
      </c>
    </row>
    <row r="1639" spans="1:71" x14ac:dyDescent="0.2">
      <c r="A1639" s="60">
        <v>133091</v>
      </c>
      <c r="B1639" s="59" t="s">
        <v>12486</v>
      </c>
      <c r="C1639">
        <v>1636</v>
      </c>
      <c r="J1639">
        <v>13</v>
      </c>
      <c r="K1639" t="s">
        <v>156</v>
      </c>
      <c r="L1639">
        <v>3083</v>
      </c>
      <c r="M1639">
        <v>3091</v>
      </c>
      <c r="N1639" t="s">
        <v>103</v>
      </c>
      <c r="O1639" t="s">
        <v>6913</v>
      </c>
      <c r="P1639" t="s">
        <v>6914</v>
      </c>
      <c r="Q1639" t="s">
        <v>6915</v>
      </c>
      <c r="R1639" t="s">
        <v>6916</v>
      </c>
      <c r="S1639" s="2">
        <v>37</v>
      </c>
      <c r="T1639" s="2">
        <v>37</v>
      </c>
      <c r="U1639" s="2">
        <v>0</v>
      </c>
      <c r="V1639" s="2">
        <v>0</v>
      </c>
      <c r="W1639">
        <v>222</v>
      </c>
      <c r="X1639" s="3">
        <v>6</v>
      </c>
      <c r="Y1639" s="3">
        <v>6</v>
      </c>
      <c r="Z1639" s="3">
        <v>6</v>
      </c>
      <c r="AA1639">
        <v>0</v>
      </c>
      <c r="AB1639" s="3">
        <v>0</v>
      </c>
      <c r="AC1639">
        <v>0</v>
      </c>
      <c r="AD1639" s="3">
        <v>0</v>
      </c>
      <c r="AE1639">
        <v>0</v>
      </c>
      <c r="AF1639" s="3">
        <v>0</v>
      </c>
      <c r="AG1639" s="2">
        <v>37</v>
      </c>
      <c r="AH1639" s="3">
        <v>100</v>
      </c>
      <c r="AI1639" s="2">
        <v>37</v>
      </c>
      <c r="AJ1639" s="3">
        <v>100</v>
      </c>
      <c r="AK1639" t="s">
        <v>803</v>
      </c>
      <c r="AL1639" t="s">
        <v>804</v>
      </c>
      <c r="AM1639" t="s">
        <v>6496</v>
      </c>
      <c r="BG1639" s="3">
        <v>100</v>
      </c>
      <c r="BH1639" t="s">
        <v>82</v>
      </c>
      <c r="BI1639" t="s">
        <v>13424</v>
      </c>
      <c r="BJ1639" t="s">
        <v>13395</v>
      </c>
      <c r="BK1639" t="s">
        <v>13395</v>
      </c>
      <c r="BL1639" t="s">
        <v>13395</v>
      </c>
      <c r="BM1639" t="s">
        <v>13395</v>
      </c>
      <c r="BN1639" t="s">
        <v>129</v>
      </c>
      <c r="BO1639" s="59" t="s">
        <v>129</v>
      </c>
      <c r="BP1639" t="s">
        <v>10806</v>
      </c>
      <c r="BQ1639" t="s">
        <v>84</v>
      </c>
      <c r="BR1639" s="59" t="s">
        <v>84</v>
      </c>
      <c r="BS1639" t="s">
        <v>85</v>
      </c>
    </row>
    <row r="1640" spans="1:71" x14ac:dyDescent="0.2">
      <c r="A1640" s="60">
        <v>133092</v>
      </c>
      <c r="B1640" s="59" t="s">
        <v>12487</v>
      </c>
      <c r="C1640">
        <v>1637</v>
      </c>
      <c r="J1640">
        <v>13</v>
      </c>
      <c r="K1640" t="s">
        <v>156</v>
      </c>
      <c r="L1640">
        <v>3084</v>
      </c>
      <c r="M1640">
        <v>3092</v>
      </c>
      <c r="N1640" t="s">
        <v>103</v>
      </c>
      <c r="O1640" t="s">
        <v>6917</v>
      </c>
      <c r="P1640" t="s">
        <v>6918</v>
      </c>
      <c r="Q1640" t="s">
        <v>6919</v>
      </c>
      <c r="R1640" t="s">
        <v>6920</v>
      </c>
      <c r="S1640" s="2">
        <v>29.4</v>
      </c>
      <c r="T1640" s="2">
        <v>29.4</v>
      </c>
      <c r="U1640" s="2">
        <v>0</v>
      </c>
      <c r="V1640" s="2">
        <v>0</v>
      </c>
      <c r="W1640">
        <v>177</v>
      </c>
      <c r="X1640" s="3">
        <v>6</v>
      </c>
      <c r="Y1640" s="3">
        <v>6</v>
      </c>
      <c r="Z1640" s="3">
        <v>6</v>
      </c>
      <c r="AA1640">
        <v>0</v>
      </c>
      <c r="AB1640" s="3">
        <v>0</v>
      </c>
      <c r="AC1640">
        <v>0</v>
      </c>
      <c r="AD1640" s="3">
        <v>0</v>
      </c>
      <c r="AE1640">
        <v>0</v>
      </c>
      <c r="AF1640" s="3">
        <v>0</v>
      </c>
      <c r="AG1640" s="2">
        <v>29.4</v>
      </c>
      <c r="AH1640" s="3">
        <v>100</v>
      </c>
      <c r="AI1640" s="2">
        <v>29.4</v>
      </c>
      <c r="AJ1640" s="3">
        <v>100</v>
      </c>
      <c r="AK1640" t="s">
        <v>803</v>
      </c>
      <c r="AL1640" t="s">
        <v>804</v>
      </c>
      <c r="AM1640" t="s">
        <v>6496</v>
      </c>
      <c r="BG1640" s="3">
        <v>100</v>
      </c>
      <c r="BH1640" t="s">
        <v>82</v>
      </c>
      <c r="BI1640" t="s">
        <v>13424</v>
      </c>
      <c r="BJ1640" t="s">
        <v>13395</v>
      </c>
      <c r="BK1640" t="s">
        <v>13395</v>
      </c>
      <c r="BL1640" t="s">
        <v>13395</v>
      </c>
      <c r="BM1640" t="s">
        <v>13395</v>
      </c>
      <c r="BN1640" t="s">
        <v>129</v>
      </c>
      <c r="BO1640" s="59" t="s">
        <v>129</v>
      </c>
      <c r="BP1640" t="s">
        <v>10806</v>
      </c>
      <c r="BQ1640" t="s">
        <v>84</v>
      </c>
      <c r="BR1640" s="59" t="s">
        <v>84</v>
      </c>
      <c r="BS1640" t="s">
        <v>85</v>
      </c>
    </row>
    <row r="1641" spans="1:71" x14ac:dyDescent="0.2">
      <c r="A1641" s="60">
        <v>133093</v>
      </c>
      <c r="B1641" s="59" t="s">
        <v>12488</v>
      </c>
      <c r="C1641">
        <v>1638</v>
      </c>
      <c r="J1641">
        <v>13</v>
      </c>
      <c r="K1641" t="s">
        <v>156</v>
      </c>
      <c r="L1641">
        <v>3085</v>
      </c>
      <c r="M1641">
        <v>3093</v>
      </c>
      <c r="N1641" t="s">
        <v>103</v>
      </c>
      <c r="O1641" t="s">
        <v>6921</v>
      </c>
      <c r="P1641" t="s">
        <v>6922</v>
      </c>
      <c r="Q1641" t="s">
        <v>6923</v>
      </c>
      <c r="R1641" t="s">
        <v>6924</v>
      </c>
      <c r="S1641" s="2">
        <v>31.4</v>
      </c>
      <c r="T1641" s="2">
        <v>31.4</v>
      </c>
      <c r="U1641" s="2">
        <v>0</v>
      </c>
      <c r="V1641" s="2">
        <v>0</v>
      </c>
      <c r="W1641">
        <v>261</v>
      </c>
      <c r="X1641" s="3">
        <v>11</v>
      </c>
      <c r="Y1641" s="3">
        <v>8</v>
      </c>
      <c r="Z1641" s="3">
        <v>8.3000000000000007</v>
      </c>
      <c r="AA1641">
        <v>0</v>
      </c>
      <c r="AB1641" s="3">
        <v>0</v>
      </c>
      <c r="AC1641">
        <v>0</v>
      </c>
      <c r="AD1641" s="3">
        <v>0</v>
      </c>
      <c r="AE1641">
        <v>0</v>
      </c>
      <c r="AF1641" s="3">
        <v>0</v>
      </c>
      <c r="AG1641" s="2">
        <v>31.4</v>
      </c>
      <c r="AH1641" s="3">
        <v>100</v>
      </c>
      <c r="AI1641" s="2">
        <v>31.4</v>
      </c>
      <c r="AJ1641" s="3">
        <v>100</v>
      </c>
      <c r="AK1641" t="s">
        <v>803</v>
      </c>
      <c r="AL1641" t="s">
        <v>804</v>
      </c>
      <c r="AM1641" t="s">
        <v>6496</v>
      </c>
      <c r="BG1641" s="3">
        <v>100</v>
      </c>
      <c r="BH1641" t="s">
        <v>82</v>
      </c>
      <c r="BI1641" t="s">
        <v>13424</v>
      </c>
      <c r="BJ1641" t="s">
        <v>13395</v>
      </c>
      <c r="BK1641" t="s">
        <v>13395</v>
      </c>
      <c r="BL1641" t="s">
        <v>13395</v>
      </c>
      <c r="BM1641" t="s">
        <v>13395</v>
      </c>
      <c r="BN1641" t="s">
        <v>277</v>
      </c>
      <c r="BO1641" s="59" t="s">
        <v>277</v>
      </c>
      <c r="BP1641" t="s">
        <v>10806</v>
      </c>
      <c r="BQ1641" t="s">
        <v>84</v>
      </c>
      <c r="BR1641" s="59" t="s">
        <v>84</v>
      </c>
      <c r="BS1641" t="s">
        <v>85</v>
      </c>
    </row>
    <row r="1642" spans="1:71" x14ac:dyDescent="0.2">
      <c r="A1642" s="60">
        <v>133094</v>
      </c>
      <c r="B1642" s="59" t="s">
        <v>12489</v>
      </c>
      <c r="C1642">
        <v>1639</v>
      </c>
      <c r="J1642">
        <v>13</v>
      </c>
      <c r="K1642" t="s">
        <v>156</v>
      </c>
      <c r="L1642">
        <v>3091</v>
      </c>
      <c r="M1642">
        <v>3094</v>
      </c>
      <c r="N1642" t="s">
        <v>103</v>
      </c>
      <c r="O1642" t="s">
        <v>6925</v>
      </c>
      <c r="P1642" t="s">
        <v>6926</v>
      </c>
      <c r="Q1642" t="s">
        <v>6927</v>
      </c>
      <c r="R1642" t="s">
        <v>6928</v>
      </c>
      <c r="S1642" s="2">
        <v>323</v>
      </c>
      <c r="T1642" s="2">
        <v>323</v>
      </c>
      <c r="U1642" s="2">
        <v>0</v>
      </c>
      <c r="V1642" s="2">
        <v>0</v>
      </c>
      <c r="W1642">
        <v>1966</v>
      </c>
      <c r="X1642" s="3">
        <v>9</v>
      </c>
      <c r="Y1642" s="3">
        <v>6</v>
      </c>
      <c r="Z1642" s="3">
        <v>6.1</v>
      </c>
      <c r="AA1642">
        <v>0</v>
      </c>
      <c r="AB1642" s="3">
        <v>0</v>
      </c>
      <c r="AC1642">
        <v>0</v>
      </c>
      <c r="AD1642" s="3">
        <v>0</v>
      </c>
      <c r="AE1642">
        <v>0</v>
      </c>
      <c r="AF1642" s="3">
        <v>0</v>
      </c>
      <c r="AG1642" s="2">
        <v>323</v>
      </c>
      <c r="AH1642" s="3">
        <v>100</v>
      </c>
      <c r="AI1642" s="2">
        <v>323</v>
      </c>
      <c r="AJ1642" s="3">
        <v>100</v>
      </c>
      <c r="AK1642" t="s">
        <v>1075</v>
      </c>
      <c r="AL1642" t="s">
        <v>1076</v>
      </c>
      <c r="AM1642" t="s">
        <v>6593</v>
      </c>
      <c r="AN1642" t="s">
        <v>6496</v>
      </c>
      <c r="BG1642" s="3">
        <v>100</v>
      </c>
      <c r="BH1642" t="s">
        <v>82</v>
      </c>
      <c r="BI1642" t="s">
        <v>13424</v>
      </c>
      <c r="BJ1642" t="s">
        <v>13395</v>
      </c>
      <c r="BK1642" t="s">
        <v>13395</v>
      </c>
      <c r="BL1642" t="s">
        <v>13395</v>
      </c>
      <c r="BM1642" t="s">
        <v>13395</v>
      </c>
      <c r="BN1642" t="s">
        <v>129</v>
      </c>
      <c r="BO1642" s="59" t="s">
        <v>129</v>
      </c>
      <c r="BP1642" t="s">
        <v>10806</v>
      </c>
      <c r="BQ1642" t="s">
        <v>84</v>
      </c>
      <c r="BR1642" s="59" t="s">
        <v>84</v>
      </c>
      <c r="BS1642" t="s">
        <v>85</v>
      </c>
    </row>
    <row r="1643" spans="1:71" x14ac:dyDescent="0.2">
      <c r="A1643" s="60">
        <v>133095</v>
      </c>
      <c r="B1643" s="59" t="s">
        <v>12490</v>
      </c>
      <c r="C1643">
        <v>1640</v>
      </c>
      <c r="J1643">
        <v>13</v>
      </c>
      <c r="K1643" t="s">
        <v>156</v>
      </c>
      <c r="L1643">
        <v>3092</v>
      </c>
      <c r="M1643">
        <v>3095</v>
      </c>
      <c r="N1643" t="s">
        <v>103</v>
      </c>
      <c r="O1643" t="s">
        <v>6929</v>
      </c>
      <c r="P1643" t="s">
        <v>6930</v>
      </c>
      <c r="Q1643" t="s">
        <v>6931</v>
      </c>
      <c r="R1643" t="s">
        <v>6932</v>
      </c>
      <c r="S1643" s="2">
        <v>308.89999999999998</v>
      </c>
      <c r="T1643" s="2">
        <v>302.7</v>
      </c>
      <c r="U1643" s="2">
        <v>6.2</v>
      </c>
      <c r="V1643" s="2">
        <v>0</v>
      </c>
      <c r="W1643">
        <v>1864</v>
      </c>
      <c r="X1643" s="3">
        <v>12.7</v>
      </c>
      <c r="Y1643" s="3">
        <v>6</v>
      </c>
      <c r="Z1643" s="3">
        <v>6.3</v>
      </c>
      <c r="AA1643">
        <v>0</v>
      </c>
      <c r="AB1643" s="3">
        <v>0</v>
      </c>
      <c r="AC1643">
        <v>0</v>
      </c>
      <c r="AD1643" s="3">
        <v>0</v>
      </c>
      <c r="AE1643">
        <v>0</v>
      </c>
      <c r="AF1643" s="3">
        <v>0</v>
      </c>
      <c r="AG1643" s="2">
        <v>302.7</v>
      </c>
      <c r="AH1643" s="3">
        <v>100</v>
      </c>
      <c r="AI1643" s="2">
        <v>302.7</v>
      </c>
      <c r="AJ1643" s="3">
        <v>100</v>
      </c>
      <c r="AK1643" t="s">
        <v>1075</v>
      </c>
      <c r="AL1643" t="s">
        <v>1076</v>
      </c>
      <c r="AM1643" t="s">
        <v>6593</v>
      </c>
      <c r="AN1643" t="s">
        <v>6496</v>
      </c>
      <c r="BG1643" s="3">
        <v>100</v>
      </c>
      <c r="BH1643" t="s">
        <v>82</v>
      </c>
      <c r="BI1643" t="s">
        <v>13424</v>
      </c>
      <c r="BJ1643" t="s">
        <v>13395</v>
      </c>
      <c r="BK1643" t="s">
        <v>13395</v>
      </c>
      <c r="BL1643" t="s">
        <v>13395</v>
      </c>
      <c r="BM1643" t="s">
        <v>13395</v>
      </c>
      <c r="BN1643" t="s">
        <v>277</v>
      </c>
      <c r="BO1643" s="59" t="s">
        <v>277</v>
      </c>
      <c r="BP1643" t="s">
        <v>10806</v>
      </c>
      <c r="BQ1643" t="s">
        <v>84</v>
      </c>
      <c r="BR1643" s="59" t="s">
        <v>84</v>
      </c>
      <c r="BS1643" t="s">
        <v>85</v>
      </c>
    </row>
    <row r="1644" spans="1:71" x14ac:dyDescent="0.2">
      <c r="A1644" s="60">
        <v>133096</v>
      </c>
      <c r="B1644" s="59" t="s">
        <v>12491</v>
      </c>
      <c r="C1644">
        <v>1641</v>
      </c>
      <c r="J1644">
        <v>13</v>
      </c>
      <c r="K1644" t="s">
        <v>156</v>
      </c>
      <c r="L1644">
        <v>3093</v>
      </c>
      <c r="M1644">
        <v>3096</v>
      </c>
      <c r="N1644" t="s">
        <v>103</v>
      </c>
      <c r="O1644" t="s">
        <v>6933</v>
      </c>
      <c r="P1644" t="s">
        <v>6934</v>
      </c>
      <c r="Q1644" t="s">
        <v>6935</v>
      </c>
      <c r="R1644" t="s">
        <v>6936</v>
      </c>
      <c r="S1644" s="2">
        <v>81</v>
      </c>
      <c r="T1644" s="2">
        <v>81</v>
      </c>
      <c r="U1644" s="2">
        <v>0</v>
      </c>
      <c r="V1644" s="2">
        <v>0</v>
      </c>
      <c r="W1644">
        <v>512</v>
      </c>
      <c r="X1644" s="3">
        <v>9.5</v>
      </c>
      <c r="Y1644" s="3">
        <v>6</v>
      </c>
      <c r="Z1644" s="3">
        <v>6.3</v>
      </c>
      <c r="AA1644">
        <v>0</v>
      </c>
      <c r="AB1644" s="3">
        <v>0</v>
      </c>
      <c r="AC1644">
        <v>0</v>
      </c>
      <c r="AD1644" s="3">
        <v>0</v>
      </c>
      <c r="AE1644">
        <v>0</v>
      </c>
      <c r="AF1644" s="3">
        <v>0</v>
      </c>
      <c r="AG1644" s="2">
        <v>81</v>
      </c>
      <c r="AH1644" s="3">
        <v>100</v>
      </c>
      <c r="AI1644" s="2">
        <v>81</v>
      </c>
      <c r="AJ1644" s="3">
        <v>100</v>
      </c>
      <c r="AK1644" t="s">
        <v>1075</v>
      </c>
      <c r="AL1644" t="s">
        <v>1076</v>
      </c>
      <c r="AM1644" t="s">
        <v>6593</v>
      </c>
      <c r="BG1644" s="3">
        <v>100</v>
      </c>
      <c r="BH1644" t="s">
        <v>82</v>
      </c>
      <c r="BI1644" t="s">
        <v>13424</v>
      </c>
      <c r="BJ1644" t="s">
        <v>13395</v>
      </c>
      <c r="BK1644" t="s">
        <v>13395</v>
      </c>
      <c r="BL1644" t="s">
        <v>13395</v>
      </c>
      <c r="BM1644" t="s">
        <v>13395</v>
      </c>
      <c r="BN1644" t="s">
        <v>277</v>
      </c>
      <c r="BO1644" s="59" t="s">
        <v>277</v>
      </c>
      <c r="BP1644" t="s">
        <v>10806</v>
      </c>
      <c r="BQ1644" t="s">
        <v>84</v>
      </c>
      <c r="BR1644" s="59" t="s">
        <v>84</v>
      </c>
      <c r="BS1644" t="s">
        <v>85</v>
      </c>
    </row>
    <row r="1645" spans="1:71" x14ac:dyDescent="0.2">
      <c r="A1645" s="60">
        <v>133097</v>
      </c>
      <c r="B1645" s="59" t="s">
        <v>12492</v>
      </c>
      <c r="C1645">
        <v>1642</v>
      </c>
      <c r="J1645">
        <v>13</v>
      </c>
      <c r="K1645" t="s">
        <v>156</v>
      </c>
      <c r="L1645">
        <v>3094</v>
      </c>
      <c r="M1645">
        <v>3097</v>
      </c>
      <c r="N1645" t="s">
        <v>103</v>
      </c>
      <c r="O1645" t="s">
        <v>6937</v>
      </c>
      <c r="P1645" t="s">
        <v>6938</v>
      </c>
      <c r="Q1645" t="s">
        <v>6939</v>
      </c>
      <c r="R1645" t="s">
        <v>6940</v>
      </c>
      <c r="S1645" s="2">
        <v>74.099999999999994</v>
      </c>
      <c r="T1645" s="2">
        <v>68.099999999999994</v>
      </c>
      <c r="U1645" s="2">
        <v>6</v>
      </c>
      <c r="V1645" s="2">
        <v>0</v>
      </c>
      <c r="W1645">
        <v>459</v>
      </c>
      <c r="X1645" s="3">
        <v>13.5</v>
      </c>
      <c r="Y1645" s="3">
        <v>6</v>
      </c>
      <c r="Z1645" s="3">
        <v>7.3</v>
      </c>
      <c r="AA1645">
        <v>0</v>
      </c>
      <c r="AB1645" s="3">
        <v>0</v>
      </c>
      <c r="AC1645">
        <v>0</v>
      </c>
      <c r="AD1645" s="3">
        <v>0</v>
      </c>
      <c r="AE1645">
        <v>0</v>
      </c>
      <c r="AF1645" s="3">
        <v>0</v>
      </c>
      <c r="AG1645" s="2">
        <v>68.099999999999994</v>
      </c>
      <c r="AH1645" s="3">
        <v>100</v>
      </c>
      <c r="AI1645" s="2">
        <v>68.099999999999994</v>
      </c>
      <c r="AJ1645" s="3">
        <v>100</v>
      </c>
      <c r="AK1645" t="s">
        <v>1075</v>
      </c>
      <c r="AL1645" t="s">
        <v>1076</v>
      </c>
      <c r="AM1645" t="s">
        <v>6496</v>
      </c>
      <c r="BG1645" s="3">
        <v>100</v>
      </c>
      <c r="BH1645" t="s">
        <v>82</v>
      </c>
      <c r="BI1645" t="s">
        <v>13424</v>
      </c>
      <c r="BJ1645" t="s">
        <v>13395</v>
      </c>
      <c r="BK1645" t="s">
        <v>13395</v>
      </c>
      <c r="BL1645" t="s">
        <v>13395</v>
      </c>
      <c r="BM1645" t="s">
        <v>13395</v>
      </c>
      <c r="BN1645" t="s">
        <v>277</v>
      </c>
      <c r="BO1645" s="59" t="s">
        <v>277</v>
      </c>
      <c r="BP1645" t="s">
        <v>10806</v>
      </c>
      <c r="BQ1645" t="s">
        <v>84</v>
      </c>
      <c r="BR1645" s="59" t="s">
        <v>84</v>
      </c>
      <c r="BS1645" t="s">
        <v>85</v>
      </c>
    </row>
    <row r="1646" spans="1:71" x14ac:dyDescent="0.2">
      <c r="A1646" s="60">
        <v>133098</v>
      </c>
      <c r="B1646" s="59" t="s">
        <v>12493</v>
      </c>
      <c r="C1646">
        <v>1643</v>
      </c>
      <c r="J1646">
        <v>13</v>
      </c>
      <c r="K1646" t="s">
        <v>156</v>
      </c>
      <c r="L1646">
        <v>3095</v>
      </c>
      <c r="M1646">
        <v>3098</v>
      </c>
      <c r="N1646" t="s">
        <v>103</v>
      </c>
      <c r="O1646" t="s">
        <v>6941</v>
      </c>
      <c r="P1646" t="s">
        <v>6942</v>
      </c>
      <c r="Q1646" t="s">
        <v>6943</v>
      </c>
      <c r="R1646" t="s">
        <v>6944</v>
      </c>
      <c r="S1646" s="2">
        <v>37.5</v>
      </c>
      <c r="T1646" s="2">
        <v>37.5</v>
      </c>
      <c r="U1646" s="2">
        <v>0</v>
      </c>
      <c r="V1646" s="2">
        <v>0</v>
      </c>
      <c r="W1646">
        <v>247</v>
      </c>
      <c r="X1646" s="3">
        <v>9.5</v>
      </c>
      <c r="Y1646" s="3">
        <v>6</v>
      </c>
      <c r="Z1646" s="3">
        <v>6.6</v>
      </c>
      <c r="AA1646">
        <v>0</v>
      </c>
      <c r="AB1646" s="3">
        <v>0</v>
      </c>
      <c r="AC1646">
        <v>0</v>
      </c>
      <c r="AD1646" s="3">
        <v>0</v>
      </c>
      <c r="AE1646">
        <v>0</v>
      </c>
      <c r="AF1646" s="3">
        <v>0</v>
      </c>
      <c r="AG1646" s="2">
        <v>37.5</v>
      </c>
      <c r="AH1646" s="3">
        <v>100</v>
      </c>
      <c r="AI1646" s="2">
        <v>37.5</v>
      </c>
      <c r="AJ1646" s="3">
        <v>100</v>
      </c>
      <c r="AK1646" t="s">
        <v>1075</v>
      </c>
      <c r="AL1646" t="s">
        <v>1076</v>
      </c>
      <c r="AM1646" t="s">
        <v>6496</v>
      </c>
      <c r="BG1646" s="3">
        <v>100</v>
      </c>
      <c r="BH1646" t="s">
        <v>100</v>
      </c>
      <c r="BI1646" t="s">
        <v>13424</v>
      </c>
      <c r="BJ1646" t="s">
        <v>101</v>
      </c>
      <c r="BK1646" t="s">
        <v>13427</v>
      </c>
      <c r="BL1646" t="s">
        <v>82</v>
      </c>
      <c r="BM1646" t="s">
        <v>13432</v>
      </c>
      <c r="BN1646" t="s">
        <v>102</v>
      </c>
      <c r="BO1646" s="59" t="s">
        <v>102</v>
      </c>
      <c r="BP1646" t="s">
        <v>10806</v>
      </c>
      <c r="BQ1646" t="s">
        <v>859</v>
      </c>
      <c r="BR1646" s="59" t="s">
        <v>859</v>
      </c>
      <c r="BS1646" t="s">
        <v>85</v>
      </c>
    </row>
    <row r="1647" spans="1:71" x14ac:dyDescent="0.2">
      <c r="A1647" s="60">
        <v>133099</v>
      </c>
      <c r="B1647" s="59" t="s">
        <v>12494</v>
      </c>
      <c r="C1647">
        <v>1644</v>
      </c>
      <c r="J1647">
        <v>13</v>
      </c>
      <c r="K1647" t="s">
        <v>156</v>
      </c>
      <c r="L1647">
        <v>3096</v>
      </c>
      <c r="M1647">
        <v>3099</v>
      </c>
      <c r="N1647" t="s">
        <v>103</v>
      </c>
      <c r="O1647" t="s">
        <v>6945</v>
      </c>
      <c r="P1647" t="s">
        <v>6946</v>
      </c>
      <c r="Q1647" t="s">
        <v>6947</v>
      </c>
      <c r="R1647" t="s">
        <v>6948</v>
      </c>
      <c r="S1647" s="2">
        <v>78.400000000000006</v>
      </c>
      <c r="T1647" s="2">
        <v>78.400000000000006</v>
      </c>
      <c r="U1647" s="2">
        <v>0</v>
      </c>
      <c r="V1647" s="2">
        <v>0</v>
      </c>
      <c r="W1647">
        <v>519</v>
      </c>
      <c r="X1647" s="3">
        <v>9.5</v>
      </c>
      <c r="Y1647" s="3">
        <v>6</v>
      </c>
      <c r="Z1647" s="3">
        <v>6.6</v>
      </c>
      <c r="AA1647">
        <v>0</v>
      </c>
      <c r="AB1647" s="3">
        <v>0</v>
      </c>
      <c r="AC1647">
        <v>0</v>
      </c>
      <c r="AD1647" s="3">
        <v>0</v>
      </c>
      <c r="AE1647">
        <v>0</v>
      </c>
      <c r="AF1647" s="3">
        <v>0</v>
      </c>
      <c r="AG1647" s="2">
        <v>78.400000000000006</v>
      </c>
      <c r="AH1647" s="3">
        <v>100</v>
      </c>
      <c r="AI1647" s="2">
        <v>78.400000000000006</v>
      </c>
      <c r="AJ1647" s="3">
        <v>100</v>
      </c>
      <c r="AK1647" t="s">
        <v>1075</v>
      </c>
      <c r="AL1647" t="s">
        <v>1076</v>
      </c>
      <c r="AM1647" t="s">
        <v>6496</v>
      </c>
      <c r="BG1647" s="3">
        <v>100</v>
      </c>
      <c r="BH1647" t="s">
        <v>82</v>
      </c>
      <c r="BI1647" t="s">
        <v>13424</v>
      </c>
      <c r="BJ1647" t="s">
        <v>13395</v>
      </c>
      <c r="BK1647" t="s">
        <v>13395</v>
      </c>
      <c r="BL1647" t="s">
        <v>13395</v>
      </c>
      <c r="BM1647" t="s">
        <v>13395</v>
      </c>
      <c r="BN1647" t="s">
        <v>277</v>
      </c>
      <c r="BO1647" s="59" t="s">
        <v>277</v>
      </c>
      <c r="BP1647" t="s">
        <v>10806</v>
      </c>
      <c r="BQ1647" t="s">
        <v>84</v>
      </c>
      <c r="BR1647" s="59" t="s">
        <v>84</v>
      </c>
      <c r="BS1647" t="s">
        <v>85</v>
      </c>
    </row>
    <row r="1648" spans="1:71" x14ac:dyDescent="0.2">
      <c r="A1648" s="60">
        <v>133100</v>
      </c>
      <c r="B1648" s="59" t="s">
        <v>12495</v>
      </c>
      <c r="C1648">
        <v>1645</v>
      </c>
      <c r="J1648">
        <v>13</v>
      </c>
      <c r="K1648" t="s">
        <v>156</v>
      </c>
      <c r="L1648">
        <v>3102</v>
      </c>
      <c r="M1648">
        <v>3100</v>
      </c>
      <c r="N1648" t="s">
        <v>103</v>
      </c>
      <c r="O1648" t="s">
        <v>6949</v>
      </c>
      <c r="P1648" t="s">
        <v>6950</v>
      </c>
      <c r="Q1648" t="s">
        <v>6951</v>
      </c>
      <c r="R1648" t="s">
        <v>6952</v>
      </c>
      <c r="S1648" s="2">
        <v>196.2</v>
      </c>
      <c r="T1648" s="2">
        <v>196.2</v>
      </c>
      <c r="U1648" s="2">
        <v>0</v>
      </c>
      <c r="V1648" s="2">
        <v>0</v>
      </c>
      <c r="W1648">
        <v>1228</v>
      </c>
      <c r="X1648" s="3">
        <v>9.4</v>
      </c>
      <c r="Y1648" s="3">
        <v>6</v>
      </c>
      <c r="Z1648" s="3">
        <v>6.3</v>
      </c>
      <c r="AA1648">
        <v>0</v>
      </c>
      <c r="AB1648" s="3">
        <v>0</v>
      </c>
      <c r="AC1648">
        <v>0</v>
      </c>
      <c r="AD1648" s="3">
        <v>0</v>
      </c>
      <c r="AE1648">
        <v>0</v>
      </c>
      <c r="AF1648" s="3">
        <v>0</v>
      </c>
      <c r="AG1648" s="2">
        <v>196.2</v>
      </c>
      <c r="AH1648" s="3">
        <v>100</v>
      </c>
      <c r="AI1648" s="2">
        <v>196.2</v>
      </c>
      <c r="AJ1648" s="3">
        <v>100</v>
      </c>
      <c r="AK1648" t="s">
        <v>362</v>
      </c>
      <c r="AL1648" t="s">
        <v>363</v>
      </c>
      <c r="AM1648" t="s">
        <v>6496</v>
      </c>
      <c r="BG1648" s="3">
        <v>100</v>
      </c>
      <c r="BH1648" t="s">
        <v>82</v>
      </c>
      <c r="BI1648" t="s">
        <v>13424</v>
      </c>
      <c r="BJ1648" t="s">
        <v>13395</v>
      </c>
      <c r="BK1648" t="s">
        <v>13395</v>
      </c>
      <c r="BL1648" t="s">
        <v>13395</v>
      </c>
      <c r="BM1648" t="s">
        <v>13395</v>
      </c>
      <c r="BN1648" t="s">
        <v>102</v>
      </c>
      <c r="BO1648" s="59" t="s">
        <v>102</v>
      </c>
      <c r="BP1648" t="s">
        <v>10806</v>
      </c>
      <c r="BQ1648" t="s">
        <v>364</v>
      </c>
      <c r="BR1648" s="59" t="s">
        <v>364</v>
      </c>
      <c r="BS1648" t="s">
        <v>85</v>
      </c>
    </row>
    <row r="1649" spans="1:73" x14ac:dyDescent="0.2">
      <c r="A1649" s="60">
        <v>133101</v>
      </c>
      <c r="B1649" s="59" t="s">
        <v>12496</v>
      </c>
      <c r="C1649">
        <v>1646</v>
      </c>
      <c r="J1649">
        <v>13</v>
      </c>
      <c r="K1649" t="s">
        <v>156</v>
      </c>
      <c r="L1649">
        <v>3103</v>
      </c>
      <c r="M1649">
        <v>3101</v>
      </c>
      <c r="N1649" t="s">
        <v>103</v>
      </c>
      <c r="O1649" t="s">
        <v>6953</v>
      </c>
      <c r="P1649" t="s">
        <v>6954</v>
      </c>
      <c r="Q1649" t="s">
        <v>6955</v>
      </c>
      <c r="R1649" t="s">
        <v>6955</v>
      </c>
      <c r="S1649" s="2">
        <v>26.9</v>
      </c>
      <c r="T1649" s="2">
        <v>26.9</v>
      </c>
      <c r="U1649" s="2">
        <v>0</v>
      </c>
      <c r="V1649" s="2">
        <v>0</v>
      </c>
      <c r="W1649">
        <v>162</v>
      </c>
      <c r="X1649" s="3">
        <v>6</v>
      </c>
      <c r="Y1649" s="3">
        <v>6</v>
      </c>
      <c r="Z1649" s="3">
        <v>6</v>
      </c>
      <c r="AA1649">
        <v>0</v>
      </c>
      <c r="AB1649" s="3">
        <v>0</v>
      </c>
      <c r="AC1649">
        <v>0</v>
      </c>
      <c r="AD1649" s="3">
        <v>0</v>
      </c>
      <c r="AE1649">
        <v>0</v>
      </c>
      <c r="AF1649" s="3">
        <v>0</v>
      </c>
      <c r="AG1649" s="2">
        <v>26.9</v>
      </c>
      <c r="AH1649" s="3">
        <v>100</v>
      </c>
      <c r="AI1649" s="2">
        <v>26.9</v>
      </c>
      <c r="AJ1649" s="3">
        <v>100</v>
      </c>
      <c r="AK1649" t="s">
        <v>362</v>
      </c>
      <c r="AL1649" t="s">
        <v>363</v>
      </c>
      <c r="AM1649" t="s">
        <v>6496</v>
      </c>
      <c r="BG1649" s="3">
        <v>100</v>
      </c>
      <c r="BH1649" t="s">
        <v>82</v>
      </c>
      <c r="BI1649" t="s">
        <v>13424</v>
      </c>
      <c r="BJ1649" t="s">
        <v>13395</v>
      </c>
      <c r="BK1649" t="s">
        <v>13395</v>
      </c>
      <c r="BL1649" t="s">
        <v>13395</v>
      </c>
      <c r="BM1649" t="s">
        <v>13395</v>
      </c>
      <c r="BN1649" t="s">
        <v>277</v>
      </c>
      <c r="BO1649" s="59" t="s">
        <v>277</v>
      </c>
      <c r="BP1649" t="s">
        <v>10806</v>
      </c>
      <c r="BQ1649" t="s">
        <v>84</v>
      </c>
      <c r="BR1649" s="59" t="s">
        <v>84</v>
      </c>
      <c r="BS1649" t="s">
        <v>85</v>
      </c>
    </row>
    <row r="1650" spans="1:73" x14ac:dyDescent="0.2">
      <c r="A1650" s="60">
        <v>133102</v>
      </c>
      <c r="B1650" s="59" t="s">
        <v>12497</v>
      </c>
      <c r="C1650">
        <v>1647</v>
      </c>
      <c r="J1650">
        <v>13</v>
      </c>
      <c r="K1650" t="s">
        <v>156</v>
      </c>
      <c r="L1650">
        <v>3104</v>
      </c>
      <c r="M1650">
        <v>3102</v>
      </c>
      <c r="N1650" t="s">
        <v>103</v>
      </c>
      <c r="O1650" t="s">
        <v>6956</v>
      </c>
      <c r="P1650" t="s">
        <v>6957</v>
      </c>
      <c r="Q1650" t="s">
        <v>6958</v>
      </c>
      <c r="R1650" t="s">
        <v>6958</v>
      </c>
      <c r="S1650" s="2">
        <v>19</v>
      </c>
      <c r="T1650" s="2">
        <v>19</v>
      </c>
      <c r="U1650" s="2">
        <v>0</v>
      </c>
      <c r="V1650" s="2">
        <v>0</v>
      </c>
      <c r="W1650">
        <v>152</v>
      </c>
      <c r="X1650" s="3">
        <v>8</v>
      </c>
      <c r="Y1650" s="3">
        <v>8</v>
      </c>
      <c r="Z1650" s="3">
        <v>8</v>
      </c>
      <c r="AA1650">
        <v>0</v>
      </c>
      <c r="AB1650" s="3">
        <v>0</v>
      </c>
      <c r="AC1650">
        <v>0</v>
      </c>
      <c r="AD1650" s="3">
        <v>0</v>
      </c>
      <c r="AE1650">
        <v>0</v>
      </c>
      <c r="AF1650" s="3">
        <v>0</v>
      </c>
      <c r="AG1650" s="2">
        <v>19</v>
      </c>
      <c r="AH1650" s="3">
        <v>100</v>
      </c>
      <c r="AI1650" s="2">
        <v>19</v>
      </c>
      <c r="AJ1650" s="3">
        <v>100</v>
      </c>
      <c r="AK1650" t="s">
        <v>362</v>
      </c>
      <c r="AL1650" t="s">
        <v>363</v>
      </c>
      <c r="AM1650" t="s">
        <v>6496</v>
      </c>
      <c r="BG1650" s="3">
        <v>100</v>
      </c>
      <c r="BH1650" t="s">
        <v>82</v>
      </c>
      <c r="BI1650" t="s">
        <v>13424</v>
      </c>
      <c r="BJ1650" t="s">
        <v>13395</v>
      </c>
      <c r="BK1650" t="s">
        <v>13395</v>
      </c>
      <c r="BL1650" t="s">
        <v>13395</v>
      </c>
      <c r="BM1650" t="s">
        <v>13395</v>
      </c>
      <c r="BN1650" t="s">
        <v>277</v>
      </c>
      <c r="BO1650" s="59" t="s">
        <v>277</v>
      </c>
      <c r="BP1650" t="s">
        <v>10806</v>
      </c>
      <c r="BQ1650" t="s">
        <v>84</v>
      </c>
      <c r="BR1650" s="59" t="s">
        <v>84</v>
      </c>
      <c r="BS1650" t="s">
        <v>85</v>
      </c>
    </row>
    <row r="1651" spans="1:73" x14ac:dyDescent="0.2">
      <c r="A1651" s="60">
        <v>133103</v>
      </c>
      <c r="B1651" s="59" t="s">
        <v>12498</v>
      </c>
      <c r="C1651">
        <v>1648</v>
      </c>
      <c r="J1651">
        <v>13</v>
      </c>
      <c r="K1651" t="s">
        <v>156</v>
      </c>
      <c r="L1651">
        <v>3001</v>
      </c>
      <c r="M1651">
        <v>3103</v>
      </c>
      <c r="N1651" t="s">
        <v>103</v>
      </c>
      <c r="O1651" t="s">
        <v>6959</v>
      </c>
      <c r="P1651" t="s">
        <v>6960</v>
      </c>
      <c r="Q1651" t="s">
        <v>6961</v>
      </c>
      <c r="R1651" t="s">
        <v>6962</v>
      </c>
      <c r="S1651" s="2">
        <v>558.20000000000005</v>
      </c>
      <c r="T1651" s="2">
        <v>558.20000000000005</v>
      </c>
      <c r="U1651" s="2">
        <v>0</v>
      </c>
      <c r="V1651" s="2">
        <v>0</v>
      </c>
      <c r="W1651">
        <v>4494</v>
      </c>
      <c r="X1651" s="3">
        <v>11.1</v>
      </c>
      <c r="Y1651" s="3">
        <v>4.5999999999999996</v>
      </c>
      <c r="Z1651" s="3">
        <v>8.1</v>
      </c>
      <c r="AA1651">
        <v>2</v>
      </c>
      <c r="AB1651" s="3">
        <v>21.400000000000102</v>
      </c>
      <c r="AC1651">
        <v>0</v>
      </c>
      <c r="AD1651" s="3">
        <v>0</v>
      </c>
      <c r="AE1651">
        <v>0</v>
      </c>
      <c r="AF1651" s="3">
        <v>0</v>
      </c>
      <c r="AG1651" s="2">
        <v>558.20000000000005</v>
      </c>
      <c r="AH1651" s="3">
        <v>100</v>
      </c>
      <c r="AI1651" s="2">
        <v>558.20000000000005</v>
      </c>
      <c r="AJ1651" s="3">
        <v>100</v>
      </c>
      <c r="AK1651" t="s">
        <v>74</v>
      </c>
      <c r="AL1651" t="s">
        <v>75</v>
      </c>
      <c r="AM1651" t="s">
        <v>6593</v>
      </c>
      <c r="BG1651" s="3">
        <v>100</v>
      </c>
      <c r="BH1651" t="s">
        <v>82</v>
      </c>
      <c r="BI1651" t="s">
        <v>13424</v>
      </c>
      <c r="BJ1651" t="s">
        <v>13395</v>
      </c>
      <c r="BK1651" t="s">
        <v>13395</v>
      </c>
      <c r="BL1651" t="s">
        <v>13395</v>
      </c>
      <c r="BM1651" t="s">
        <v>13395</v>
      </c>
      <c r="BN1651" t="s">
        <v>277</v>
      </c>
      <c r="BO1651" s="59" t="s">
        <v>277</v>
      </c>
      <c r="BP1651" t="s">
        <v>10806</v>
      </c>
      <c r="BQ1651" t="s">
        <v>84</v>
      </c>
      <c r="BR1651" s="59" t="s">
        <v>84</v>
      </c>
      <c r="BS1651" t="s">
        <v>85</v>
      </c>
    </row>
    <row r="1652" spans="1:73" x14ac:dyDescent="0.2">
      <c r="A1652" s="60">
        <v>133104</v>
      </c>
      <c r="B1652" s="59" t="s">
        <v>12499</v>
      </c>
      <c r="C1652">
        <v>1649</v>
      </c>
      <c r="J1652">
        <v>13</v>
      </c>
      <c r="K1652" t="s">
        <v>156</v>
      </c>
      <c r="L1652">
        <v>3051</v>
      </c>
      <c r="M1652">
        <v>3104</v>
      </c>
      <c r="N1652" t="s">
        <v>768</v>
      </c>
      <c r="O1652" t="s">
        <v>6963</v>
      </c>
      <c r="P1652" t="s">
        <v>6964</v>
      </c>
      <c r="Q1652" t="s">
        <v>6965</v>
      </c>
      <c r="R1652" t="s">
        <v>6966</v>
      </c>
      <c r="S1652" s="2">
        <v>432</v>
      </c>
      <c r="T1652" s="2">
        <v>432</v>
      </c>
      <c r="U1652" s="2">
        <v>0</v>
      </c>
      <c r="V1652" s="2">
        <v>0</v>
      </c>
      <c r="W1652">
        <v>2290</v>
      </c>
      <c r="X1652" s="3">
        <v>8</v>
      </c>
      <c r="Y1652" s="3">
        <v>5</v>
      </c>
      <c r="Z1652" s="3">
        <v>5.3</v>
      </c>
      <c r="AA1652">
        <v>0</v>
      </c>
      <c r="AB1652" s="3">
        <v>0</v>
      </c>
      <c r="AC1652">
        <v>0</v>
      </c>
      <c r="AD1652" s="3">
        <v>0</v>
      </c>
      <c r="AE1652">
        <v>0</v>
      </c>
      <c r="AF1652" s="3">
        <v>0</v>
      </c>
      <c r="AG1652" s="2">
        <v>432</v>
      </c>
      <c r="AH1652" s="3">
        <v>100</v>
      </c>
      <c r="AI1652" s="2">
        <v>432</v>
      </c>
      <c r="AJ1652" s="3">
        <v>100</v>
      </c>
      <c r="AK1652" t="s">
        <v>4587</v>
      </c>
      <c r="AL1652" t="s">
        <v>4588</v>
      </c>
      <c r="AM1652" t="s">
        <v>6651</v>
      </c>
      <c r="AN1652" t="s">
        <v>6650</v>
      </c>
      <c r="AO1652" t="s">
        <v>6967</v>
      </c>
      <c r="BG1652" s="3">
        <v>100</v>
      </c>
      <c r="BH1652" t="s">
        <v>82</v>
      </c>
      <c r="BI1652" t="s">
        <v>13424</v>
      </c>
      <c r="BJ1652" t="s">
        <v>13395</v>
      </c>
      <c r="BK1652" t="s">
        <v>13395</v>
      </c>
      <c r="BL1652" t="s">
        <v>13395</v>
      </c>
      <c r="BM1652" t="s">
        <v>13395</v>
      </c>
      <c r="BN1652" t="s">
        <v>13395</v>
      </c>
      <c r="BP1652" t="s">
        <v>13395</v>
      </c>
      <c r="BQ1652" t="s">
        <v>84</v>
      </c>
      <c r="BR1652" s="59" t="s">
        <v>84</v>
      </c>
      <c r="BS1652" t="s">
        <v>85</v>
      </c>
    </row>
    <row r="1653" spans="1:73" x14ac:dyDescent="0.2">
      <c r="A1653" s="60">
        <v>133105</v>
      </c>
      <c r="B1653" s="59" t="s">
        <v>12500</v>
      </c>
      <c r="C1653">
        <v>1650</v>
      </c>
      <c r="J1653">
        <v>13</v>
      </c>
      <c r="K1653" t="s">
        <v>156</v>
      </c>
      <c r="M1653">
        <v>3105</v>
      </c>
      <c r="N1653" t="s">
        <v>4452</v>
      </c>
      <c r="O1653" t="s">
        <v>6968</v>
      </c>
      <c r="P1653" t="s">
        <v>6969</v>
      </c>
      <c r="Q1653" t="s">
        <v>6970</v>
      </c>
      <c r="R1653" t="s">
        <v>6971</v>
      </c>
      <c r="S1653" s="2">
        <v>180.5</v>
      </c>
      <c r="T1653" s="2">
        <v>180.5</v>
      </c>
      <c r="U1653" s="2">
        <v>0</v>
      </c>
      <c r="V1653" s="2">
        <v>0</v>
      </c>
      <c r="W1653">
        <v>1004</v>
      </c>
      <c r="X1653" s="3">
        <v>12.2</v>
      </c>
      <c r="Y1653" s="3">
        <v>5.3</v>
      </c>
      <c r="Z1653" s="3">
        <v>5.6</v>
      </c>
      <c r="AA1653">
        <v>0</v>
      </c>
      <c r="AB1653" s="3">
        <v>0</v>
      </c>
      <c r="AC1653">
        <v>0</v>
      </c>
      <c r="AD1653" s="3">
        <v>0</v>
      </c>
      <c r="AE1653">
        <v>0</v>
      </c>
      <c r="AF1653" s="3">
        <v>0</v>
      </c>
      <c r="AG1653" s="2">
        <v>180.5</v>
      </c>
      <c r="AH1653" s="3">
        <v>100</v>
      </c>
      <c r="AI1653" s="2">
        <v>180.5</v>
      </c>
      <c r="AJ1653" s="3">
        <v>100</v>
      </c>
      <c r="AK1653" t="s">
        <v>786</v>
      </c>
      <c r="AL1653" t="s">
        <v>786</v>
      </c>
      <c r="AM1653" t="s">
        <v>6534</v>
      </c>
      <c r="BG1653" s="3">
        <v>100</v>
      </c>
      <c r="BH1653" t="s">
        <v>82</v>
      </c>
      <c r="BI1653" t="s">
        <v>13419</v>
      </c>
      <c r="BJ1653" t="s">
        <v>13395</v>
      </c>
      <c r="BK1653" t="s">
        <v>13395</v>
      </c>
      <c r="BL1653" t="s">
        <v>13395</v>
      </c>
      <c r="BM1653" t="s">
        <v>13395</v>
      </c>
      <c r="BN1653" t="s">
        <v>13395</v>
      </c>
      <c r="BP1653" t="s">
        <v>13395</v>
      </c>
      <c r="BQ1653" t="s">
        <v>84</v>
      </c>
      <c r="BR1653" s="59" t="s">
        <v>84</v>
      </c>
      <c r="BS1653" t="s">
        <v>85</v>
      </c>
    </row>
    <row r="1654" spans="1:73" s="1" customFormat="1" x14ac:dyDescent="0.2">
      <c r="A1654" s="60">
        <v>133106</v>
      </c>
      <c r="B1654" s="59" t="s">
        <v>13440</v>
      </c>
      <c r="D1654"/>
      <c r="E1654"/>
      <c r="F1654"/>
      <c r="G1654"/>
      <c r="H1654"/>
      <c r="I1654"/>
      <c r="J1654" s="1">
        <v>13</v>
      </c>
      <c r="K1654" s="1" t="s">
        <v>13441</v>
      </c>
      <c r="M1654" s="1">
        <v>106</v>
      </c>
      <c r="N1654" s="1" t="s">
        <v>13442</v>
      </c>
      <c r="O1654" s="1" t="s">
        <v>13443</v>
      </c>
      <c r="P1654" s="1" t="s">
        <v>13444</v>
      </c>
      <c r="Q1654"/>
      <c r="R1654"/>
      <c r="S1654" s="2"/>
      <c r="T1654" s="2"/>
      <c r="U1654" s="2"/>
      <c r="V1654" s="2"/>
      <c r="W1654"/>
      <c r="X1654" s="3"/>
      <c r="Y1654" s="3"/>
      <c r="Z1654" s="3"/>
      <c r="AA1654"/>
      <c r="AB1654" s="3"/>
      <c r="AC1654"/>
      <c r="AD1654" s="3"/>
      <c r="AE1654"/>
      <c r="AF1654" s="3"/>
      <c r="AG1654" s="2"/>
      <c r="AH1654" s="3"/>
      <c r="AI1654" s="2"/>
      <c r="AJ1654" s="3"/>
      <c r="AK1654"/>
      <c r="AL1654"/>
      <c r="AM1654"/>
      <c r="AN1654"/>
      <c r="AO1654"/>
      <c r="AP1654"/>
      <c r="AQ1654"/>
      <c r="AR1654"/>
      <c r="AS1654"/>
      <c r="AT1654"/>
      <c r="AU1654"/>
      <c r="AV1654"/>
      <c r="AW1654"/>
      <c r="AX1654"/>
      <c r="AY1654"/>
      <c r="AZ1654"/>
      <c r="BA1654"/>
      <c r="BB1654"/>
      <c r="BC1654"/>
      <c r="BD1654"/>
      <c r="BE1654"/>
      <c r="BF1654"/>
      <c r="BG1654" s="3"/>
      <c r="BH1654" s="125">
        <v>5</v>
      </c>
      <c r="BI1654" s="1" t="s">
        <v>13419</v>
      </c>
      <c r="BJ1654" s="1" t="s">
        <v>13439</v>
      </c>
      <c r="BK1654" s="1" t="s">
        <v>13439</v>
      </c>
      <c r="BL1654" s="1" t="s">
        <v>13439</v>
      </c>
      <c r="BM1654" s="1" t="s">
        <v>13439</v>
      </c>
      <c r="BN1654" s="125">
        <v>13</v>
      </c>
      <c r="BO1654" s="126">
        <v>13</v>
      </c>
      <c r="BP1654" s="1" t="s">
        <v>10806</v>
      </c>
      <c r="BQ1654" s="1" t="s">
        <v>13445</v>
      </c>
      <c r="BR1654" s="59" t="s">
        <v>13445</v>
      </c>
      <c r="BS1654" s="1" t="s">
        <v>85</v>
      </c>
      <c r="BT1654"/>
      <c r="BU1654" s="165" t="s">
        <v>13446</v>
      </c>
    </row>
    <row r="1655" spans="1:73" ht="12.8" customHeight="1" x14ac:dyDescent="0.2">
      <c r="A1655" s="60">
        <v>133501</v>
      </c>
      <c r="B1655" s="59" t="s">
        <v>12501</v>
      </c>
      <c r="C1655">
        <v>1651</v>
      </c>
      <c r="J1655">
        <v>13</v>
      </c>
      <c r="K1655" t="s">
        <v>156</v>
      </c>
      <c r="M1655">
        <v>3501</v>
      </c>
      <c r="N1655" t="s">
        <v>103</v>
      </c>
      <c r="O1655" t="s">
        <v>6972</v>
      </c>
      <c r="P1655" t="s">
        <v>6973</v>
      </c>
      <c r="Q1655" t="s">
        <v>6974</v>
      </c>
      <c r="R1655" t="s">
        <v>6975</v>
      </c>
      <c r="S1655" s="2">
        <v>36.9</v>
      </c>
      <c r="T1655" s="2">
        <v>36.9</v>
      </c>
      <c r="U1655" s="2">
        <v>0</v>
      </c>
      <c r="V1655" s="2">
        <v>0</v>
      </c>
      <c r="W1655">
        <v>70</v>
      </c>
      <c r="X1655" s="3">
        <v>2</v>
      </c>
      <c r="Y1655" s="3">
        <v>1.8</v>
      </c>
      <c r="Z1655" s="3">
        <v>1.9</v>
      </c>
      <c r="AA1655">
        <v>1</v>
      </c>
      <c r="AB1655" s="3">
        <v>17.899999999999999</v>
      </c>
      <c r="AC1655">
        <v>0</v>
      </c>
      <c r="AD1655" s="3">
        <v>0</v>
      </c>
      <c r="AE1655">
        <v>1</v>
      </c>
      <c r="AF1655" s="3">
        <v>0</v>
      </c>
      <c r="AG1655" s="2">
        <v>36.9</v>
      </c>
      <c r="AH1655" s="3">
        <v>100</v>
      </c>
      <c r="AI1655" s="2">
        <v>36.9</v>
      </c>
      <c r="AJ1655" s="3">
        <v>100</v>
      </c>
      <c r="AK1655" t="s">
        <v>786</v>
      </c>
      <c r="AL1655" t="s">
        <v>6976</v>
      </c>
      <c r="AM1655" t="s">
        <v>6496</v>
      </c>
      <c r="BG1655" s="3">
        <v>100</v>
      </c>
      <c r="BH1655" t="s">
        <v>100</v>
      </c>
      <c r="BI1655" t="s">
        <v>13419</v>
      </c>
      <c r="BJ1655" t="s">
        <v>13395</v>
      </c>
      <c r="BK1655" t="s">
        <v>13395</v>
      </c>
      <c r="BL1655" t="s">
        <v>13395</v>
      </c>
      <c r="BM1655" t="s">
        <v>13395</v>
      </c>
      <c r="BN1655" t="s">
        <v>13395</v>
      </c>
      <c r="BP1655" t="s">
        <v>13395</v>
      </c>
      <c r="BQ1655" t="s">
        <v>277</v>
      </c>
      <c r="BR1655" s="59" t="s">
        <v>277</v>
      </c>
      <c r="BS1655" t="s">
        <v>85</v>
      </c>
    </row>
    <row r="1656" spans="1:73" ht="12.8" customHeight="1" x14ac:dyDescent="0.2">
      <c r="A1656" s="60">
        <v>141001</v>
      </c>
      <c r="B1656" s="59" t="s">
        <v>12502</v>
      </c>
      <c r="C1656">
        <v>1652</v>
      </c>
      <c r="J1656">
        <v>14</v>
      </c>
      <c r="K1656" t="s">
        <v>68</v>
      </c>
      <c r="L1656">
        <v>1004</v>
      </c>
      <c r="M1656">
        <v>1001</v>
      </c>
      <c r="N1656" t="s">
        <v>946</v>
      </c>
      <c r="O1656" t="s">
        <v>6977</v>
      </c>
      <c r="P1656" t="s">
        <v>6978</v>
      </c>
      <c r="Q1656" t="s">
        <v>6979</v>
      </c>
      <c r="R1656" t="s">
        <v>6980</v>
      </c>
      <c r="S1656" s="2">
        <v>1933.4</v>
      </c>
      <c r="T1656" s="2">
        <v>1933.4</v>
      </c>
      <c r="U1656" s="2">
        <v>0</v>
      </c>
      <c r="V1656" s="2">
        <v>0</v>
      </c>
      <c r="W1656">
        <v>11700</v>
      </c>
      <c r="X1656" s="3">
        <v>13.2</v>
      </c>
      <c r="Y1656" s="3">
        <v>4.5</v>
      </c>
      <c r="Z1656" s="3">
        <v>6.1</v>
      </c>
      <c r="AA1656">
        <v>0</v>
      </c>
      <c r="AB1656" s="3">
        <v>0</v>
      </c>
      <c r="AC1656">
        <v>0</v>
      </c>
      <c r="AD1656" s="3">
        <v>0</v>
      </c>
      <c r="AE1656">
        <v>0</v>
      </c>
      <c r="AF1656" s="3">
        <v>0</v>
      </c>
      <c r="AG1656" s="2">
        <v>312.10000000000002</v>
      </c>
      <c r="AH1656" s="3">
        <v>16.100000000000001</v>
      </c>
      <c r="AI1656" s="2">
        <v>1933.4</v>
      </c>
      <c r="AJ1656" s="3">
        <v>100</v>
      </c>
      <c r="AK1656" t="s">
        <v>74</v>
      </c>
      <c r="AL1656" t="s">
        <v>75</v>
      </c>
      <c r="AM1656" t="s">
        <v>6981</v>
      </c>
      <c r="AN1656" t="s">
        <v>6982</v>
      </c>
      <c r="AO1656" t="s">
        <v>6981</v>
      </c>
      <c r="AP1656" t="s">
        <v>6982</v>
      </c>
      <c r="AQ1656" t="s">
        <v>6983</v>
      </c>
      <c r="AR1656" t="s">
        <v>6984</v>
      </c>
      <c r="AS1656" t="s">
        <v>6985</v>
      </c>
      <c r="AT1656" t="s">
        <v>6984</v>
      </c>
      <c r="BG1656" s="3">
        <v>100</v>
      </c>
      <c r="BH1656" t="s">
        <v>82</v>
      </c>
      <c r="BI1656" t="s">
        <v>13424</v>
      </c>
      <c r="BJ1656" t="s">
        <v>13395</v>
      </c>
      <c r="BK1656" t="s">
        <v>13395</v>
      </c>
      <c r="BL1656" t="s">
        <v>13395</v>
      </c>
      <c r="BM1656" t="s">
        <v>13395</v>
      </c>
      <c r="BN1656" t="s">
        <v>277</v>
      </c>
      <c r="BO1656" s="59" t="s">
        <v>277</v>
      </c>
      <c r="BP1656" t="s">
        <v>10806</v>
      </c>
      <c r="BQ1656" t="s">
        <v>110</v>
      </c>
      <c r="BR1656" s="59" t="s">
        <v>110</v>
      </c>
      <c r="BS1656" t="s">
        <v>85</v>
      </c>
    </row>
    <row r="1657" spans="1:73" ht="12.8" customHeight="1" x14ac:dyDescent="0.2">
      <c r="A1657" s="60">
        <v>141002</v>
      </c>
      <c r="B1657" s="59" t="s">
        <v>12503</v>
      </c>
      <c r="C1657">
        <v>1653</v>
      </c>
      <c r="J1657">
        <v>14</v>
      </c>
      <c r="K1657" t="s">
        <v>68</v>
      </c>
      <c r="L1657">
        <v>1003</v>
      </c>
      <c r="M1657">
        <v>1002</v>
      </c>
      <c r="N1657" t="s">
        <v>1099</v>
      </c>
      <c r="O1657" t="s">
        <v>6986</v>
      </c>
      <c r="P1657" t="s">
        <v>6987</v>
      </c>
      <c r="Q1657" t="s">
        <v>6988</v>
      </c>
      <c r="R1657" t="s">
        <v>6989</v>
      </c>
      <c r="S1657" s="2">
        <v>1452</v>
      </c>
      <c r="T1657" s="2">
        <v>1452</v>
      </c>
      <c r="U1657" s="2">
        <v>0</v>
      </c>
      <c r="V1657" s="2">
        <v>0</v>
      </c>
      <c r="W1657">
        <v>11170</v>
      </c>
      <c r="X1657" s="3">
        <v>9.9</v>
      </c>
      <c r="Y1657" s="3">
        <v>6</v>
      </c>
      <c r="Z1657" s="3">
        <v>7.7</v>
      </c>
      <c r="AA1657">
        <v>2</v>
      </c>
      <c r="AB1657" s="3">
        <v>9.7999999999999492</v>
      </c>
      <c r="AC1657">
        <v>0</v>
      </c>
      <c r="AD1657" s="3">
        <v>0</v>
      </c>
      <c r="AE1657">
        <v>0</v>
      </c>
      <c r="AF1657" s="3">
        <v>0</v>
      </c>
      <c r="AG1657" s="2">
        <v>1452</v>
      </c>
      <c r="AH1657" s="3">
        <v>100</v>
      </c>
      <c r="AI1657" s="2">
        <v>1452</v>
      </c>
      <c r="AJ1657" s="3">
        <v>100</v>
      </c>
      <c r="AK1657" t="s">
        <v>74</v>
      </c>
      <c r="AL1657" t="s">
        <v>75</v>
      </c>
      <c r="AM1657" t="s">
        <v>6990</v>
      </c>
      <c r="AN1657" t="s">
        <v>6981</v>
      </c>
      <c r="AO1657" t="s">
        <v>6982</v>
      </c>
      <c r="BG1657" s="3">
        <v>100</v>
      </c>
      <c r="BH1657" t="s">
        <v>82</v>
      </c>
      <c r="BI1657" t="s">
        <v>13424</v>
      </c>
      <c r="BJ1657" t="s">
        <v>13395</v>
      </c>
      <c r="BK1657" t="s">
        <v>13395</v>
      </c>
      <c r="BL1657" t="s">
        <v>13395</v>
      </c>
      <c r="BM1657" t="s">
        <v>13395</v>
      </c>
      <c r="BN1657" t="s">
        <v>83</v>
      </c>
      <c r="BO1657" s="59" t="s">
        <v>83</v>
      </c>
      <c r="BP1657" t="s">
        <v>10806</v>
      </c>
      <c r="BQ1657" t="s">
        <v>84</v>
      </c>
      <c r="BR1657" s="59" t="s">
        <v>84</v>
      </c>
      <c r="BS1657" t="s">
        <v>85</v>
      </c>
    </row>
    <row r="1658" spans="1:73" ht="12.8" customHeight="1" x14ac:dyDescent="0.2">
      <c r="A1658" s="60">
        <v>141003</v>
      </c>
      <c r="B1658" s="59" t="s">
        <v>12504</v>
      </c>
      <c r="C1658">
        <v>1654</v>
      </c>
      <c r="J1658">
        <v>14</v>
      </c>
      <c r="K1658" t="s">
        <v>68</v>
      </c>
      <c r="L1658">
        <v>1009</v>
      </c>
      <c r="M1658">
        <v>1003</v>
      </c>
      <c r="N1658" t="s">
        <v>1128</v>
      </c>
      <c r="O1658" t="s">
        <v>6991</v>
      </c>
      <c r="P1658" t="s">
        <v>6992</v>
      </c>
      <c r="Q1658" t="s">
        <v>6993</v>
      </c>
      <c r="R1658" t="s">
        <v>6994</v>
      </c>
      <c r="S1658" s="2">
        <v>836.2</v>
      </c>
      <c r="T1658" s="2">
        <v>836.2</v>
      </c>
      <c r="U1658" s="2">
        <v>0</v>
      </c>
      <c r="V1658" s="2">
        <v>0</v>
      </c>
      <c r="W1658">
        <v>5435</v>
      </c>
      <c r="X1658" s="3">
        <v>6.5</v>
      </c>
      <c r="Y1658" s="3">
        <v>6.5</v>
      </c>
      <c r="Z1658" s="3">
        <v>6.5</v>
      </c>
      <c r="AA1658">
        <v>0</v>
      </c>
      <c r="AB1658" s="3">
        <v>0</v>
      </c>
      <c r="AC1658">
        <v>0</v>
      </c>
      <c r="AD1658" s="3">
        <v>0</v>
      </c>
      <c r="AE1658">
        <v>0</v>
      </c>
      <c r="AF1658" s="3">
        <v>0</v>
      </c>
      <c r="AG1658" s="2">
        <v>836.2</v>
      </c>
      <c r="AH1658" s="3">
        <v>100</v>
      </c>
      <c r="AI1658" s="2">
        <v>836.2</v>
      </c>
      <c r="AJ1658" s="3">
        <v>100</v>
      </c>
      <c r="AK1658" t="s">
        <v>1476</v>
      </c>
      <c r="AL1658" t="s">
        <v>1477</v>
      </c>
      <c r="AM1658" t="s">
        <v>6985</v>
      </c>
      <c r="AN1658" t="s">
        <v>6995</v>
      </c>
      <c r="BG1658" s="3">
        <v>100</v>
      </c>
      <c r="BH1658" t="s">
        <v>100</v>
      </c>
      <c r="BI1658" t="s">
        <v>13424</v>
      </c>
      <c r="BJ1658" t="s">
        <v>101</v>
      </c>
      <c r="BK1658" t="s">
        <v>13427</v>
      </c>
      <c r="BL1658" t="s">
        <v>13395</v>
      </c>
      <c r="BM1658" t="s">
        <v>13395</v>
      </c>
      <c r="BN1658" t="s">
        <v>277</v>
      </c>
      <c r="BO1658" s="59" t="s">
        <v>277</v>
      </c>
      <c r="BP1658" t="s">
        <v>10806</v>
      </c>
      <c r="BQ1658" t="s">
        <v>277</v>
      </c>
      <c r="BR1658" s="59" t="s">
        <v>277</v>
      </c>
      <c r="BS1658" t="s">
        <v>85</v>
      </c>
    </row>
    <row r="1659" spans="1:73" ht="12.8" customHeight="1" x14ac:dyDescent="0.2">
      <c r="A1659" s="60">
        <v>141004</v>
      </c>
      <c r="B1659" s="59" t="s">
        <v>12505</v>
      </c>
      <c r="C1659">
        <v>1655</v>
      </c>
      <c r="J1659">
        <v>14</v>
      </c>
      <c r="K1659" t="s">
        <v>68</v>
      </c>
      <c r="L1659">
        <v>1008</v>
      </c>
      <c r="M1659">
        <v>1004</v>
      </c>
      <c r="N1659" t="s">
        <v>4452</v>
      </c>
      <c r="O1659" t="s">
        <v>6996</v>
      </c>
      <c r="P1659" t="s">
        <v>6997</v>
      </c>
      <c r="Q1659" t="s">
        <v>6998</v>
      </c>
      <c r="R1659" t="s">
        <v>6999</v>
      </c>
      <c r="S1659" s="2">
        <v>3663</v>
      </c>
      <c r="T1659" s="2">
        <v>3663</v>
      </c>
      <c r="U1659" s="2">
        <v>0</v>
      </c>
      <c r="V1659" s="2">
        <v>0</v>
      </c>
      <c r="W1659">
        <v>23012</v>
      </c>
      <c r="X1659" s="3">
        <v>24</v>
      </c>
      <c r="Y1659" s="3">
        <v>6</v>
      </c>
      <c r="Z1659" s="3">
        <v>6.3</v>
      </c>
      <c r="AA1659">
        <v>3</v>
      </c>
      <c r="AB1659" s="3">
        <v>145.80000000000001</v>
      </c>
      <c r="AC1659">
        <v>0</v>
      </c>
      <c r="AD1659" s="3">
        <v>0</v>
      </c>
      <c r="AE1659">
        <v>3</v>
      </c>
      <c r="AF1659" s="3">
        <v>0</v>
      </c>
      <c r="AG1659" s="2">
        <v>571.1</v>
      </c>
      <c r="AH1659" s="3">
        <v>15.6</v>
      </c>
      <c r="AI1659" s="2">
        <v>3663</v>
      </c>
      <c r="AJ1659" s="3">
        <v>100</v>
      </c>
      <c r="AK1659" t="s">
        <v>528</v>
      </c>
      <c r="AL1659" t="s">
        <v>529</v>
      </c>
      <c r="AM1659" t="s">
        <v>7000</v>
      </c>
      <c r="AN1659" t="s">
        <v>7001</v>
      </c>
      <c r="AO1659" t="s">
        <v>7002</v>
      </c>
      <c r="AP1659" t="s">
        <v>7001</v>
      </c>
      <c r="AQ1659" t="s">
        <v>6982</v>
      </c>
      <c r="AR1659" t="s">
        <v>6983</v>
      </c>
      <c r="AS1659" t="s">
        <v>7003</v>
      </c>
      <c r="AT1659" t="s">
        <v>6985</v>
      </c>
      <c r="BG1659" s="3">
        <v>100</v>
      </c>
      <c r="BH1659" t="s">
        <v>100</v>
      </c>
      <c r="BI1659" t="s">
        <v>13424</v>
      </c>
      <c r="BJ1659" t="s">
        <v>101</v>
      </c>
      <c r="BK1659" t="s">
        <v>13427</v>
      </c>
      <c r="BL1659" t="s">
        <v>13395</v>
      </c>
      <c r="BM1659" t="s">
        <v>13395</v>
      </c>
      <c r="BN1659" t="s">
        <v>277</v>
      </c>
      <c r="BO1659" s="59" t="s">
        <v>277</v>
      </c>
      <c r="BP1659" t="s">
        <v>10806</v>
      </c>
      <c r="BQ1659" t="s">
        <v>277</v>
      </c>
      <c r="BR1659" s="59" t="s">
        <v>277</v>
      </c>
      <c r="BS1659" t="s">
        <v>85</v>
      </c>
    </row>
    <row r="1660" spans="1:73" ht="12.8" customHeight="1" x14ac:dyDescent="0.2">
      <c r="A1660" s="60">
        <v>141005</v>
      </c>
      <c r="B1660" s="59" t="s">
        <v>12506</v>
      </c>
      <c r="C1660">
        <v>1656</v>
      </c>
      <c r="J1660">
        <v>14</v>
      </c>
      <c r="K1660" t="s">
        <v>68</v>
      </c>
      <c r="L1660">
        <v>1001</v>
      </c>
      <c r="M1660">
        <v>1005</v>
      </c>
      <c r="N1660" t="s">
        <v>140</v>
      </c>
      <c r="O1660" t="s">
        <v>7004</v>
      </c>
      <c r="P1660" t="s">
        <v>7005</v>
      </c>
      <c r="Q1660" t="s">
        <v>7006</v>
      </c>
      <c r="R1660" t="s">
        <v>7007</v>
      </c>
      <c r="S1660" s="2">
        <v>285.5</v>
      </c>
      <c r="T1660" s="2">
        <v>285.5</v>
      </c>
      <c r="U1660" s="2">
        <v>0</v>
      </c>
      <c r="V1660" s="2">
        <v>0</v>
      </c>
      <c r="W1660">
        <v>3950</v>
      </c>
      <c r="X1660" s="3">
        <v>26</v>
      </c>
      <c r="Y1660" s="3">
        <v>12</v>
      </c>
      <c r="Z1660" s="3">
        <v>13.8</v>
      </c>
      <c r="AA1660">
        <v>0</v>
      </c>
      <c r="AB1660" s="3">
        <v>0</v>
      </c>
      <c r="AC1660">
        <v>0</v>
      </c>
      <c r="AD1660" s="3">
        <v>0</v>
      </c>
      <c r="AE1660">
        <v>0</v>
      </c>
      <c r="AF1660" s="3">
        <v>0</v>
      </c>
      <c r="AG1660" s="2">
        <v>285.5</v>
      </c>
      <c r="AH1660" s="3">
        <v>100</v>
      </c>
      <c r="AI1660" s="2">
        <v>285.5</v>
      </c>
      <c r="AJ1660" s="3">
        <v>100</v>
      </c>
      <c r="AK1660" t="s">
        <v>74</v>
      </c>
      <c r="AL1660" t="s">
        <v>75</v>
      </c>
      <c r="AM1660" t="s">
        <v>7008</v>
      </c>
      <c r="BG1660" s="3">
        <v>100</v>
      </c>
      <c r="BH1660" t="s">
        <v>100</v>
      </c>
      <c r="BI1660" t="s">
        <v>13424</v>
      </c>
      <c r="BJ1660" t="s">
        <v>101</v>
      </c>
      <c r="BK1660" t="s">
        <v>13427</v>
      </c>
      <c r="BL1660" t="s">
        <v>83</v>
      </c>
      <c r="BM1660" t="s">
        <v>13432</v>
      </c>
      <c r="BN1660" t="s">
        <v>13415</v>
      </c>
      <c r="BP1660" t="s">
        <v>13415</v>
      </c>
      <c r="BQ1660" t="s">
        <v>859</v>
      </c>
      <c r="BR1660" s="59" t="s">
        <v>859</v>
      </c>
      <c r="BS1660" t="s">
        <v>85</v>
      </c>
    </row>
    <row r="1661" spans="1:73" ht="12.8" customHeight="1" x14ac:dyDescent="0.2">
      <c r="A1661" s="60">
        <v>141006</v>
      </c>
      <c r="B1661" s="59" t="s">
        <v>12507</v>
      </c>
      <c r="C1661">
        <v>1657</v>
      </c>
      <c r="J1661">
        <v>14</v>
      </c>
      <c r="K1661" t="s">
        <v>68</v>
      </c>
      <c r="L1661">
        <v>1005</v>
      </c>
      <c r="M1661">
        <v>1006</v>
      </c>
      <c r="N1661" t="s">
        <v>103</v>
      </c>
      <c r="O1661" t="s">
        <v>7009</v>
      </c>
      <c r="P1661" t="s">
        <v>7010</v>
      </c>
      <c r="Q1661" t="s">
        <v>7011</v>
      </c>
      <c r="R1661" t="s">
        <v>7012</v>
      </c>
      <c r="S1661" s="2">
        <v>2588.8000000000002</v>
      </c>
      <c r="T1661" s="2">
        <v>2588.8000000000002</v>
      </c>
      <c r="U1661" s="2">
        <v>0</v>
      </c>
      <c r="V1661" s="2">
        <v>0</v>
      </c>
      <c r="W1661">
        <v>14706</v>
      </c>
      <c r="X1661" s="3">
        <v>11.7</v>
      </c>
      <c r="Y1661" s="3">
        <v>4</v>
      </c>
      <c r="Z1661" s="3">
        <v>5.7</v>
      </c>
      <c r="AA1661">
        <v>3</v>
      </c>
      <c r="AB1661" s="3">
        <v>10.4000000000001</v>
      </c>
      <c r="AC1661">
        <v>0</v>
      </c>
      <c r="AD1661" s="3">
        <v>0</v>
      </c>
      <c r="AE1661">
        <v>3</v>
      </c>
      <c r="AF1661" s="3">
        <v>0</v>
      </c>
      <c r="AG1661" s="2">
        <v>1506.7</v>
      </c>
      <c r="AH1661" s="3">
        <v>58.2</v>
      </c>
      <c r="AI1661" s="2">
        <v>2588.8000000000002</v>
      </c>
      <c r="AJ1661" s="3">
        <v>100</v>
      </c>
      <c r="AK1661" t="s">
        <v>826</v>
      </c>
      <c r="AL1661" t="s">
        <v>827</v>
      </c>
      <c r="AM1661" t="s">
        <v>7013</v>
      </c>
      <c r="AN1661" t="s">
        <v>7014</v>
      </c>
      <c r="AO1661" t="s">
        <v>7015</v>
      </c>
      <c r="BG1661" s="3">
        <v>100</v>
      </c>
      <c r="BH1661" t="s">
        <v>109</v>
      </c>
      <c r="BI1661" t="s">
        <v>13424</v>
      </c>
      <c r="BJ1661" t="s">
        <v>13395</v>
      </c>
      <c r="BK1661" t="s">
        <v>13395</v>
      </c>
      <c r="BL1661" t="s">
        <v>13395</v>
      </c>
      <c r="BM1661" t="s">
        <v>13395</v>
      </c>
      <c r="BN1661" t="s">
        <v>83</v>
      </c>
      <c r="BO1661" s="59" t="s">
        <v>83</v>
      </c>
      <c r="BP1661" t="s">
        <v>10806</v>
      </c>
      <c r="BQ1661" t="s">
        <v>110</v>
      </c>
      <c r="BR1661" s="59" t="s">
        <v>110</v>
      </c>
      <c r="BS1661" t="s">
        <v>85</v>
      </c>
    </row>
    <row r="1662" spans="1:73" ht="12.8" customHeight="1" x14ac:dyDescent="0.2">
      <c r="A1662" s="60">
        <v>142001</v>
      </c>
      <c r="B1662" s="59" t="s">
        <v>12508</v>
      </c>
      <c r="C1662">
        <v>1658</v>
      </c>
      <c r="J1662">
        <v>14</v>
      </c>
      <c r="K1662" t="s">
        <v>135</v>
      </c>
      <c r="L1662">
        <v>2001</v>
      </c>
      <c r="M1662">
        <v>2001</v>
      </c>
      <c r="N1662" t="s">
        <v>1099</v>
      </c>
      <c r="O1662" t="s">
        <v>7016</v>
      </c>
      <c r="P1662" t="s">
        <v>7017</v>
      </c>
      <c r="Q1662" t="s">
        <v>7018</v>
      </c>
      <c r="R1662" t="s">
        <v>7019</v>
      </c>
      <c r="S1662" s="2">
        <v>775.4</v>
      </c>
      <c r="T1662" s="2">
        <v>775.4</v>
      </c>
      <c r="U1662" s="2">
        <v>0</v>
      </c>
      <c r="V1662" s="2">
        <v>0</v>
      </c>
      <c r="W1662">
        <v>6087</v>
      </c>
      <c r="X1662" s="3">
        <v>18.600000000000001</v>
      </c>
      <c r="Y1662" s="3">
        <v>6</v>
      </c>
      <c r="Z1662" s="3">
        <v>7.9</v>
      </c>
      <c r="AA1662">
        <v>0</v>
      </c>
      <c r="AB1662" s="3">
        <v>0</v>
      </c>
      <c r="AC1662">
        <v>0</v>
      </c>
      <c r="AD1662" s="3">
        <v>0</v>
      </c>
      <c r="AE1662">
        <v>0</v>
      </c>
      <c r="AF1662" s="3">
        <v>0</v>
      </c>
      <c r="AG1662" s="2">
        <v>775.4</v>
      </c>
      <c r="AH1662" s="3">
        <v>100</v>
      </c>
      <c r="AI1662" s="2">
        <v>775.4</v>
      </c>
      <c r="AJ1662" s="3">
        <v>100</v>
      </c>
      <c r="AK1662" t="s">
        <v>74</v>
      </c>
      <c r="AL1662" t="s">
        <v>75</v>
      </c>
      <c r="AM1662" t="s">
        <v>7020</v>
      </c>
      <c r="AN1662" t="s">
        <v>7013</v>
      </c>
      <c r="AO1662" t="s">
        <v>7021</v>
      </c>
      <c r="BG1662" s="3">
        <v>100</v>
      </c>
      <c r="BH1662" t="s">
        <v>82</v>
      </c>
      <c r="BI1662" t="s">
        <v>13424</v>
      </c>
      <c r="BJ1662" t="s">
        <v>13395</v>
      </c>
      <c r="BK1662" t="s">
        <v>13395</v>
      </c>
      <c r="BL1662" t="s">
        <v>13395</v>
      </c>
      <c r="BM1662" t="s">
        <v>13395</v>
      </c>
      <c r="BN1662" t="s">
        <v>277</v>
      </c>
      <c r="BO1662" s="59" t="s">
        <v>277</v>
      </c>
      <c r="BP1662" t="s">
        <v>10806</v>
      </c>
      <c r="BQ1662" t="s">
        <v>84</v>
      </c>
      <c r="BR1662" s="59" t="s">
        <v>84</v>
      </c>
      <c r="BS1662" t="s">
        <v>85</v>
      </c>
    </row>
    <row r="1663" spans="1:73" ht="12.8" customHeight="1" x14ac:dyDescent="0.2">
      <c r="A1663" s="60">
        <v>142002</v>
      </c>
      <c r="B1663" s="59" t="s">
        <v>12509</v>
      </c>
      <c r="C1663">
        <v>1659</v>
      </c>
      <c r="J1663">
        <v>14</v>
      </c>
      <c r="K1663" t="s">
        <v>135</v>
      </c>
      <c r="L1663">
        <v>2004</v>
      </c>
      <c r="M1663">
        <v>2002</v>
      </c>
      <c r="N1663" t="s">
        <v>69</v>
      </c>
      <c r="O1663" t="s">
        <v>10831</v>
      </c>
      <c r="P1663" t="s">
        <v>7022</v>
      </c>
      <c r="Q1663" t="s">
        <v>10807</v>
      </c>
      <c r="R1663" t="s">
        <v>10808</v>
      </c>
      <c r="S1663" s="2">
        <v>1068.4000000000001</v>
      </c>
      <c r="T1663" s="2">
        <v>1068.4000000000001</v>
      </c>
      <c r="U1663" s="2">
        <v>0</v>
      </c>
      <c r="V1663" s="2">
        <v>0</v>
      </c>
      <c r="W1663">
        <v>7140</v>
      </c>
      <c r="X1663" s="3">
        <v>15</v>
      </c>
      <c r="Y1663" s="3">
        <v>6.5</v>
      </c>
      <c r="Z1663" s="3">
        <v>6.7</v>
      </c>
      <c r="AA1663">
        <v>0</v>
      </c>
      <c r="AB1663" s="3">
        <v>0</v>
      </c>
      <c r="AC1663">
        <v>0</v>
      </c>
      <c r="AD1663" s="3">
        <v>0</v>
      </c>
      <c r="AE1663">
        <v>0</v>
      </c>
      <c r="AF1663" s="3">
        <v>0</v>
      </c>
      <c r="AG1663" s="2">
        <v>2.2999999999999998</v>
      </c>
      <c r="AH1663" s="3">
        <v>0.2</v>
      </c>
      <c r="AI1663" s="2">
        <v>1068.4000000000001</v>
      </c>
      <c r="AJ1663" s="3">
        <v>100</v>
      </c>
      <c r="AK1663" t="s">
        <v>10768</v>
      </c>
      <c r="AL1663" t="s">
        <v>10769</v>
      </c>
      <c r="AM1663" t="s">
        <v>7024</v>
      </c>
      <c r="AN1663" t="s">
        <v>7025</v>
      </c>
      <c r="AO1663" t="s">
        <v>7014</v>
      </c>
      <c r="AP1663" t="s">
        <v>7015</v>
      </c>
      <c r="BG1663" s="3">
        <v>100</v>
      </c>
      <c r="BH1663" t="s">
        <v>82</v>
      </c>
      <c r="BI1663" t="s">
        <v>13424</v>
      </c>
      <c r="BJ1663" t="s">
        <v>13395</v>
      </c>
      <c r="BK1663" t="s">
        <v>13395</v>
      </c>
      <c r="BL1663" t="s">
        <v>13395</v>
      </c>
      <c r="BM1663" t="s">
        <v>13395</v>
      </c>
      <c r="BN1663" t="s">
        <v>277</v>
      </c>
      <c r="BO1663" s="59" t="s">
        <v>277</v>
      </c>
      <c r="BP1663" t="s">
        <v>10806</v>
      </c>
      <c r="BQ1663" t="s">
        <v>84</v>
      </c>
      <c r="BR1663" s="59" t="s">
        <v>84</v>
      </c>
      <c r="BS1663" t="s">
        <v>85</v>
      </c>
    </row>
    <row r="1664" spans="1:73" ht="12.8" customHeight="1" x14ac:dyDescent="0.2">
      <c r="A1664" s="60">
        <v>142003</v>
      </c>
      <c r="B1664" s="59" t="s">
        <v>12510</v>
      </c>
      <c r="C1664">
        <v>1660</v>
      </c>
      <c r="J1664">
        <v>14</v>
      </c>
      <c r="K1664" t="s">
        <v>135</v>
      </c>
      <c r="L1664">
        <v>2003</v>
      </c>
      <c r="M1664">
        <v>2003</v>
      </c>
      <c r="N1664" t="s">
        <v>311</v>
      </c>
      <c r="O1664" t="s">
        <v>7026</v>
      </c>
      <c r="P1664" t="s">
        <v>7027</v>
      </c>
      <c r="Q1664" t="s">
        <v>7028</v>
      </c>
      <c r="R1664" t="s">
        <v>7029</v>
      </c>
      <c r="S1664" s="2">
        <v>519.6</v>
      </c>
      <c r="T1664" s="2">
        <v>519.6</v>
      </c>
      <c r="U1664" s="2">
        <v>0</v>
      </c>
      <c r="V1664" s="2">
        <v>0</v>
      </c>
      <c r="W1664">
        <v>5018</v>
      </c>
      <c r="X1664" s="3">
        <v>37</v>
      </c>
      <c r="Y1664" s="3">
        <v>5.5</v>
      </c>
      <c r="Z1664" s="3">
        <v>9.6999999999999993</v>
      </c>
      <c r="AA1664">
        <v>0</v>
      </c>
      <c r="AB1664" s="3">
        <v>0</v>
      </c>
      <c r="AC1664">
        <v>0</v>
      </c>
      <c r="AD1664" s="3">
        <v>0</v>
      </c>
      <c r="AE1664">
        <v>0</v>
      </c>
      <c r="AF1664" s="3">
        <v>0</v>
      </c>
      <c r="AG1664" s="2">
        <v>519.6</v>
      </c>
      <c r="AH1664" s="3">
        <v>100</v>
      </c>
      <c r="AI1664" s="2">
        <v>519.6</v>
      </c>
      <c r="AJ1664" s="3">
        <v>100</v>
      </c>
      <c r="AK1664" t="s">
        <v>74</v>
      </c>
      <c r="AL1664" t="s">
        <v>75</v>
      </c>
      <c r="AM1664" t="s">
        <v>7030</v>
      </c>
      <c r="AN1664" t="s">
        <v>7031</v>
      </c>
      <c r="BG1664" s="3">
        <v>100</v>
      </c>
      <c r="BH1664" t="s">
        <v>82</v>
      </c>
      <c r="BI1664" t="s">
        <v>13424</v>
      </c>
      <c r="BJ1664" t="s">
        <v>13395</v>
      </c>
      <c r="BK1664" t="s">
        <v>13395</v>
      </c>
      <c r="BL1664" t="s">
        <v>13395</v>
      </c>
      <c r="BM1664" t="s">
        <v>13395</v>
      </c>
      <c r="BN1664" t="s">
        <v>83</v>
      </c>
      <c r="BO1664" s="59" t="s">
        <v>83</v>
      </c>
      <c r="BP1664" t="s">
        <v>10806</v>
      </c>
      <c r="BQ1664" t="s">
        <v>84</v>
      </c>
      <c r="BR1664" s="59" t="s">
        <v>84</v>
      </c>
      <c r="BS1664" t="s">
        <v>85</v>
      </c>
    </row>
    <row r="1665" spans="1:71" x14ac:dyDescent="0.2">
      <c r="A1665" s="60">
        <v>142004</v>
      </c>
      <c r="B1665" s="59" t="s">
        <v>12511</v>
      </c>
      <c r="C1665">
        <v>1661</v>
      </c>
      <c r="J1665">
        <v>14</v>
      </c>
      <c r="K1665" t="s">
        <v>135</v>
      </c>
      <c r="L1665">
        <v>2002</v>
      </c>
      <c r="M1665">
        <v>2004</v>
      </c>
      <c r="N1665" t="s">
        <v>715</v>
      </c>
      <c r="O1665" t="s">
        <v>7032</v>
      </c>
      <c r="P1665" t="s">
        <v>7033</v>
      </c>
      <c r="Q1665" t="s">
        <v>7034</v>
      </c>
      <c r="R1665" t="s">
        <v>7035</v>
      </c>
      <c r="S1665" s="2">
        <v>616.6</v>
      </c>
      <c r="T1665" s="2">
        <v>610.29999999999995</v>
      </c>
      <c r="U1665" s="2">
        <v>6.3</v>
      </c>
      <c r="V1665" s="2">
        <v>0</v>
      </c>
      <c r="W1665">
        <v>3380</v>
      </c>
      <c r="X1665" s="3">
        <v>5.6</v>
      </c>
      <c r="Y1665" s="3">
        <v>5.5</v>
      </c>
      <c r="Z1665" s="3">
        <v>5.5</v>
      </c>
      <c r="AA1665">
        <v>0</v>
      </c>
      <c r="AB1665" s="3">
        <v>0</v>
      </c>
      <c r="AC1665">
        <v>0</v>
      </c>
      <c r="AD1665" s="3">
        <v>0</v>
      </c>
      <c r="AE1665">
        <v>0</v>
      </c>
      <c r="AF1665" s="3">
        <v>0</v>
      </c>
      <c r="AG1665" s="2">
        <v>139.30000000000001</v>
      </c>
      <c r="AH1665" s="3">
        <v>22.8</v>
      </c>
      <c r="AI1665" s="2">
        <v>610.29999999999995</v>
      </c>
      <c r="AJ1665" s="3">
        <v>100</v>
      </c>
      <c r="AK1665" t="s">
        <v>826</v>
      </c>
      <c r="AL1665" t="s">
        <v>827</v>
      </c>
      <c r="AM1665" t="s">
        <v>7014</v>
      </c>
      <c r="AN1665" t="s">
        <v>7025</v>
      </c>
      <c r="BG1665" s="3">
        <v>100</v>
      </c>
      <c r="BH1665" t="s">
        <v>82</v>
      </c>
      <c r="BI1665" t="s">
        <v>13424</v>
      </c>
      <c r="BJ1665" t="s">
        <v>13395</v>
      </c>
      <c r="BK1665" t="s">
        <v>13395</v>
      </c>
      <c r="BL1665" t="s">
        <v>13395</v>
      </c>
      <c r="BM1665" t="s">
        <v>13395</v>
      </c>
      <c r="BN1665" t="s">
        <v>277</v>
      </c>
      <c r="BO1665" s="59" t="s">
        <v>277</v>
      </c>
      <c r="BP1665" t="s">
        <v>10806</v>
      </c>
      <c r="BQ1665" t="s">
        <v>84</v>
      </c>
      <c r="BR1665" s="59" t="s">
        <v>84</v>
      </c>
      <c r="BS1665" t="s">
        <v>85</v>
      </c>
    </row>
    <row r="1666" spans="1:71" x14ac:dyDescent="0.2">
      <c r="A1666" s="60">
        <v>143001</v>
      </c>
      <c r="B1666" s="59" t="s">
        <v>12512</v>
      </c>
      <c r="C1666">
        <v>1662</v>
      </c>
      <c r="J1666">
        <v>14</v>
      </c>
      <c r="K1666" t="s">
        <v>156</v>
      </c>
      <c r="L1666">
        <v>3045</v>
      </c>
      <c r="M1666">
        <v>3001</v>
      </c>
      <c r="N1666" t="s">
        <v>946</v>
      </c>
      <c r="O1666" t="s">
        <v>7036</v>
      </c>
      <c r="P1666" t="s">
        <v>7037</v>
      </c>
      <c r="Q1666" t="s">
        <v>7038</v>
      </c>
      <c r="R1666" t="s">
        <v>7039</v>
      </c>
      <c r="S1666" s="2">
        <v>209.8</v>
      </c>
      <c r="T1666" s="2">
        <v>209.8</v>
      </c>
      <c r="U1666" s="2">
        <v>0</v>
      </c>
      <c r="V1666" s="2">
        <v>0</v>
      </c>
      <c r="W1666">
        <v>1387</v>
      </c>
      <c r="X1666" s="3">
        <v>7.5</v>
      </c>
      <c r="Y1666" s="3">
        <v>6.6</v>
      </c>
      <c r="Z1666" s="3">
        <v>6.6</v>
      </c>
      <c r="AA1666">
        <v>0</v>
      </c>
      <c r="AB1666" s="3">
        <v>0</v>
      </c>
      <c r="AC1666">
        <v>0</v>
      </c>
      <c r="AD1666" s="3">
        <v>0</v>
      </c>
      <c r="AE1666">
        <v>0</v>
      </c>
      <c r="AF1666" s="3">
        <v>0</v>
      </c>
      <c r="AG1666" s="2">
        <v>209.8</v>
      </c>
      <c r="AH1666" s="3">
        <v>100</v>
      </c>
      <c r="AI1666" s="2">
        <v>209.8</v>
      </c>
      <c r="AJ1666" s="3">
        <v>100</v>
      </c>
      <c r="AK1666" t="s">
        <v>1476</v>
      </c>
      <c r="AL1666" t="s">
        <v>1477</v>
      </c>
      <c r="AM1666" t="s">
        <v>6983</v>
      </c>
      <c r="BG1666" s="3">
        <v>100</v>
      </c>
      <c r="BH1666" t="s">
        <v>82</v>
      </c>
      <c r="BI1666" t="s">
        <v>13424</v>
      </c>
      <c r="BJ1666" t="s">
        <v>13395</v>
      </c>
      <c r="BK1666" t="s">
        <v>13395</v>
      </c>
      <c r="BL1666" t="s">
        <v>13395</v>
      </c>
      <c r="BM1666" t="s">
        <v>13395</v>
      </c>
      <c r="BN1666" t="s">
        <v>13395</v>
      </c>
      <c r="BP1666" t="s">
        <v>13395</v>
      </c>
      <c r="BQ1666" t="s">
        <v>84</v>
      </c>
      <c r="BR1666" s="59" t="s">
        <v>84</v>
      </c>
      <c r="BS1666" t="s">
        <v>85</v>
      </c>
    </row>
    <row r="1667" spans="1:71" x14ac:dyDescent="0.2">
      <c r="A1667" s="60">
        <v>143002</v>
      </c>
      <c r="B1667" s="59" t="s">
        <v>12513</v>
      </c>
      <c r="C1667">
        <v>1663</v>
      </c>
      <c r="J1667">
        <v>14</v>
      </c>
      <c r="K1667" t="s">
        <v>156</v>
      </c>
      <c r="L1667">
        <v>3037</v>
      </c>
      <c r="M1667">
        <v>3002</v>
      </c>
      <c r="N1667" t="s">
        <v>821</v>
      </c>
      <c r="O1667" t="s">
        <v>7040</v>
      </c>
      <c r="P1667" t="s">
        <v>7041</v>
      </c>
      <c r="Q1667" t="s">
        <v>7042</v>
      </c>
      <c r="R1667" t="s">
        <v>7043</v>
      </c>
      <c r="S1667" s="2">
        <v>270.7</v>
      </c>
      <c r="T1667" s="2">
        <v>246.7</v>
      </c>
      <c r="U1667" s="2">
        <v>24</v>
      </c>
      <c r="V1667" s="2">
        <v>0</v>
      </c>
      <c r="W1667">
        <v>2199</v>
      </c>
      <c r="X1667" s="3">
        <v>18</v>
      </c>
      <c r="Y1667" s="3">
        <v>6</v>
      </c>
      <c r="Z1667" s="3">
        <v>8.8000000000000007</v>
      </c>
      <c r="AA1667">
        <v>0</v>
      </c>
      <c r="AB1667" s="3">
        <v>0</v>
      </c>
      <c r="AC1667">
        <v>0</v>
      </c>
      <c r="AD1667" s="3">
        <v>0</v>
      </c>
      <c r="AE1667">
        <v>0</v>
      </c>
      <c r="AF1667" s="3">
        <v>0</v>
      </c>
      <c r="AG1667" s="2">
        <v>246.7</v>
      </c>
      <c r="AH1667" s="3">
        <v>100</v>
      </c>
      <c r="AI1667" s="2">
        <v>246.7</v>
      </c>
      <c r="AJ1667" s="3">
        <v>100</v>
      </c>
      <c r="AK1667" t="s">
        <v>803</v>
      </c>
      <c r="AL1667" t="s">
        <v>804</v>
      </c>
      <c r="AM1667" t="s">
        <v>7044</v>
      </c>
      <c r="AN1667" t="s">
        <v>7045</v>
      </c>
      <c r="BG1667" s="3">
        <v>100</v>
      </c>
      <c r="BH1667" t="s">
        <v>82</v>
      </c>
      <c r="BI1667" t="s">
        <v>13424</v>
      </c>
      <c r="BJ1667" t="s">
        <v>13395</v>
      </c>
      <c r="BK1667" t="s">
        <v>13395</v>
      </c>
      <c r="BL1667" t="s">
        <v>13395</v>
      </c>
      <c r="BM1667" t="s">
        <v>13395</v>
      </c>
      <c r="BN1667" t="s">
        <v>277</v>
      </c>
      <c r="BO1667" s="59" t="s">
        <v>277</v>
      </c>
      <c r="BP1667" t="s">
        <v>10806</v>
      </c>
      <c r="BQ1667" t="s">
        <v>84</v>
      </c>
      <c r="BR1667" s="59" t="s">
        <v>84</v>
      </c>
      <c r="BS1667" t="s">
        <v>85</v>
      </c>
    </row>
    <row r="1668" spans="1:71" x14ac:dyDescent="0.2">
      <c r="A1668" s="60">
        <v>143003</v>
      </c>
      <c r="B1668" s="59" t="s">
        <v>12514</v>
      </c>
      <c r="C1668">
        <v>1664</v>
      </c>
      <c r="J1668">
        <v>14</v>
      </c>
      <c r="K1668" t="s">
        <v>156</v>
      </c>
      <c r="L1668">
        <v>3052</v>
      </c>
      <c r="M1668">
        <v>3003</v>
      </c>
      <c r="N1668" t="s">
        <v>821</v>
      </c>
      <c r="O1668" t="s">
        <v>7046</v>
      </c>
      <c r="P1668" t="s">
        <v>7047</v>
      </c>
      <c r="Q1668" t="s">
        <v>7048</v>
      </c>
      <c r="R1668" t="s">
        <v>7049</v>
      </c>
      <c r="S1668" s="2">
        <v>322.39999999999998</v>
      </c>
      <c r="T1668" s="2">
        <v>322.39999999999998</v>
      </c>
      <c r="U1668" s="2">
        <v>0</v>
      </c>
      <c r="V1668" s="2">
        <v>0</v>
      </c>
      <c r="W1668">
        <v>3191</v>
      </c>
      <c r="X1668" s="3">
        <v>17</v>
      </c>
      <c r="Y1668" s="3">
        <v>8.6</v>
      </c>
      <c r="Z1668" s="3">
        <v>9.9</v>
      </c>
      <c r="AA1668">
        <v>0</v>
      </c>
      <c r="AB1668" s="3">
        <v>0</v>
      </c>
      <c r="AC1668">
        <v>0</v>
      </c>
      <c r="AD1668" s="3">
        <v>0</v>
      </c>
      <c r="AE1668">
        <v>0</v>
      </c>
      <c r="AF1668" s="3">
        <v>0</v>
      </c>
      <c r="AG1668" s="2">
        <v>322.39999999999998</v>
      </c>
      <c r="AH1668" s="3">
        <v>100</v>
      </c>
      <c r="AI1668" s="2">
        <v>322.39999999999998</v>
      </c>
      <c r="AJ1668" s="3">
        <v>100</v>
      </c>
      <c r="AK1668" t="s">
        <v>1492</v>
      </c>
      <c r="AL1668" t="s">
        <v>1493</v>
      </c>
      <c r="AM1668" t="s">
        <v>7044</v>
      </c>
      <c r="AN1668" t="s">
        <v>7045</v>
      </c>
      <c r="AO1668" t="s">
        <v>7044</v>
      </c>
      <c r="BG1668" s="3">
        <v>100</v>
      </c>
      <c r="BH1668" t="s">
        <v>100</v>
      </c>
      <c r="BI1668" t="s">
        <v>13424</v>
      </c>
      <c r="BJ1668" t="s">
        <v>101</v>
      </c>
      <c r="BK1668" t="s">
        <v>13427</v>
      </c>
      <c r="BL1668" t="s">
        <v>13395</v>
      </c>
      <c r="BM1668" t="s">
        <v>13395</v>
      </c>
      <c r="BN1668" t="s">
        <v>102</v>
      </c>
      <c r="BO1668" s="59" t="s">
        <v>102</v>
      </c>
      <c r="BP1668" t="s">
        <v>10806</v>
      </c>
      <c r="BQ1668" t="s">
        <v>102</v>
      </c>
      <c r="BR1668" s="59" t="s">
        <v>102</v>
      </c>
      <c r="BS1668" t="s">
        <v>85</v>
      </c>
    </row>
    <row r="1669" spans="1:71" x14ac:dyDescent="0.2">
      <c r="A1669" s="60">
        <v>143004</v>
      </c>
      <c r="B1669" s="59" t="s">
        <v>12515</v>
      </c>
      <c r="C1669">
        <v>1665</v>
      </c>
      <c r="J1669">
        <v>14</v>
      </c>
      <c r="K1669" t="s">
        <v>156</v>
      </c>
      <c r="L1669">
        <v>3053</v>
      </c>
      <c r="M1669">
        <v>3004</v>
      </c>
      <c r="N1669" t="s">
        <v>821</v>
      </c>
      <c r="O1669" t="s">
        <v>7050</v>
      </c>
      <c r="P1669" t="s">
        <v>7051</v>
      </c>
      <c r="Q1669" t="s">
        <v>7052</v>
      </c>
      <c r="R1669" t="s">
        <v>7053</v>
      </c>
      <c r="S1669" s="2">
        <v>57</v>
      </c>
      <c r="T1669" s="2">
        <v>57</v>
      </c>
      <c r="U1669" s="2">
        <v>0</v>
      </c>
      <c r="V1669" s="2">
        <v>0</v>
      </c>
      <c r="W1669">
        <v>513</v>
      </c>
      <c r="X1669" s="3">
        <v>9</v>
      </c>
      <c r="Y1669" s="3">
        <v>9</v>
      </c>
      <c r="Z1669" s="3">
        <v>9</v>
      </c>
      <c r="AA1669">
        <v>0</v>
      </c>
      <c r="AB1669" s="3">
        <v>0</v>
      </c>
      <c r="AC1669">
        <v>0</v>
      </c>
      <c r="AD1669" s="3">
        <v>0</v>
      </c>
      <c r="AE1669">
        <v>0</v>
      </c>
      <c r="AF1669" s="3">
        <v>0</v>
      </c>
      <c r="AG1669" s="2">
        <v>57</v>
      </c>
      <c r="AH1669" s="3">
        <v>100</v>
      </c>
      <c r="AI1669" s="2">
        <v>57</v>
      </c>
      <c r="AJ1669" s="3">
        <v>100</v>
      </c>
      <c r="AK1669" t="s">
        <v>803</v>
      </c>
      <c r="AL1669" t="s">
        <v>804</v>
      </c>
      <c r="AM1669" t="s">
        <v>7045</v>
      </c>
      <c r="BG1669" s="3">
        <v>100</v>
      </c>
      <c r="BH1669" t="s">
        <v>100</v>
      </c>
      <c r="BI1669" t="s">
        <v>13424</v>
      </c>
      <c r="BJ1669" t="s">
        <v>101</v>
      </c>
      <c r="BK1669" t="s">
        <v>13427</v>
      </c>
      <c r="BL1669" t="s">
        <v>13395</v>
      </c>
      <c r="BM1669" t="s">
        <v>13395</v>
      </c>
      <c r="BN1669" t="s">
        <v>102</v>
      </c>
      <c r="BO1669" s="59" t="s">
        <v>102</v>
      </c>
      <c r="BP1669" t="s">
        <v>10806</v>
      </c>
      <c r="BQ1669" t="s">
        <v>102</v>
      </c>
      <c r="BR1669" s="59" t="s">
        <v>102</v>
      </c>
      <c r="BS1669" t="s">
        <v>85</v>
      </c>
    </row>
    <row r="1670" spans="1:71" x14ac:dyDescent="0.2">
      <c r="A1670" s="60">
        <v>143005</v>
      </c>
      <c r="B1670" s="59" t="s">
        <v>12516</v>
      </c>
      <c r="C1670">
        <v>1666</v>
      </c>
      <c r="J1670">
        <v>14</v>
      </c>
      <c r="K1670" t="s">
        <v>156</v>
      </c>
      <c r="L1670">
        <v>3029</v>
      </c>
      <c r="M1670">
        <v>3005</v>
      </c>
      <c r="N1670" t="s">
        <v>1099</v>
      </c>
      <c r="O1670" t="s">
        <v>7054</v>
      </c>
      <c r="P1670" t="s">
        <v>7055</v>
      </c>
      <c r="Q1670" t="s">
        <v>7056</v>
      </c>
      <c r="R1670" t="s">
        <v>7057</v>
      </c>
      <c r="S1670" s="2">
        <v>425</v>
      </c>
      <c r="T1670" s="2">
        <v>425</v>
      </c>
      <c r="U1670" s="2">
        <v>0</v>
      </c>
      <c r="V1670" s="2">
        <v>0</v>
      </c>
      <c r="W1670">
        <v>2020</v>
      </c>
      <c r="X1670" s="3">
        <v>12</v>
      </c>
      <c r="Y1670" s="3">
        <v>3.5</v>
      </c>
      <c r="Z1670" s="3">
        <v>4.8</v>
      </c>
      <c r="AA1670">
        <v>0</v>
      </c>
      <c r="AB1670" s="3">
        <v>0</v>
      </c>
      <c r="AC1670">
        <v>0</v>
      </c>
      <c r="AD1670" s="3">
        <v>0</v>
      </c>
      <c r="AE1670">
        <v>0</v>
      </c>
      <c r="AF1670" s="3">
        <v>0</v>
      </c>
      <c r="AG1670" s="2">
        <v>220.7</v>
      </c>
      <c r="AH1670" s="3">
        <v>51.9</v>
      </c>
      <c r="AI1670" s="2">
        <v>425</v>
      </c>
      <c r="AJ1670" s="3">
        <v>100</v>
      </c>
      <c r="AK1670" t="s">
        <v>275</v>
      </c>
      <c r="AL1670" t="s">
        <v>276</v>
      </c>
      <c r="AM1670" t="s">
        <v>7031</v>
      </c>
      <c r="BG1670" s="3">
        <v>100</v>
      </c>
      <c r="BH1670" t="s">
        <v>82</v>
      </c>
      <c r="BI1670" t="s">
        <v>13424</v>
      </c>
      <c r="BJ1670" t="s">
        <v>13395</v>
      </c>
      <c r="BK1670" t="s">
        <v>13395</v>
      </c>
      <c r="BL1670" t="s">
        <v>13395</v>
      </c>
      <c r="BM1670" t="s">
        <v>13395</v>
      </c>
      <c r="BN1670" t="s">
        <v>13395</v>
      </c>
      <c r="BP1670" t="s">
        <v>13395</v>
      </c>
      <c r="BQ1670" t="s">
        <v>84</v>
      </c>
      <c r="BR1670" s="59" t="s">
        <v>84</v>
      </c>
      <c r="BS1670" t="s">
        <v>85</v>
      </c>
    </row>
    <row r="1671" spans="1:71" x14ac:dyDescent="0.2">
      <c r="A1671" s="60">
        <v>143006</v>
      </c>
      <c r="B1671" s="59" t="s">
        <v>12517</v>
      </c>
      <c r="C1671">
        <v>1667</v>
      </c>
      <c r="J1671">
        <v>14</v>
      </c>
      <c r="K1671" t="s">
        <v>156</v>
      </c>
      <c r="L1671">
        <v>3030</v>
      </c>
      <c r="M1671">
        <v>3006</v>
      </c>
      <c r="N1671" t="s">
        <v>1099</v>
      </c>
      <c r="O1671" t="s">
        <v>7058</v>
      </c>
      <c r="P1671" t="s">
        <v>7059</v>
      </c>
      <c r="Q1671" t="s">
        <v>7056</v>
      </c>
      <c r="R1671" t="s">
        <v>7060</v>
      </c>
      <c r="S1671" s="2">
        <v>305.60000000000002</v>
      </c>
      <c r="T1671" s="2">
        <v>305.60000000000002</v>
      </c>
      <c r="U1671" s="2">
        <v>0</v>
      </c>
      <c r="V1671" s="2">
        <v>0</v>
      </c>
      <c r="W1671">
        <v>977</v>
      </c>
      <c r="X1671" s="3">
        <v>6</v>
      </c>
      <c r="Y1671" s="3">
        <v>1.6</v>
      </c>
      <c r="Z1671" s="3">
        <v>3.2</v>
      </c>
      <c r="AA1671">
        <v>0</v>
      </c>
      <c r="AB1671" s="3">
        <v>0</v>
      </c>
      <c r="AC1671">
        <v>0</v>
      </c>
      <c r="AD1671" s="3">
        <v>0</v>
      </c>
      <c r="AE1671">
        <v>0</v>
      </c>
      <c r="AF1671" s="3">
        <v>0</v>
      </c>
      <c r="AG1671" s="2">
        <v>0</v>
      </c>
      <c r="AH1671" s="3">
        <v>0</v>
      </c>
      <c r="AI1671" s="2">
        <v>305.60000000000002</v>
      </c>
      <c r="AJ1671" s="3">
        <v>100</v>
      </c>
      <c r="AK1671" t="s">
        <v>74</v>
      </c>
      <c r="AL1671" t="s">
        <v>75</v>
      </c>
      <c r="AM1671" t="s">
        <v>7031</v>
      </c>
      <c r="BG1671" s="3">
        <v>100</v>
      </c>
      <c r="BH1671" t="s">
        <v>82</v>
      </c>
      <c r="BI1671" t="s">
        <v>13424</v>
      </c>
      <c r="BJ1671" t="s">
        <v>13395</v>
      </c>
      <c r="BK1671" t="s">
        <v>13395</v>
      </c>
      <c r="BL1671" t="s">
        <v>13395</v>
      </c>
      <c r="BM1671" t="s">
        <v>13395</v>
      </c>
      <c r="BN1671" t="s">
        <v>13395</v>
      </c>
      <c r="BP1671" t="s">
        <v>13395</v>
      </c>
      <c r="BQ1671" t="s">
        <v>84</v>
      </c>
      <c r="BR1671" s="59" t="s">
        <v>84</v>
      </c>
      <c r="BS1671" t="s">
        <v>85</v>
      </c>
    </row>
    <row r="1672" spans="1:71" x14ac:dyDescent="0.2">
      <c r="A1672" s="60">
        <v>143007</v>
      </c>
      <c r="B1672" s="59" t="s">
        <v>12518</v>
      </c>
      <c r="C1672">
        <v>1668</v>
      </c>
      <c r="J1672">
        <v>14</v>
      </c>
      <c r="K1672" t="s">
        <v>156</v>
      </c>
      <c r="L1672">
        <v>3031</v>
      </c>
      <c r="M1672">
        <v>3007</v>
      </c>
      <c r="N1672" t="s">
        <v>1099</v>
      </c>
      <c r="O1672" t="s">
        <v>7061</v>
      </c>
      <c r="P1672" t="s">
        <v>7062</v>
      </c>
      <c r="Q1672" t="s">
        <v>7063</v>
      </c>
      <c r="R1672" t="s">
        <v>7064</v>
      </c>
      <c r="S1672" s="2">
        <v>695.5</v>
      </c>
      <c r="T1672" s="2">
        <v>695.5</v>
      </c>
      <c r="U1672" s="2">
        <v>0</v>
      </c>
      <c r="V1672" s="2">
        <v>0</v>
      </c>
      <c r="W1672">
        <v>3600</v>
      </c>
      <c r="X1672" s="3">
        <v>7.2</v>
      </c>
      <c r="Y1672" s="3">
        <v>4.5999999999999996</v>
      </c>
      <c r="Z1672" s="3">
        <v>5.2</v>
      </c>
      <c r="AA1672">
        <v>1</v>
      </c>
      <c r="AB1672" s="3">
        <v>10.4</v>
      </c>
      <c r="AC1672">
        <v>0</v>
      </c>
      <c r="AD1672" s="3">
        <v>0</v>
      </c>
      <c r="AE1672">
        <v>0</v>
      </c>
      <c r="AF1672" s="3">
        <v>0</v>
      </c>
      <c r="AG1672" s="2">
        <v>695.5</v>
      </c>
      <c r="AH1672" s="3">
        <v>100</v>
      </c>
      <c r="AI1672" s="2">
        <v>695.5</v>
      </c>
      <c r="AJ1672" s="3">
        <v>100</v>
      </c>
      <c r="AK1672" t="s">
        <v>275</v>
      </c>
      <c r="AL1672" t="s">
        <v>276</v>
      </c>
      <c r="AM1672" t="s">
        <v>7031</v>
      </c>
      <c r="AN1672" t="s">
        <v>7045</v>
      </c>
      <c r="BG1672" s="3">
        <v>100</v>
      </c>
      <c r="BH1672" t="s">
        <v>82</v>
      </c>
      <c r="BI1672" t="s">
        <v>13424</v>
      </c>
      <c r="BJ1672" t="s">
        <v>13395</v>
      </c>
      <c r="BK1672" t="s">
        <v>13395</v>
      </c>
      <c r="BL1672" t="s">
        <v>13395</v>
      </c>
      <c r="BM1672" t="s">
        <v>13395</v>
      </c>
      <c r="BN1672" t="s">
        <v>13395</v>
      </c>
      <c r="BP1672" t="s">
        <v>13395</v>
      </c>
      <c r="BQ1672" t="s">
        <v>84</v>
      </c>
      <c r="BR1672" s="59" t="s">
        <v>84</v>
      </c>
      <c r="BS1672" t="s">
        <v>85</v>
      </c>
    </row>
    <row r="1673" spans="1:71" x14ac:dyDescent="0.2">
      <c r="A1673" s="60">
        <v>143008</v>
      </c>
      <c r="B1673" s="59" t="s">
        <v>12519</v>
      </c>
      <c r="C1673">
        <v>1669</v>
      </c>
      <c r="J1673">
        <v>14</v>
      </c>
      <c r="K1673" t="s">
        <v>156</v>
      </c>
      <c r="L1673">
        <v>3004</v>
      </c>
      <c r="M1673">
        <v>3008</v>
      </c>
      <c r="N1673" t="s">
        <v>1099</v>
      </c>
      <c r="O1673" t="s">
        <v>7065</v>
      </c>
      <c r="P1673" t="s">
        <v>7066</v>
      </c>
      <c r="Q1673" t="s">
        <v>7067</v>
      </c>
      <c r="R1673" t="s">
        <v>7068</v>
      </c>
      <c r="S1673" s="2">
        <v>242.4</v>
      </c>
      <c r="T1673" s="2">
        <v>242.4</v>
      </c>
      <c r="U1673" s="2">
        <v>0</v>
      </c>
      <c r="V1673" s="2">
        <v>0</v>
      </c>
      <c r="W1673">
        <v>1267</v>
      </c>
      <c r="X1673" s="3">
        <v>6.1</v>
      </c>
      <c r="Y1673" s="3">
        <v>4.5</v>
      </c>
      <c r="Z1673" s="3">
        <v>5.2</v>
      </c>
      <c r="AA1673">
        <v>1</v>
      </c>
      <c r="AB1673" s="3">
        <v>3.7000000000000202</v>
      </c>
      <c r="AC1673">
        <v>0</v>
      </c>
      <c r="AD1673" s="3">
        <v>0</v>
      </c>
      <c r="AE1673">
        <v>1</v>
      </c>
      <c r="AF1673" s="3">
        <v>0</v>
      </c>
      <c r="AG1673" s="2">
        <v>242.4</v>
      </c>
      <c r="AH1673" s="3">
        <v>100</v>
      </c>
      <c r="AI1673" s="2">
        <v>242.4</v>
      </c>
      <c r="AJ1673" s="3">
        <v>100</v>
      </c>
      <c r="AK1673" t="s">
        <v>74</v>
      </c>
      <c r="AL1673" t="s">
        <v>75</v>
      </c>
      <c r="AM1673" t="s">
        <v>6990</v>
      </c>
      <c r="BG1673" s="3">
        <v>100</v>
      </c>
      <c r="BH1673" t="s">
        <v>82</v>
      </c>
      <c r="BI1673" t="s">
        <v>13424</v>
      </c>
      <c r="BJ1673" t="s">
        <v>13395</v>
      </c>
      <c r="BK1673" t="s">
        <v>13395</v>
      </c>
      <c r="BL1673" t="s">
        <v>13395</v>
      </c>
      <c r="BM1673" t="s">
        <v>13395</v>
      </c>
      <c r="BN1673" t="s">
        <v>83</v>
      </c>
      <c r="BO1673" s="59" t="s">
        <v>83</v>
      </c>
      <c r="BP1673" t="s">
        <v>10806</v>
      </c>
      <c r="BQ1673" t="s">
        <v>84</v>
      </c>
      <c r="BR1673" s="59" t="s">
        <v>84</v>
      </c>
      <c r="BS1673" t="s">
        <v>85</v>
      </c>
    </row>
    <row r="1674" spans="1:71" x14ac:dyDescent="0.2">
      <c r="A1674" s="60">
        <v>143009</v>
      </c>
      <c r="B1674" s="59" t="s">
        <v>12520</v>
      </c>
      <c r="C1674">
        <v>1670</v>
      </c>
      <c r="J1674">
        <v>14</v>
      </c>
      <c r="K1674" t="s">
        <v>156</v>
      </c>
      <c r="L1674">
        <v>3005</v>
      </c>
      <c r="M1674">
        <v>3009</v>
      </c>
      <c r="N1674" t="s">
        <v>1099</v>
      </c>
      <c r="O1674" t="s">
        <v>7069</v>
      </c>
      <c r="P1674" t="s">
        <v>7070</v>
      </c>
      <c r="Q1674" t="s">
        <v>7071</v>
      </c>
      <c r="R1674" t="s">
        <v>7072</v>
      </c>
      <c r="S1674" s="2">
        <v>35.5</v>
      </c>
      <c r="T1674" s="2">
        <v>35.5</v>
      </c>
      <c r="U1674" s="2">
        <v>0</v>
      </c>
      <c r="V1674" s="2">
        <v>0</v>
      </c>
      <c r="W1674">
        <v>168</v>
      </c>
      <c r="X1674" s="3">
        <v>5</v>
      </c>
      <c r="Y1674" s="3">
        <v>4.7</v>
      </c>
      <c r="Z1674" s="3">
        <v>4.7</v>
      </c>
      <c r="AA1674">
        <v>0</v>
      </c>
      <c r="AB1674" s="3">
        <v>0</v>
      </c>
      <c r="AC1674">
        <v>0</v>
      </c>
      <c r="AD1674" s="3">
        <v>0</v>
      </c>
      <c r="AE1674">
        <v>0</v>
      </c>
      <c r="AF1674" s="3">
        <v>0</v>
      </c>
      <c r="AG1674" s="2">
        <v>35.5</v>
      </c>
      <c r="AH1674" s="3">
        <v>100</v>
      </c>
      <c r="AI1674" s="2">
        <v>35.5</v>
      </c>
      <c r="AJ1674" s="3">
        <v>100</v>
      </c>
      <c r="AK1674" t="s">
        <v>74</v>
      </c>
      <c r="AL1674" t="s">
        <v>75</v>
      </c>
      <c r="AM1674" t="s">
        <v>6990</v>
      </c>
      <c r="BG1674" s="3">
        <v>100</v>
      </c>
      <c r="BH1674" t="s">
        <v>82</v>
      </c>
      <c r="BI1674" t="s">
        <v>13424</v>
      </c>
      <c r="BJ1674" t="s">
        <v>13395</v>
      </c>
      <c r="BK1674" t="s">
        <v>13395</v>
      </c>
      <c r="BL1674" t="s">
        <v>13395</v>
      </c>
      <c r="BM1674" t="s">
        <v>13395</v>
      </c>
      <c r="BN1674" t="s">
        <v>83</v>
      </c>
      <c r="BO1674" s="59" t="s">
        <v>83</v>
      </c>
      <c r="BP1674" t="s">
        <v>10806</v>
      </c>
      <c r="BQ1674" t="s">
        <v>84</v>
      </c>
      <c r="BR1674" s="59" t="s">
        <v>84</v>
      </c>
      <c r="BS1674" t="s">
        <v>85</v>
      </c>
    </row>
    <row r="1675" spans="1:71" x14ac:dyDescent="0.2">
      <c r="A1675" s="60">
        <v>143010</v>
      </c>
      <c r="B1675" s="59" t="s">
        <v>12521</v>
      </c>
      <c r="C1675">
        <v>1671</v>
      </c>
      <c r="J1675">
        <v>14</v>
      </c>
      <c r="K1675" t="s">
        <v>156</v>
      </c>
      <c r="L1675">
        <v>3006</v>
      </c>
      <c r="M1675">
        <v>3010</v>
      </c>
      <c r="N1675" t="s">
        <v>1099</v>
      </c>
      <c r="O1675" t="s">
        <v>7073</v>
      </c>
      <c r="P1675" t="s">
        <v>7074</v>
      </c>
      <c r="Q1675" t="s">
        <v>7075</v>
      </c>
      <c r="R1675" t="s">
        <v>7076</v>
      </c>
      <c r="S1675" s="2">
        <v>521.70000000000005</v>
      </c>
      <c r="T1675" s="2">
        <v>521.70000000000005</v>
      </c>
      <c r="U1675" s="2">
        <v>0</v>
      </c>
      <c r="V1675" s="2">
        <v>0</v>
      </c>
      <c r="W1675">
        <v>2137</v>
      </c>
      <c r="X1675" s="3">
        <v>5.5</v>
      </c>
      <c r="Y1675" s="3">
        <v>3.1</v>
      </c>
      <c r="Z1675" s="3">
        <v>4.0999999999999996</v>
      </c>
      <c r="AA1675">
        <v>2</v>
      </c>
      <c r="AB1675" s="3">
        <v>6.2000000000000499</v>
      </c>
      <c r="AC1675">
        <v>0</v>
      </c>
      <c r="AD1675" s="3">
        <v>0</v>
      </c>
      <c r="AE1675">
        <v>0</v>
      </c>
      <c r="AF1675" s="3">
        <v>0</v>
      </c>
      <c r="AG1675" s="2">
        <v>6.2</v>
      </c>
      <c r="AH1675" s="3">
        <v>1.2</v>
      </c>
      <c r="AI1675" s="2">
        <v>521.70000000000005</v>
      </c>
      <c r="AJ1675" s="3">
        <v>100</v>
      </c>
      <c r="AK1675" t="s">
        <v>74</v>
      </c>
      <c r="AL1675" t="s">
        <v>75</v>
      </c>
      <c r="AM1675" t="s">
        <v>7020</v>
      </c>
      <c r="BG1675" s="3">
        <v>100</v>
      </c>
      <c r="BH1675" t="s">
        <v>82</v>
      </c>
      <c r="BI1675" t="s">
        <v>13424</v>
      </c>
      <c r="BJ1675" t="s">
        <v>13395</v>
      </c>
      <c r="BK1675" t="s">
        <v>13395</v>
      </c>
      <c r="BL1675" t="s">
        <v>13395</v>
      </c>
      <c r="BM1675" t="s">
        <v>13395</v>
      </c>
      <c r="BN1675" t="s">
        <v>83</v>
      </c>
      <c r="BO1675" s="59" t="s">
        <v>83</v>
      </c>
      <c r="BP1675" t="s">
        <v>10806</v>
      </c>
      <c r="BQ1675" t="s">
        <v>84</v>
      </c>
      <c r="BR1675" s="59" t="s">
        <v>84</v>
      </c>
      <c r="BS1675" t="s">
        <v>85</v>
      </c>
    </row>
    <row r="1676" spans="1:71" x14ac:dyDescent="0.2">
      <c r="A1676" s="60">
        <v>143011</v>
      </c>
      <c r="B1676" s="59" t="s">
        <v>12522</v>
      </c>
      <c r="C1676">
        <v>1672</v>
      </c>
      <c r="J1676">
        <v>14</v>
      </c>
      <c r="K1676" t="s">
        <v>156</v>
      </c>
      <c r="L1676">
        <v>3007</v>
      </c>
      <c r="M1676">
        <v>3011</v>
      </c>
      <c r="N1676" t="s">
        <v>1099</v>
      </c>
      <c r="O1676" t="s">
        <v>7077</v>
      </c>
      <c r="P1676" t="s">
        <v>7078</v>
      </c>
      <c r="Q1676" t="s">
        <v>7079</v>
      </c>
      <c r="R1676" t="s">
        <v>7080</v>
      </c>
      <c r="S1676" s="2">
        <v>73.900000000000006</v>
      </c>
      <c r="T1676" s="2">
        <v>73.900000000000006</v>
      </c>
      <c r="U1676" s="2">
        <v>0</v>
      </c>
      <c r="V1676" s="2">
        <v>0</v>
      </c>
      <c r="W1676">
        <v>368</v>
      </c>
      <c r="X1676" s="3">
        <v>5.6</v>
      </c>
      <c r="Y1676" s="3">
        <v>4.5</v>
      </c>
      <c r="Z1676" s="3">
        <v>5</v>
      </c>
      <c r="AA1676">
        <v>0</v>
      </c>
      <c r="AB1676" s="3">
        <v>0</v>
      </c>
      <c r="AC1676">
        <v>0</v>
      </c>
      <c r="AD1676" s="3">
        <v>0</v>
      </c>
      <c r="AE1676">
        <v>0</v>
      </c>
      <c r="AF1676" s="3">
        <v>0</v>
      </c>
      <c r="AG1676" s="2">
        <v>0</v>
      </c>
      <c r="AH1676" s="3">
        <v>0</v>
      </c>
      <c r="AI1676" s="2">
        <v>73.900000000000006</v>
      </c>
      <c r="AJ1676" s="3">
        <v>100</v>
      </c>
      <c r="AK1676" t="s">
        <v>74</v>
      </c>
      <c r="AL1676" t="s">
        <v>75</v>
      </c>
      <c r="AM1676" t="s">
        <v>7020</v>
      </c>
      <c r="BG1676" s="3">
        <v>100</v>
      </c>
      <c r="BH1676" t="s">
        <v>82</v>
      </c>
      <c r="BI1676" t="s">
        <v>13424</v>
      </c>
      <c r="BJ1676" t="s">
        <v>13395</v>
      </c>
      <c r="BK1676" t="s">
        <v>13395</v>
      </c>
      <c r="BL1676" t="s">
        <v>13395</v>
      </c>
      <c r="BM1676" t="s">
        <v>13395</v>
      </c>
      <c r="BN1676" t="s">
        <v>83</v>
      </c>
      <c r="BO1676" s="59" t="s">
        <v>83</v>
      </c>
      <c r="BP1676" t="s">
        <v>10806</v>
      </c>
      <c r="BQ1676" t="s">
        <v>84</v>
      </c>
      <c r="BR1676" s="59" t="s">
        <v>84</v>
      </c>
      <c r="BS1676" t="s">
        <v>85</v>
      </c>
    </row>
    <row r="1677" spans="1:71" x14ac:dyDescent="0.2">
      <c r="A1677" s="60">
        <v>143012</v>
      </c>
      <c r="B1677" s="59" t="s">
        <v>12523</v>
      </c>
      <c r="C1677">
        <v>1673</v>
      </c>
      <c r="J1677">
        <v>14</v>
      </c>
      <c r="K1677" t="s">
        <v>156</v>
      </c>
      <c r="L1677">
        <v>3008</v>
      </c>
      <c r="M1677">
        <v>3012</v>
      </c>
      <c r="N1677" t="s">
        <v>1099</v>
      </c>
      <c r="O1677" t="s">
        <v>7081</v>
      </c>
      <c r="P1677" t="s">
        <v>7082</v>
      </c>
      <c r="Q1677" t="s">
        <v>7083</v>
      </c>
      <c r="R1677" t="s">
        <v>7084</v>
      </c>
      <c r="S1677" s="2">
        <v>48.5</v>
      </c>
      <c r="T1677" s="2">
        <v>48.5</v>
      </c>
      <c r="U1677" s="2">
        <v>0</v>
      </c>
      <c r="V1677" s="2">
        <v>0</v>
      </c>
      <c r="W1677">
        <v>187</v>
      </c>
      <c r="X1677" s="3">
        <v>5</v>
      </c>
      <c r="Y1677" s="3">
        <v>3.6</v>
      </c>
      <c r="Z1677" s="3">
        <v>3.9</v>
      </c>
      <c r="AA1677">
        <v>1</v>
      </c>
      <c r="AB1677" s="3">
        <v>2.5</v>
      </c>
      <c r="AC1677">
        <v>0</v>
      </c>
      <c r="AD1677" s="3">
        <v>0</v>
      </c>
      <c r="AE1677">
        <v>0</v>
      </c>
      <c r="AF1677" s="3">
        <v>0</v>
      </c>
      <c r="AG1677" s="2">
        <v>0</v>
      </c>
      <c r="AH1677" s="3">
        <v>0</v>
      </c>
      <c r="AI1677" s="2">
        <v>48.5</v>
      </c>
      <c r="AJ1677" s="3">
        <v>100</v>
      </c>
      <c r="AK1677" t="s">
        <v>74</v>
      </c>
      <c r="AL1677" t="s">
        <v>75</v>
      </c>
      <c r="AM1677" t="s">
        <v>7020</v>
      </c>
      <c r="BG1677" s="3">
        <v>100</v>
      </c>
      <c r="BH1677" t="s">
        <v>82</v>
      </c>
      <c r="BI1677" t="s">
        <v>13424</v>
      </c>
      <c r="BJ1677" t="s">
        <v>13395</v>
      </c>
      <c r="BK1677" t="s">
        <v>13395</v>
      </c>
      <c r="BL1677" t="s">
        <v>13395</v>
      </c>
      <c r="BM1677" t="s">
        <v>13395</v>
      </c>
      <c r="BN1677" t="s">
        <v>83</v>
      </c>
      <c r="BO1677" s="59" t="s">
        <v>83</v>
      </c>
      <c r="BP1677" t="s">
        <v>10806</v>
      </c>
      <c r="BQ1677" t="s">
        <v>84</v>
      </c>
      <c r="BR1677" s="59" t="s">
        <v>84</v>
      </c>
      <c r="BS1677" t="s">
        <v>85</v>
      </c>
    </row>
    <row r="1678" spans="1:71" x14ac:dyDescent="0.2">
      <c r="A1678" s="60">
        <v>143013</v>
      </c>
      <c r="B1678" s="59" t="s">
        <v>12524</v>
      </c>
      <c r="C1678">
        <v>1674</v>
      </c>
      <c r="J1678">
        <v>14</v>
      </c>
      <c r="K1678" t="s">
        <v>156</v>
      </c>
      <c r="L1678">
        <v>3011</v>
      </c>
      <c r="M1678">
        <v>3013</v>
      </c>
      <c r="N1678" t="s">
        <v>1099</v>
      </c>
      <c r="O1678" t="s">
        <v>7085</v>
      </c>
      <c r="P1678" t="s">
        <v>7086</v>
      </c>
      <c r="Q1678" t="s">
        <v>7087</v>
      </c>
      <c r="R1678" t="s">
        <v>7088</v>
      </c>
      <c r="S1678" s="2">
        <v>714.4</v>
      </c>
      <c r="T1678" s="2">
        <v>714.4</v>
      </c>
      <c r="U1678" s="2">
        <v>0</v>
      </c>
      <c r="V1678" s="2">
        <v>0</v>
      </c>
      <c r="W1678">
        <v>5671</v>
      </c>
      <c r="X1678" s="3">
        <v>28.5</v>
      </c>
      <c r="Y1678" s="3">
        <v>6.7</v>
      </c>
      <c r="Z1678" s="3">
        <v>7.9</v>
      </c>
      <c r="AA1678">
        <v>0</v>
      </c>
      <c r="AB1678" s="3">
        <v>0</v>
      </c>
      <c r="AC1678">
        <v>0</v>
      </c>
      <c r="AD1678" s="3">
        <v>0</v>
      </c>
      <c r="AE1678">
        <v>0</v>
      </c>
      <c r="AF1678" s="3">
        <v>0</v>
      </c>
      <c r="AG1678" s="2">
        <v>714.4</v>
      </c>
      <c r="AH1678" s="3">
        <v>100</v>
      </c>
      <c r="AI1678" s="2">
        <v>714.4</v>
      </c>
      <c r="AJ1678" s="3">
        <v>100</v>
      </c>
      <c r="AK1678" t="s">
        <v>2233</v>
      </c>
      <c r="AL1678" t="s">
        <v>4588</v>
      </c>
      <c r="AM1678" t="s">
        <v>7020</v>
      </c>
      <c r="AN1678" t="s">
        <v>6990</v>
      </c>
      <c r="BG1678" s="3">
        <v>100</v>
      </c>
      <c r="BH1678" t="s">
        <v>82</v>
      </c>
      <c r="BI1678" t="s">
        <v>13424</v>
      </c>
      <c r="BJ1678" t="s">
        <v>13395</v>
      </c>
      <c r="BK1678" t="s">
        <v>13395</v>
      </c>
      <c r="BL1678" t="s">
        <v>13395</v>
      </c>
      <c r="BM1678" t="s">
        <v>13395</v>
      </c>
      <c r="BN1678" t="s">
        <v>7089</v>
      </c>
      <c r="BO1678" s="59" t="s">
        <v>7089</v>
      </c>
      <c r="BP1678" t="s">
        <v>10806</v>
      </c>
      <c r="BQ1678" t="s">
        <v>859</v>
      </c>
      <c r="BR1678" s="59" t="s">
        <v>859</v>
      </c>
      <c r="BS1678" t="s">
        <v>85</v>
      </c>
    </row>
    <row r="1679" spans="1:71" x14ac:dyDescent="0.2">
      <c r="A1679" s="60">
        <v>143014</v>
      </c>
      <c r="B1679" s="59" t="s">
        <v>12525</v>
      </c>
      <c r="C1679">
        <v>1675</v>
      </c>
      <c r="J1679">
        <v>14</v>
      </c>
      <c r="K1679" t="s">
        <v>156</v>
      </c>
      <c r="L1679">
        <v>3044</v>
      </c>
      <c r="M1679">
        <v>3014</v>
      </c>
      <c r="N1679" t="s">
        <v>1099</v>
      </c>
      <c r="O1679" t="s">
        <v>7090</v>
      </c>
      <c r="P1679" t="s">
        <v>7091</v>
      </c>
      <c r="Q1679" t="s">
        <v>7092</v>
      </c>
      <c r="R1679" t="s">
        <v>7093</v>
      </c>
      <c r="S1679" s="2">
        <v>2308.3000000000002</v>
      </c>
      <c r="T1679" s="2">
        <v>2296.1999999999998</v>
      </c>
      <c r="U1679" s="2">
        <v>12.1</v>
      </c>
      <c r="V1679" s="2">
        <v>0</v>
      </c>
      <c r="W1679">
        <v>13523</v>
      </c>
      <c r="X1679" s="3">
        <v>9.5</v>
      </c>
      <c r="Y1679" s="3">
        <v>5.2</v>
      </c>
      <c r="Z1679" s="3">
        <v>5.9</v>
      </c>
      <c r="AA1679">
        <v>1</v>
      </c>
      <c r="AB1679" s="3">
        <v>6</v>
      </c>
      <c r="AC1679">
        <v>0</v>
      </c>
      <c r="AD1679" s="3">
        <v>0</v>
      </c>
      <c r="AE1679">
        <v>1</v>
      </c>
      <c r="AF1679" s="3">
        <v>0</v>
      </c>
      <c r="AG1679" s="2">
        <v>0</v>
      </c>
      <c r="AH1679" s="3">
        <v>0</v>
      </c>
      <c r="AI1679" s="2">
        <v>2296.1999999999998</v>
      </c>
      <c r="AJ1679" s="3">
        <v>100</v>
      </c>
      <c r="AK1679" t="s">
        <v>1476</v>
      </c>
      <c r="AL1679" t="s">
        <v>1477</v>
      </c>
      <c r="AM1679" t="s">
        <v>6990</v>
      </c>
      <c r="AN1679" t="s">
        <v>7020</v>
      </c>
      <c r="AO1679" t="s">
        <v>7094</v>
      </c>
      <c r="AP1679" t="s">
        <v>7024</v>
      </c>
      <c r="AQ1679" t="s">
        <v>7094</v>
      </c>
      <c r="AR1679" t="s">
        <v>6983</v>
      </c>
      <c r="AS1679" t="s">
        <v>7003</v>
      </c>
      <c r="BG1679" s="3">
        <v>100</v>
      </c>
      <c r="BH1679" t="s">
        <v>82</v>
      </c>
      <c r="BI1679" t="s">
        <v>13424</v>
      </c>
      <c r="BJ1679" t="s">
        <v>13395</v>
      </c>
      <c r="BK1679" t="s">
        <v>13395</v>
      </c>
      <c r="BL1679" t="s">
        <v>13395</v>
      </c>
      <c r="BM1679" t="s">
        <v>13395</v>
      </c>
      <c r="BN1679" t="s">
        <v>83</v>
      </c>
      <c r="BO1679" s="59" t="s">
        <v>83</v>
      </c>
      <c r="BP1679" t="s">
        <v>10806</v>
      </c>
      <c r="BQ1679" t="s">
        <v>84</v>
      </c>
      <c r="BR1679" s="59" t="s">
        <v>84</v>
      </c>
      <c r="BS1679" t="s">
        <v>85</v>
      </c>
    </row>
    <row r="1680" spans="1:71" x14ac:dyDescent="0.2">
      <c r="A1680" s="60">
        <v>143015</v>
      </c>
      <c r="B1680" s="59" t="s">
        <v>12526</v>
      </c>
      <c r="C1680">
        <v>1676</v>
      </c>
      <c r="J1680">
        <v>14</v>
      </c>
      <c r="K1680" t="s">
        <v>156</v>
      </c>
      <c r="L1680">
        <v>3034</v>
      </c>
      <c r="M1680">
        <v>3015</v>
      </c>
      <c r="N1680" t="s">
        <v>1128</v>
      </c>
      <c r="O1680" t="s">
        <v>7095</v>
      </c>
      <c r="P1680" t="s">
        <v>7096</v>
      </c>
      <c r="Q1680" t="s">
        <v>7097</v>
      </c>
      <c r="R1680" t="s">
        <v>7098</v>
      </c>
      <c r="S1680" s="2">
        <v>251.7</v>
      </c>
      <c r="T1680" s="2">
        <v>251.7</v>
      </c>
      <c r="U1680" s="2">
        <v>0</v>
      </c>
      <c r="V1680" s="2">
        <v>0</v>
      </c>
      <c r="W1680">
        <v>977</v>
      </c>
      <c r="X1680" s="3">
        <v>4.5</v>
      </c>
      <c r="Y1680" s="3">
        <v>3.3</v>
      </c>
      <c r="Z1680" s="3">
        <v>3.9</v>
      </c>
      <c r="AA1680">
        <v>0</v>
      </c>
      <c r="AB1680" s="3">
        <v>0</v>
      </c>
      <c r="AC1680">
        <v>0</v>
      </c>
      <c r="AD1680" s="3">
        <v>0</v>
      </c>
      <c r="AE1680">
        <v>0</v>
      </c>
      <c r="AF1680" s="3">
        <v>0</v>
      </c>
      <c r="AG1680" s="2">
        <v>0</v>
      </c>
      <c r="AH1680" s="3">
        <v>0</v>
      </c>
      <c r="AI1680" s="2">
        <v>251.7</v>
      </c>
      <c r="AJ1680" s="3">
        <v>100</v>
      </c>
      <c r="AK1680" t="s">
        <v>74</v>
      </c>
      <c r="AL1680" t="s">
        <v>75</v>
      </c>
      <c r="AM1680" t="s">
        <v>6985</v>
      </c>
      <c r="BG1680" s="3">
        <v>100</v>
      </c>
      <c r="BH1680" t="s">
        <v>82</v>
      </c>
      <c r="BI1680" t="s">
        <v>13424</v>
      </c>
      <c r="BJ1680" t="s">
        <v>13395</v>
      </c>
      <c r="BK1680" t="s">
        <v>13395</v>
      </c>
      <c r="BL1680" t="s">
        <v>13395</v>
      </c>
      <c r="BM1680" t="s">
        <v>13395</v>
      </c>
      <c r="BN1680" t="s">
        <v>13395</v>
      </c>
      <c r="BP1680" t="s">
        <v>13395</v>
      </c>
      <c r="BQ1680" t="s">
        <v>84</v>
      </c>
      <c r="BR1680" s="59" t="s">
        <v>84</v>
      </c>
      <c r="BS1680" t="s">
        <v>85</v>
      </c>
    </row>
    <row r="1681" spans="1:71" x14ac:dyDescent="0.2">
      <c r="A1681" s="60">
        <v>143016</v>
      </c>
      <c r="B1681" s="59" t="s">
        <v>12527</v>
      </c>
      <c r="C1681">
        <v>1677</v>
      </c>
      <c r="J1681">
        <v>14</v>
      </c>
      <c r="K1681" t="s">
        <v>156</v>
      </c>
      <c r="L1681">
        <v>3042</v>
      </c>
      <c r="M1681">
        <v>3016</v>
      </c>
      <c r="N1681" t="s">
        <v>1128</v>
      </c>
      <c r="O1681" t="s">
        <v>7099</v>
      </c>
      <c r="P1681" t="s">
        <v>7100</v>
      </c>
      <c r="Q1681" t="s">
        <v>7101</v>
      </c>
      <c r="R1681" t="s">
        <v>7102</v>
      </c>
      <c r="S1681" s="2">
        <v>611.9</v>
      </c>
      <c r="T1681" s="2">
        <v>611.9</v>
      </c>
      <c r="U1681" s="2">
        <v>0</v>
      </c>
      <c r="V1681" s="2">
        <v>0</v>
      </c>
      <c r="W1681">
        <v>3290</v>
      </c>
      <c r="X1681" s="3">
        <v>7.2</v>
      </c>
      <c r="Y1681" s="3">
        <v>4.5</v>
      </c>
      <c r="Z1681" s="3">
        <v>5.4</v>
      </c>
      <c r="AA1681">
        <v>0</v>
      </c>
      <c r="AB1681" s="3">
        <v>0</v>
      </c>
      <c r="AC1681">
        <v>0</v>
      </c>
      <c r="AD1681" s="3">
        <v>0</v>
      </c>
      <c r="AE1681">
        <v>0</v>
      </c>
      <c r="AF1681" s="3">
        <v>0</v>
      </c>
      <c r="AG1681" s="2">
        <v>275.3</v>
      </c>
      <c r="AH1681" s="3">
        <v>45</v>
      </c>
      <c r="AI1681" s="2">
        <v>611.9</v>
      </c>
      <c r="AJ1681" s="3">
        <v>100</v>
      </c>
      <c r="AK1681" t="s">
        <v>1476</v>
      </c>
      <c r="AL1681" t="s">
        <v>1477</v>
      </c>
      <c r="AM1681" t="s">
        <v>6985</v>
      </c>
      <c r="BG1681" s="3">
        <v>100</v>
      </c>
      <c r="BH1681" t="s">
        <v>82</v>
      </c>
      <c r="BI1681" t="s">
        <v>13424</v>
      </c>
      <c r="BJ1681" t="s">
        <v>13395</v>
      </c>
      <c r="BK1681" t="s">
        <v>13395</v>
      </c>
      <c r="BL1681" t="s">
        <v>13395</v>
      </c>
      <c r="BM1681" t="s">
        <v>13395</v>
      </c>
      <c r="BN1681" t="s">
        <v>13395</v>
      </c>
      <c r="BP1681" t="s">
        <v>13395</v>
      </c>
      <c r="BQ1681" t="s">
        <v>84</v>
      </c>
      <c r="BR1681" s="59" t="s">
        <v>84</v>
      </c>
      <c r="BS1681" t="s">
        <v>85</v>
      </c>
    </row>
    <row r="1682" spans="1:71" x14ac:dyDescent="0.2">
      <c r="A1682" s="60">
        <v>143017</v>
      </c>
      <c r="B1682" s="59" t="s">
        <v>12528</v>
      </c>
      <c r="C1682">
        <v>1678</v>
      </c>
      <c r="J1682">
        <v>14</v>
      </c>
      <c r="K1682" t="s">
        <v>156</v>
      </c>
      <c r="L1682">
        <v>3047</v>
      </c>
      <c r="M1682">
        <v>3017</v>
      </c>
      <c r="N1682" t="s">
        <v>1128</v>
      </c>
      <c r="O1682" t="s">
        <v>7103</v>
      </c>
      <c r="P1682" t="s">
        <v>7104</v>
      </c>
      <c r="Q1682" t="s">
        <v>7105</v>
      </c>
      <c r="R1682" t="s">
        <v>7105</v>
      </c>
      <c r="S1682" s="2">
        <v>36.299999999999997</v>
      </c>
      <c r="T1682" s="2">
        <v>36.299999999999997</v>
      </c>
      <c r="U1682" s="2">
        <v>0</v>
      </c>
      <c r="V1682" s="2">
        <v>0</v>
      </c>
      <c r="W1682">
        <v>236</v>
      </c>
      <c r="X1682" s="3">
        <v>6.5</v>
      </c>
      <c r="Y1682" s="3">
        <v>6.5</v>
      </c>
      <c r="Z1682" s="3">
        <v>6.5</v>
      </c>
      <c r="AA1682">
        <v>0</v>
      </c>
      <c r="AB1682" s="3">
        <v>0</v>
      </c>
      <c r="AC1682">
        <v>0</v>
      </c>
      <c r="AD1682" s="3">
        <v>0</v>
      </c>
      <c r="AE1682">
        <v>0</v>
      </c>
      <c r="AF1682" s="3">
        <v>0</v>
      </c>
      <c r="AG1682" s="2">
        <v>36.299999999999997</v>
      </c>
      <c r="AH1682" s="3">
        <v>100</v>
      </c>
      <c r="AI1682" s="2">
        <v>36.299999999999997</v>
      </c>
      <c r="AJ1682" s="3">
        <v>100</v>
      </c>
      <c r="AK1682" t="s">
        <v>1476</v>
      </c>
      <c r="AL1682" t="s">
        <v>1477</v>
      </c>
      <c r="AM1682" t="s">
        <v>6985</v>
      </c>
      <c r="BG1682" s="3">
        <v>100</v>
      </c>
      <c r="BH1682" t="s">
        <v>82</v>
      </c>
      <c r="BI1682" t="s">
        <v>13424</v>
      </c>
      <c r="BJ1682" t="s">
        <v>13395</v>
      </c>
      <c r="BK1682" t="s">
        <v>13395</v>
      </c>
      <c r="BL1682" t="s">
        <v>13395</v>
      </c>
      <c r="BM1682" t="s">
        <v>13395</v>
      </c>
      <c r="BN1682" t="s">
        <v>13395</v>
      </c>
      <c r="BP1682" t="s">
        <v>13395</v>
      </c>
      <c r="BQ1682" t="s">
        <v>84</v>
      </c>
      <c r="BR1682" s="59" t="s">
        <v>84</v>
      </c>
      <c r="BS1682" t="s">
        <v>85</v>
      </c>
    </row>
    <row r="1683" spans="1:71" x14ac:dyDescent="0.2">
      <c r="A1683" s="60">
        <v>143018</v>
      </c>
      <c r="B1683" s="59" t="s">
        <v>12529</v>
      </c>
      <c r="C1683">
        <v>1679</v>
      </c>
      <c r="J1683">
        <v>14</v>
      </c>
      <c r="K1683" t="s">
        <v>156</v>
      </c>
      <c r="L1683">
        <v>3046</v>
      </c>
      <c r="M1683">
        <v>3018</v>
      </c>
      <c r="N1683" t="s">
        <v>69</v>
      </c>
      <c r="O1683" t="s">
        <v>7106</v>
      </c>
      <c r="P1683" t="s">
        <v>7107</v>
      </c>
      <c r="Q1683" t="s">
        <v>7108</v>
      </c>
      <c r="R1683" t="s">
        <v>7109</v>
      </c>
      <c r="S1683" s="2">
        <v>719.2</v>
      </c>
      <c r="T1683" s="2">
        <v>713.2</v>
      </c>
      <c r="U1683" s="2">
        <v>6</v>
      </c>
      <c r="V1683" s="2">
        <v>0</v>
      </c>
      <c r="W1683">
        <v>4197</v>
      </c>
      <c r="X1683" s="3">
        <v>8.3000000000000007</v>
      </c>
      <c r="Y1683" s="3">
        <v>4</v>
      </c>
      <c r="Z1683" s="3">
        <v>5.9</v>
      </c>
      <c r="AA1683">
        <v>1</v>
      </c>
      <c r="AB1683" s="3">
        <v>5.5</v>
      </c>
      <c r="AC1683">
        <v>0</v>
      </c>
      <c r="AD1683" s="3">
        <v>0</v>
      </c>
      <c r="AE1683">
        <v>0</v>
      </c>
      <c r="AF1683" s="3">
        <v>0</v>
      </c>
      <c r="AG1683" s="2">
        <v>461.7</v>
      </c>
      <c r="AH1683" s="3">
        <v>64.7</v>
      </c>
      <c r="AI1683" s="2">
        <v>713.2</v>
      </c>
      <c r="AJ1683" s="3">
        <v>100</v>
      </c>
      <c r="AK1683" t="s">
        <v>1476</v>
      </c>
      <c r="AL1683" t="s">
        <v>1477</v>
      </c>
      <c r="AM1683" t="s">
        <v>6983</v>
      </c>
      <c r="BG1683" s="3">
        <v>100</v>
      </c>
      <c r="BH1683" t="s">
        <v>82</v>
      </c>
      <c r="BI1683" t="s">
        <v>13424</v>
      </c>
      <c r="BJ1683" t="s">
        <v>13395</v>
      </c>
      <c r="BK1683" t="s">
        <v>13395</v>
      </c>
      <c r="BL1683" t="s">
        <v>13395</v>
      </c>
      <c r="BM1683" t="s">
        <v>13395</v>
      </c>
      <c r="BN1683" t="s">
        <v>277</v>
      </c>
      <c r="BO1683" s="59" t="s">
        <v>277</v>
      </c>
      <c r="BP1683" t="s">
        <v>10806</v>
      </c>
      <c r="BQ1683" t="s">
        <v>110</v>
      </c>
      <c r="BR1683" s="59" t="s">
        <v>110</v>
      </c>
      <c r="BS1683" t="s">
        <v>85</v>
      </c>
    </row>
    <row r="1684" spans="1:71" x14ac:dyDescent="0.2">
      <c r="A1684" s="60">
        <v>143019</v>
      </c>
      <c r="B1684" s="59" t="s">
        <v>12530</v>
      </c>
      <c r="C1684">
        <v>1680</v>
      </c>
      <c r="J1684">
        <v>14</v>
      </c>
      <c r="K1684" t="s">
        <v>156</v>
      </c>
      <c r="L1684">
        <v>3032</v>
      </c>
      <c r="M1684">
        <v>3019</v>
      </c>
      <c r="N1684" t="s">
        <v>69</v>
      </c>
      <c r="O1684" t="s">
        <v>7110</v>
      </c>
      <c r="P1684" t="s">
        <v>7111</v>
      </c>
      <c r="Q1684" t="s">
        <v>7112</v>
      </c>
      <c r="R1684" t="s">
        <v>7113</v>
      </c>
      <c r="S1684" s="2">
        <v>456</v>
      </c>
      <c r="T1684" s="2">
        <v>456</v>
      </c>
      <c r="U1684" s="2">
        <v>0</v>
      </c>
      <c r="V1684" s="2">
        <v>0</v>
      </c>
      <c r="W1684">
        <v>2145</v>
      </c>
      <c r="X1684" s="3">
        <v>9.6999999999999993</v>
      </c>
      <c r="Y1684" s="3">
        <v>3.2</v>
      </c>
      <c r="Z1684" s="3">
        <v>4.7</v>
      </c>
      <c r="AA1684">
        <v>1</v>
      </c>
      <c r="AB1684" s="3">
        <v>3</v>
      </c>
      <c r="AC1684">
        <v>0</v>
      </c>
      <c r="AD1684" s="3">
        <v>0</v>
      </c>
      <c r="AE1684">
        <v>0</v>
      </c>
      <c r="AF1684" s="3">
        <v>0</v>
      </c>
      <c r="AG1684" s="2">
        <v>190.8</v>
      </c>
      <c r="AH1684" s="3">
        <v>41.8</v>
      </c>
      <c r="AI1684" s="2">
        <v>456</v>
      </c>
      <c r="AJ1684" s="3">
        <v>100</v>
      </c>
      <c r="AK1684" t="s">
        <v>74</v>
      </c>
      <c r="AL1684" t="s">
        <v>75</v>
      </c>
      <c r="AM1684" t="s">
        <v>6984</v>
      </c>
      <c r="AN1684" t="s">
        <v>6985</v>
      </c>
      <c r="BG1684" s="3">
        <v>100</v>
      </c>
      <c r="BH1684" t="s">
        <v>82</v>
      </c>
      <c r="BI1684" t="s">
        <v>13424</v>
      </c>
      <c r="BJ1684" t="s">
        <v>13395</v>
      </c>
      <c r="BK1684" t="s">
        <v>13395</v>
      </c>
      <c r="BL1684" t="s">
        <v>13395</v>
      </c>
      <c r="BM1684" t="s">
        <v>13395</v>
      </c>
      <c r="BN1684" t="s">
        <v>83</v>
      </c>
      <c r="BO1684" s="59" t="s">
        <v>83</v>
      </c>
      <c r="BP1684" t="s">
        <v>10806</v>
      </c>
      <c r="BQ1684" t="s">
        <v>84</v>
      </c>
      <c r="BR1684" s="59" t="s">
        <v>84</v>
      </c>
      <c r="BS1684" t="s">
        <v>85</v>
      </c>
    </row>
    <row r="1685" spans="1:71" x14ac:dyDescent="0.2">
      <c r="A1685" s="60">
        <v>143020</v>
      </c>
      <c r="B1685" s="59" t="s">
        <v>12531</v>
      </c>
      <c r="C1685">
        <v>1681</v>
      </c>
      <c r="J1685">
        <v>14</v>
      </c>
      <c r="K1685" t="s">
        <v>156</v>
      </c>
      <c r="L1685">
        <v>3033</v>
      </c>
      <c r="M1685">
        <v>3020</v>
      </c>
      <c r="N1685" t="s">
        <v>69</v>
      </c>
      <c r="O1685" t="s">
        <v>7114</v>
      </c>
      <c r="P1685" t="s">
        <v>7115</v>
      </c>
      <c r="Q1685" t="s">
        <v>7116</v>
      </c>
      <c r="R1685" t="s">
        <v>7117</v>
      </c>
      <c r="S1685" s="2">
        <v>166.6</v>
      </c>
      <c r="T1685" s="2">
        <v>166.6</v>
      </c>
      <c r="U1685" s="2">
        <v>0</v>
      </c>
      <c r="V1685" s="2">
        <v>0</v>
      </c>
      <c r="W1685">
        <v>734</v>
      </c>
      <c r="X1685" s="3">
        <v>7.8</v>
      </c>
      <c r="Y1685" s="3">
        <v>4.3</v>
      </c>
      <c r="Z1685" s="3">
        <v>4.4000000000000004</v>
      </c>
      <c r="AA1685">
        <v>0</v>
      </c>
      <c r="AB1685" s="3">
        <v>0</v>
      </c>
      <c r="AC1685">
        <v>0</v>
      </c>
      <c r="AD1685" s="3">
        <v>0</v>
      </c>
      <c r="AE1685">
        <v>0</v>
      </c>
      <c r="AF1685" s="3">
        <v>0</v>
      </c>
      <c r="AG1685" s="2">
        <v>0</v>
      </c>
      <c r="AH1685" s="3">
        <v>0</v>
      </c>
      <c r="AI1685" s="2">
        <v>166.6</v>
      </c>
      <c r="AJ1685" s="3">
        <v>100</v>
      </c>
      <c r="AK1685" t="s">
        <v>74</v>
      </c>
      <c r="AL1685" t="s">
        <v>75</v>
      </c>
      <c r="AM1685" t="s">
        <v>6984</v>
      </c>
      <c r="BG1685" s="3">
        <v>100</v>
      </c>
      <c r="BH1685" t="s">
        <v>82</v>
      </c>
      <c r="BI1685" t="s">
        <v>13424</v>
      </c>
      <c r="BJ1685" t="s">
        <v>13395</v>
      </c>
      <c r="BK1685" t="s">
        <v>13395</v>
      </c>
      <c r="BL1685" t="s">
        <v>13395</v>
      </c>
      <c r="BM1685" t="s">
        <v>13395</v>
      </c>
      <c r="BN1685" t="s">
        <v>13395</v>
      </c>
      <c r="BP1685" t="s">
        <v>13395</v>
      </c>
      <c r="BQ1685" t="s">
        <v>84</v>
      </c>
      <c r="BR1685" s="59" t="s">
        <v>84</v>
      </c>
      <c r="BS1685" t="s">
        <v>85</v>
      </c>
    </row>
    <row r="1686" spans="1:71" x14ac:dyDescent="0.2">
      <c r="A1686" s="60">
        <v>143021</v>
      </c>
      <c r="B1686" s="59" t="s">
        <v>12532</v>
      </c>
      <c r="C1686">
        <v>1682</v>
      </c>
      <c r="J1686">
        <v>14</v>
      </c>
      <c r="K1686" t="s">
        <v>156</v>
      </c>
      <c r="L1686">
        <v>3049</v>
      </c>
      <c r="M1686">
        <v>3021</v>
      </c>
      <c r="N1686" t="s">
        <v>69</v>
      </c>
      <c r="O1686" t="s">
        <v>7118</v>
      </c>
      <c r="P1686" t="s">
        <v>7119</v>
      </c>
      <c r="Q1686" t="s">
        <v>7120</v>
      </c>
      <c r="R1686" t="s">
        <v>7121</v>
      </c>
      <c r="S1686" s="2">
        <v>1236.0999999999999</v>
      </c>
      <c r="T1686" s="2">
        <v>1222.5999999999999</v>
      </c>
      <c r="U1686" s="2">
        <v>13.5</v>
      </c>
      <c r="V1686" s="2">
        <v>0</v>
      </c>
      <c r="W1686">
        <v>7693</v>
      </c>
      <c r="X1686" s="3">
        <v>27.5</v>
      </c>
      <c r="Y1686" s="3">
        <v>5.5</v>
      </c>
      <c r="Z1686" s="3">
        <v>6.3</v>
      </c>
      <c r="AA1686">
        <v>1</v>
      </c>
      <c r="AB1686" s="3">
        <v>5.7999999999999501</v>
      </c>
      <c r="AC1686">
        <v>0</v>
      </c>
      <c r="AD1686" s="3">
        <v>0</v>
      </c>
      <c r="AE1686">
        <v>0</v>
      </c>
      <c r="AF1686" s="3">
        <v>0</v>
      </c>
      <c r="AG1686" s="2">
        <v>1222.5999999999999</v>
      </c>
      <c r="AH1686" s="3">
        <v>100</v>
      </c>
      <c r="AI1686" s="2">
        <v>1222.5999999999999</v>
      </c>
      <c r="AJ1686" s="3">
        <v>100</v>
      </c>
      <c r="AK1686" t="s">
        <v>4587</v>
      </c>
      <c r="AL1686" t="s">
        <v>4588</v>
      </c>
      <c r="AM1686" t="s">
        <v>6984</v>
      </c>
      <c r="AN1686" t="s">
        <v>6985</v>
      </c>
      <c r="AO1686" t="s">
        <v>7003</v>
      </c>
      <c r="AP1686" t="s">
        <v>7122</v>
      </c>
      <c r="BG1686" s="3">
        <v>100</v>
      </c>
      <c r="BH1686" t="s">
        <v>82</v>
      </c>
      <c r="BI1686" t="s">
        <v>13424</v>
      </c>
      <c r="BJ1686" t="s">
        <v>13395</v>
      </c>
      <c r="BK1686" t="s">
        <v>13395</v>
      </c>
      <c r="BL1686" t="s">
        <v>13395</v>
      </c>
      <c r="BM1686" t="s">
        <v>13395</v>
      </c>
      <c r="BN1686" t="s">
        <v>13395</v>
      </c>
      <c r="BP1686" t="s">
        <v>13395</v>
      </c>
      <c r="BQ1686" t="s">
        <v>84</v>
      </c>
      <c r="BR1686" s="59" t="s">
        <v>84</v>
      </c>
      <c r="BS1686" t="s">
        <v>85</v>
      </c>
    </row>
    <row r="1687" spans="1:71" x14ac:dyDescent="0.2">
      <c r="A1687" s="60">
        <v>143022</v>
      </c>
      <c r="B1687" s="59" t="s">
        <v>12533</v>
      </c>
      <c r="C1687">
        <v>1683</v>
      </c>
      <c r="J1687">
        <v>14</v>
      </c>
      <c r="K1687" t="s">
        <v>156</v>
      </c>
      <c r="L1687">
        <v>3001</v>
      </c>
      <c r="M1687">
        <v>3022</v>
      </c>
      <c r="N1687" t="s">
        <v>69</v>
      </c>
      <c r="O1687" t="s">
        <v>7123</v>
      </c>
      <c r="P1687" t="s">
        <v>7124</v>
      </c>
      <c r="Q1687" t="s">
        <v>7125</v>
      </c>
      <c r="R1687" t="s">
        <v>7126</v>
      </c>
      <c r="S1687" s="2">
        <v>641</v>
      </c>
      <c r="T1687" s="2">
        <v>641</v>
      </c>
      <c r="U1687" s="2">
        <v>0</v>
      </c>
      <c r="V1687" s="2">
        <v>0</v>
      </c>
      <c r="W1687">
        <v>7947</v>
      </c>
      <c r="X1687" s="3">
        <v>21.2</v>
      </c>
      <c r="Y1687" s="3">
        <v>12</v>
      </c>
      <c r="Z1687" s="3">
        <v>12.4</v>
      </c>
      <c r="AA1687">
        <v>0</v>
      </c>
      <c r="AB1687" s="3">
        <v>0</v>
      </c>
      <c r="AC1687">
        <v>0</v>
      </c>
      <c r="AD1687" s="3">
        <v>0</v>
      </c>
      <c r="AE1687">
        <v>0</v>
      </c>
      <c r="AF1687" s="3">
        <v>0</v>
      </c>
      <c r="AG1687" s="2">
        <v>641</v>
      </c>
      <c r="AH1687" s="3">
        <v>100</v>
      </c>
      <c r="AI1687" s="2">
        <v>641</v>
      </c>
      <c r="AJ1687" s="3">
        <v>100</v>
      </c>
      <c r="AK1687" t="s">
        <v>74</v>
      </c>
      <c r="AL1687" t="s">
        <v>75</v>
      </c>
      <c r="AM1687" t="s">
        <v>6593</v>
      </c>
      <c r="AN1687" t="s">
        <v>7127</v>
      </c>
      <c r="AO1687" t="s">
        <v>7128</v>
      </c>
      <c r="BG1687" s="3">
        <v>100</v>
      </c>
      <c r="BH1687" t="s">
        <v>100</v>
      </c>
      <c r="BI1687" t="s">
        <v>13424</v>
      </c>
      <c r="BJ1687" t="s">
        <v>101</v>
      </c>
      <c r="BK1687" t="s">
        <v>13427</v>
      </c>
      <c r="BL1687" t="s">
        <v>83</v>
      </c>
      <c r="BM1687" t="s">
        <v>13432</v>
      </c>
      <c r="BN1687" t="s">
        <v>13415</v>
      </c>
      <c r="BP1687" t="s">
        <v>13415</v>
      </c>
      <c r="BQ1687" t="s">
        <v>859</v>
      </c>
      <c r="BR1687" s="59" t="s">
        <v>859</v>
      </c>
      <c r="BS1687" t="s">
        <v>85</v>
      </c>
    </row>
    <row r="1688" spans="1:71" x14ac:dyDescent="0.2">
      <c r="A1688" s="60">
        <v>143023</v>
      </c>
      <c r="B1688" s="59" t="s">
        <v>12534</v>
      </c>
      <c r="C1688">
        <v>1684</v>
      </c>
      <c r="J1688">
        <v>14</v>
      </c>
      <c r="K1688" t="s">
        <v>156</v>
      </c>
      <c r="L1688">
        <v>3002</v>
      </c>
      <c r="M1688">
        <v>3023</v>
      </c>
      <c r="N1688" t="s">
        <v>69</v>
      </c>
      <c r="O1688" t="s">
        <v>7129</v>
      </c>
      <c r="P1688" t="s">
        <v>7130</v>
      </c>
      <c r="Q1688" t="s">
        <v>7131</v>
      </c>
      <c r="R1688" t="s">
        <v>7132</v>
      </c>
      <c r="S1688" s="2">
        <v>532.29999999999995</v>
      </c>
      <c r="T1688" s="2">
        <v>532.29999999999995</v>
      </c>
      <c r="U1688" s="2">
        <v>0</v>
      </c>
      <c r="V1688" s="2">
        <v>0</v>
      </c>
      <c r="W1688">
        <v>4293</v>
      </c>
      <c r="X1688" s="3">
        <v>13</v>
      </c>
      <c r="Y1688" s="3">
        <v>6.4</v>
      </c>
      <c r="Z1688" s="3">
        <v>8.1</v>
      </c>
      <c r="AA1688">
        <v>0</v>
      </c>
      <c r="AB1688" s="3">
        <v>0</v>
      </c>
      <c r="AC1688">
        <v>0</v>
      </c>
      <c r="AD1688" s="3">
        <v>0</v>
      </c>
      <c r="AE1688">
        <v>0</v>
      </c>
      <c r="AF1688" s="3">
        <v>0</v>
      </c>
      <c r="AG1688" s="2">
        <v>532.29999999999995</v>
      </c>
      <c r="AH1688" s="3">
        <v>100</v>
      </c>
      <c r="AI1688" s="2">
        <v>532.29999999999995</v>
      </c>
      <c r="AJ1688" s="3">
        <v>100</v>
      </c>
      <c r="AK1688" t="s">
        <v>74</v>
      </c>
      <c r="AL1688" t="s">
        <v>75</v>
      </c>
      <c r="AM1688" t="s">
        <v>7128</v>
      </c>
      <c r="BG1688" s="3">
        <v>100</v>
      </c>
      <c r="BH1688" t="s">
        <v>100</v>
      </c>
      <c r="BI1688" t="s">
        <v>13424</v>
      </c>
      <c r="BJ1688" t="s">
        <v>101</v>
      </c>
      <c r="BK1688" t="s">
        <v>13427</v>
      </c>
      <c r="BL1688" t="s">
        <v>83</v>
      </c>
      <c r="BM1688" t="s">
        <v>13432</v>
      </c>
      <c r="BN1688" t="s">
        <v>13415</v>
      </c>
      <c r="BP1688" t="s">
        <v>13415</v>
      </c>
      <c r="BQ1688" t="s">
        <v>859</v>
      </c>
      <c r="BR1688" s="59" t="s">
        <v>859</v>
      </c>
      <c r="BS1688" t="s">
        <v>85</v>
      </c>
    </row>
    <row r="1689" spans="1:71" x14ac:dyDescent="0.2">
      <c r="A1689" s="60">
        <v>143024</v>
      </c>
      <c r="B1689" s="59" t="s">
        <v>12535</v>
      </c>
      <c r="C1689">
        <v>1685</v>
      </c>
      <c r="J1689">
        <v>14</v>
      </c>
      <c r="K1689" t="s">
        <v>156</v>
      </c>
      <c r="L1689">
        <v>3028</v>
      </c>
      <c r="M1689">
        <v>3024</v>
      </c>
      <c r="N1689" t="s">
        <v>835</v>
      </c>
      <c r="O1689" t="s">
        <v>7133</v>
      </c>
      <c r="P1689" t="s">
        <v>7134</v>
      </c>
      <c r="Q1689" t="s">
        <v>7135</v>
      </c>
      <c r="R1689" t="s">
        <v>7136</v>
      </c>
      <c r="S1689" s="2">
        <v>113.7</v>
      </c>
      <c r="T1689" s="2">
        <v>113.7</v>
      </c>
      <c r="U1689" s="2">
        <v>0</v>
      </c>
      <c r="V1689" s="2">
        <v>0</v>
      </c>
      <c r="W1689">
        <v>331</v>
      </c>
      <c r="X1689" s="3">
        <v>4.2</v>
      </c>
      <c r="Y1689" s="3">
        <v>2.5</v>
      </c>
      <c r="Z1689" s="3">
        <v>2.9</v>
      </c>
      <c r="AA1689">
        <v>0</v>
      </c>
      <c r="AB1689" s="3">
        <v>0</v>
      </c>
      <c r="AC1689">
        <v>0</v>
      </c>
      <c r="AD1689" s="3">
        <v>0</v>
      </c>
      <c r="AE1689">
        <v>0</v>
      </c>
      <c r="AF1689" s="3">
        <v>0</v>
      </c>
      <c r="AG1689" s="2">
        <v>0</v>
      </c>
      <c r="AH1689" s="3">
        <v>0</v>
      </c>
      <c r="AI1689" s="2">
        <v>51.6</v>
      </c>
      <c r="AJ1689" s="3">
        <v>45.4</v>
      </c>
      <c r="AK1689" t="s">
        <v>74</v>
      </c>
      <c r="AL1689" t="s">
        <v>75</v>
      </c>
      <c r="AM1689" t="s">
        <v>7137</v>
      </c>
      <c r="BG1689" s="3">
        <v>45.4</v>
      </c>
      <c r="BH1689" t="s">
        <v>82</v>
      </c>
      <c r="BI1689" t="s">
        <v>13424</v>
      </c>
      <c r="BJ1689" t="s">
        <v>13395</v>
      </c>
      <c r="BK1689" t="s">
        <v>13395</v>
      </c>
      <c r="BL1689" t="s">
        <v>13395</v>
      </c>
      <c r="BM1689" t="s">
        <v>13395</v>
      </c>
      <c r="BN1689" t="s">
        <v>13395</v>
      </c>
      <c r="BP1689" t="s">
        <v>13395</v>
      </c>
      <c r="BQ1689" t="s">
        <v>84</v>
      </c>
      <c r="BR1689" s="59" t="s">
        <v>84</v>
      </c>
      <c r="BS1689" t="s">
        <v>85</v>
      </c>
    </row>
    <row r="1690" spans="1:71" x14ac:dyDescent="0.2">
      <c r="A1690" s="60">
        <v>143025</v>
      </c>
      <c r="B1690" s="59" t="s">
        <v>12536</v>
      </c>
      <c r="C1690">
        <v>1686</v>
      </c>
      <c r="J1690">
        <v>14</v>
      </c>
      <c r="K1690" t="s">
        <v>156</v>
      </c>
      <c r="L1690">
        <v>3021</v>
      </c>
      <c r="M1690">
        <v>3025</v>
      </c>
      <c r="N1690" t="s">
        <v>4452</v>
      </c>
      <c r="O1690" t="s">
        <v>7138</v>
      </c>
      <c r="P1690" t="s">
        <v>7139</v>
      </c>
      <c r="Q1690" t="s">
        <v>7140</v>
      </c>
      <c r="R1690" t="s">
        <v>7141</v>
      </c>
      <c r="S1690" s="2">
        <v>264.8</v>
      </c>
      <c r="T1690" s="2">
        <v>264.8</v>
      </c>
      <c r="U1690" s="2">
        <v>0</v>
      </c>
      <c r="V1690" s="2">
        <v>0</v>
      </c>
      <c r="W1690">
        <v>1691</v>
      </c>
      <c r="X1690" s="3">
        <v>11.8</v>
      </c>
      <c r="Y1690" s="3">
        <v>6</v>
      </c>
      <c r="Z1690" s="3">
        <v>6.4</v>
      </c>
      <c r="AA1690">
        <v>0</v>
      </c>
      <c r="AB1690" s="3">
        <v>0</v>
      </c>
      <c r="AC1690">
        <v>0</v>
      </c>
      <c r="AD1690" s="3">
        <v>0</v>
      </c>
      <c r="AE1690">
        <v>0</v>
      </c>
      <c r="AF1690" s="3">
        <v>0</v>
      </c>
      <c r="AG1690" s="2">
        <v>264.8</v>
      </c>
      <c r="AH1690" s="3">
        <v>100</v>
      </c>
      <c r="AI1690" s="2">
        <v>264.8</v>
      </c>
      <c r="AJ1690" s="3">
        <v>100</v>
      </c>
      <c r="AK1690" t="s">
        <v>74</v>
      </c>
      <c r="AL1690" t="s">
        <v>75</v>
      </c>
      <c r="AM1690" t="s">
        <v>7000</v>
      </c>
      <c r="BG1690" s="3">
        <v>100</v>
      </c>
      <c r="BH1690" t="s">
        <v>82</v>
      </c>
      <c r="BI1690" t="s">
        <v>13424</v>
      </c>
      <c r="BJ1690" t="s">
        <v>13395</v>
      </c>
      <c r="BK1690" t="s">
        <v>13395</v>
      </c>
      <c r="BL1690" t="s">
        <v>13395</v>
      </c>
      <c r="BM1690" t="s">
        <v>13395</v>
      </c>
      <c r="BN1690" t="s">
        <v>13395</v>
      </c>
      <c r="BP1690" t="s">
        <v>13395</v>
      </c>
      <c r="BQ1690" t="s">
        <v>84</v>
      </c>
      <c r="BR1690" s="59" t="s">
        <v>84</v>
      </c>
      <c r="BS1690" t="s">
        <v>85</v>
      </c>
    </row>
    <row r="1691" spans="1:71" x14ac:dyDescent="0.2">
      <c r="A1691" s="60">
        <v>143026</v>
      </c>
      <c r="B1691" s="59" t="s">
        <v>12537</v>
      </c>
      <c r="C1691">
        <v>1687</v>
      </c>
      <c r="J1691">
        <v>14</v>
      </c>
      <c r="K1691" t="s">
        <v>156</v>
      </c>
      <c r="L1691">
        <v>3022</v>
      </c>
      <c r="M1691">
        <v>3026</v>
      </c>
      <c r="N1691" t="s">
        <v>4452</v>
      </c>
      <c r="O1691" t="s">
        <v>7142</v>
      </c>
      <c r="P1691" t="s">
        <v>7143</v>
      </c>
      <c r="Q1691" t="s">
        <v>7144</v>
      </c>
      <c r="R1691" t="s">
        <v>7145</v>
      </c>
      <c r="S1691" s="2">
        <v>138.6</v>
      </c>
      <c r="T1691" s="2">
        <v>138.6</v>
      </c>
      <c r="U1691" s="2">
        <v>0</v>
      </c>
      <c r="V1691" s="2">
        <v>0</v>
      </c>
      <c r="W1691">
        <v>894</v>
      </c>
      <c r="X1691" s="3">
        <v>11.3</v>
      </c>
      <c r="Y1691" s="3">
        <v>6</v>
      </c>
      <c r="Z1691" s="3">
        <v>6.5</v>
      </c>
      <c r="AA1691">
        <v>0</v>
      </c>
      <c r="AB1691" s="3">
        <v>0</v>
      </c>
      <c r="AC1691">
        <v>0</v>
      </c>
      <c r="AD1691" s="3">
        <v>0</v>
      </c>
      <c r="AE1691">
        <v>0</v>
      </c>
      <c r="AF1691" s="3">
        <v>0</v>
      </c>
      <c r="AG1691" s="2">
        <v>138.6</v>
      </c>
      <c r="AH1691" s="3">
        <v>100</v>
      </c>
      <c r="AI1691" s="2">
        <v>138.6</v>
      </c>
      <c r="AJ1691" s="3">
        <v>100</v>
      </c>
      <c r="AK1691" t="s">
        <v>74</v>
      </c>
      <c r="AL1691" t="s">
        <v>75</v>
      </c>
      <c r="AM1691" t="s">
        <v>7000</v>
      </c>
      <c r="BG1691" s="3">
        <v>100</v>
      </c>
      <c r="BH1691" t="s">
        <v>82</v>
      </c>
      <c r="BI1691" t="s">
        <v>13424</v>
      </c>
      <c r="BJ1691" t="s">
        <v>13395</v>
      </c>
      <c r="BK1691" t="s">
        <v>13395</v>
      </c>
      <c r="BL1691" t="s">
        <v>13395</v>
      </c>
      <c r="BM1691" t="s">
        <v>13395</v>
      </c>
      <c r="BN1691" t="s">
        <v>13395</v>
      </c>
      <c r="BP1691" t="s">
        <v>13395</v>
      </c>
      <c r="BQ1691" t="s">
        <v>84</v>
      </c>
      <c r="BR1691" s="59" t="s">
        <v>84</v>
      </c>
      <c r="BS1691" t="s">
        <v>85</v>
      </c>
    </row>
    <row r="1692" spans="1:71" x14ac:dyDescent="0.2">
      <c r="A1692" s="60">
        <v>143027</v>
      </c>
      <c r="B1692" s="59" t="s">
        <v>12538</v>
      </c>
      <c r="C1692">
        <v>1688</v>
      </c>
      <c r="J1692">
        <v>14</v>
      </c>
      <c r="K1692" t="s">
        <v>156</v>
      </c>
      <c r="L1692">
        <v>3023</v>
      </c>
      <c r="M1692">
        <v>3027</v>
      </c>
      <c r="N1692" t="s">
        <v>4452</v>
      </c>
      <c r="O1692" t="s">
        <v>7146</v>
      </c>
      <c r="P1692" t="s">
        <v>7147</v>
      </c>
      <c r="Q1692" t="s">
        <v>7148</v>
      </c>
      <c r="R1692" t="s">
        <v>7149</v>
      </c>
      <c r="S1692" s="2">
        <v>399.6</v>
      </c>
      <c r="T1692" s="2">
        <v>399.6</v>
      </c>
      <c r="U1692" s="2">
        <v>0</v>
      </c>
      <c r="V1692" s="2">
        <v>0</v>
      </c>
      <c r="W1692">
        <v>2186</v>
      </c>
      <c r="X1692" s="3">
        <v>11.5</v>
      </c>
      <c r="Y1692" s="3">
        <v>3.4</v>
      </c>
      <c r="Z1692" s="3">
        <v>5.5</v>
      </c>
      <c r="AA1692">
        <v>0</v>
      </c>
      <c r="AB1692" s="3">
        <v>0</v>
      </c>
      <c r="AC1692">
        <v>0</v>
      </c>
      <c r="AD1692" s="3">
        <v>0</v>
      </c>
      <c r="AE1692">
        <v>0</v>
      </c>
      <c r="AF1692" s="3">
        <v>0</v>
      </c>
      <c r="AG1692" s="2">
        <v>152.9</v>
      </c>
      <c r="AH1692" s="3">
        <v>38.299999999999997</v>
      </c>
      <c r="AI1692" s="2">
        <v>399.6</v>
      </c>
      <c r="AJ1692" s="3">
        <v>100</v>
      </c>
      <c r="AK1692" t="s">
        <v>5939</v>
      </c>
      <c r="AL1692" t="s">
        <v>5939</v>
      </c>
      <c r="AM1692" t="s">
        <v>7000</v>
      </c>
      <c r="BG1692" s="3">
        <v>100</v>
      </c>
      <c r="BH1692" t="s">
        <v>82</v>
      </c>
      <c r="BI1692" t="s">
        <v>13424</v>
      </c>
      <c r="BJ1692" t="s">
        <v>13395</v>
      </c>
      <c r="BK1692" t="s">
        <v>13395</v>
      </c>
      <c r="BL1692" t="s">
        <v>13395</v>
      </c>
      <c r="BM1692" t="s">
        <v>13395</v>
      </c>
      <c r="BN1692" t="s">
        <v>13395</v>
      </c>
      <c r="BP1692" t="s">
        <v>13395</v>
      </c>
      <c r="BQ1692" t="s">
        <v>84</v>
      </c>
      <c r="BR1692" s="59" t="s">
        <v>84</v>
      </c>
      <c r="BS1692" t="s">
        <v>85</v>
      </c>
    </row>
    <row r="1693" spans="1:71" x14ac:dyDescent="0.2">
      <c r="A1693" s="60">
        <v>143028</v>
      </c>
      <c r="B1693" s="59" t="s">
        <v>12539</v>
      </c>
      <c r="C1693">
        <v>1689</v>
      </c>
      <c r="J1693">
        <v>14</v>
      </c>
      <c r="K1693" t="s">
        <v>156</v>
      </c>
      <c r="L1693">
        <v>3024</v>
      </c>
      <c r="M1693">
        <v>3028</v>
      </c>
      <c r="N1693" t="s">
        <v>4452</v>
      </c>
      <c r="O1693" t="s">
        <v>7150</v>
      </c>
      <c r="P1693" t="s">
        <v>7151</v>
      </c>
      <c r="Q1693" t="s">
        <v>7152</v>
      </c>
      <c r="R1693" t="s">
        <v>7153</v>
      </c>
      <c r="S1693" s="2">
        <v>136.1</v>
      </c>
      <c r="T1693" s="2">
        <v>136.1</v>
      </c>
      <c r="U1693" s="2">
        <v>0</v>
      </c>
      <c r="V1693" s="2">
        <v>0</v>
      </c>
      <c r="W1693">
        <v>917</v>
      </c>
      <c r="X1693" s="3">
        <v>13.3</v>
      </c>
      <c r="Y1693" s="3">
        <v>6</v>
      </c>
      <c r="Z1693" s="3">
        <v>6.7</v>
      </c>
      <c r="AA1693">
        <v>0</v>
      </c>
      <c r="AB1693" s="3">
        <v>0</v>
      </c>
      <c r="AC1693">
        <v>0</v>
      </c>
      <c r="AD1693" s="3">
        <v>0</v>
      </c>
      <c r="AE1693">
        <v>0</v>
      </c>
      <c r="AF1693" s="3">
        <v>0</v>
      </c>
      <c r="AG1693" s="2">
        <v>136.1</v>
      </c>
      <c r="AH1693" s="3">
        <v>100</v>
      </c>
      <c r="AI1693" s="2">
        <v>136.1</v>
      </c>
      <c r="AJ1693" s="3">
        <v>100</v>
      </c>
      <c r="AK1693" t="s">
        <v>74</v>
      </c>
      <c r="AL1693" t="s">
        <v>75</v>
      </c>
      <c r="AM1693" t="s">
        <v>7000</v>
      </c>
      <c r="BG1693" s="3">
        <v>100</v>
      </c>
      <c r="BH1693" t="s">
        <v>82</v>
      </c>
      <c r="BI1693" t="s">
        <v>13424</v>
      </c>
      <c r="BJ1693" t="s">
        <v>13395</v>
      </c>
      <c r="BK1693" t="s">
        <v>13395</v>
      </c>
      <c r="BL1693" t="s">
        <v>13395</v>
      </c>
      <c r="BM1693" t="s">
        <v>13395</v>
      </c>
      <c r="BN1693" t="s">
        <v>13395</v>
      </c>
      <c r="BP1693" t="s">
        <v>13395</v>
      </c>
      <c r="BQ1693" t="s">
        <v>84</v>
      </c>
      <c r="BR1693" s="59" t="s">
        <v>84</v>
      </c>
      <c r="BS1693" t="s">
        <v>85</v>
      </c>
    </row>
    <row r="1694" spans="1:71" x14ac:dyDescent="0.2">
      <c r="A1694" s="60">
        <v>143029</v>
      </c>
      <c r="B1694" s="59" t="s">
        <v>12540</v>
      </c>
      <c r="C1694">
        <v>1690</v>
      </c>
      <c r="J1694">
        <v>14</v>
      </c>
      <c r="K1694" t="s">
        <v>156</v>
      </c>
      <c r="L1694">
        <v>3025</v>
      </c>
      <c r="M1694">
        <v>3029</v>
      </c>
      <c r="N1694" t="s">
        <v>4452</v>
      </c>
      <c r="O1694" t="s">
        <v>7154</v>
      </c>
      <c r="P1694" t="s">
        <v>7155</v>
      </c>
      <c r="Q1694" t="s">
        <v>7156</v>
      </c>
      <c r="R1694" t="s">
        <v>7157</v>
      </c>
      <c r="S1694" s="2">
        <v>89.9</v>
      </c>
      <c r="T1694" s="2">
        <v>89.9</v>
      </c>
      <c r="U1694" s="2">
        <v>0</v>
      </c>
      <c r="V1694" s="2">
        <v>0</v>
      </c>
      <c r="W1694">
        <v>469</v>
      </c>
      <c r="X1694" s="3">
        <v>7</v>
      </c>
      <c r="Y1694" s="3">
        <v>4.5999999999999996</v>
      </c>
      <c r="Z1694" s="3">
        <v>5.2</v>
      </c>
      <c r="AA1694">
        <v>0</v>
      </c>
      <c r="AB1694" s="3">
        <v>0</v>
      </c>
      <c r="AC1694">
        <v>0</v>
      </c>
      <c r="AD1694" s="3">
        <v>0</v>
      </c>
      <c r="AE1694">
        <v>0</v>
      </c>
      <c r="AF1694" s="3">
        <v>0</v>
      </c>
      <c r="AG1694" s="2">
        <v>0</v>
      </c>
      <c r="AH1694" s="3">
        <v>0</v>
      </c>
      <c r="AI1694" s="2">
        <v>89.9</v>
      </c>
      <c r="AJ1694" s="3">
        <v>100</v>
      </c>
      <c r="AK1694" t="s">
        <v>74</v>
      </c>
      <c r="AL1694" t="s">
        <v>75</v>
      </c>
      <c r="AM1694" t="s">
        <v>7000</v>
      </c>
      <c r="BG1694" s="3">
        <v>100</v>
      </c>
      <c r="BH1694" t="s">
        <v>82</v>
      </c>
      <c r="BI1694" t="s">
        <v>13424</v>
      </c>
      <c r="BJ1694" t="s">
        <v>13395</v>
      </c>
      <c r="BK1694" t="s">
        <v>13395</v>
      </c>
      <c r="BL1694" t="s">
        <v>13395</v>
      </c>
      <c r="BM1694" t="s">
        <v>13395</v>
      </c>
      <c r="BN1694" t="s">
        <v>13395</v>
      </c>
      <c r="BP1694" t="s">
        <v>13395</v>
      </c>
      <c r="BQ1694" t="s">
        <v>84</v>
      </c>
      <c r="BR1694" s="59" t="s">
        <v>84</v>
      </c>
      <c r="BS1694" t="s">
        <v>85</v>
      </c>
    </row>
    <row r="1695" spans="1:71" x14ac:dyDescent="0.2">
      <c r="A1695" s="60">
        <v>143030</v>
      </c>
      <c r="B1695" s="59" t="s">
        <v>12541</v>
      </c>
      <c r="C1695">
        <v>1691</v>
      </c>
      <c r="J1695">
        <v>14</v>
      </c>
      <c r="K1695" t="s">
        <v>156</v>
      </c>
      <c r="L1695">
        <v>3027</v>
      </c>
      <c r="M1695">
        <v>3030</v>
      </c>
      <c r="N1695" t="s">
        <v>4452</v>
      </c>
      <c r="O1695" t="s">
        <v>7158</v>
      </c>
      <c r="P1695" t="s">
        <v>7159</v>
      </c>
      <c r="Q1695" t="s">
        <v>7160</v>
      </c>
      <c r="R1695" t="s">
        <v>7161</v>
      </c>
      <c r="S1695" s="2">
        <v>1014.9</v>
      </c>
      <c r="T1695" s="2">
        <v>990.6</v>
      </c>
      <c r="U1695" s="2">
        <v>24.3</v>
      </c>
      <c r="V1695" s="2">
        <v>0</v>
      </c>
      <c r="W1695">
        <v>7345</v>
      </c>
      <c r="X1695" s="3">
        <v>14</v>
      </c>
      <c r="Y1695" s="3">
        <v>2.8</v>
      </c>
      <c r="Z1695" s="3">
        <v>7.5</v>
      </c>
      <c r="AA1695">
        <v>0</v>
      </c>
      <c r="AB1695" s="3">
        <v>0</v>
      </c>
      <c r="AC1695">
        <v>0</v>
      </c>
      <c r="AD1695" s="3">
        <v>0</v>
      </c>
      <c r="AE1695">
        <v>0</v>
      </c>
      <c r="AF1695" s="3">
        <v>0</v>
      </c>
      <c r="AG1695" s="2">
        <v>685.7</v>
      </c>
      <c r="AH1695" s="3">
        <v>69.2</v>
      </c>
      <c r="AI1695" s="2">
        <v>990.6</v>
      </c>
      <c r="AJ1695" s="3">
        <v>100</v>
      </c>
      <c r="AK1695" t="s">
        <v>803</v>
      </c>
      <c r="AL1695" t="s">
        <v>804</v>
      </c>
      <c r="AM1695" t="s">
        <v>7000</v>
      </c>
      <c r="AN1695" t="s">
        <v>7044</v>
      </c>
      <c r="AO1695" t="s">
        <v>7045</v>
      </c>
      <c r="BG1695" s="3">
        <v>100</v>
      </c>
      <c r="BH1695" t="s">
        <v>82</v>
      </c>
      <c r="BI1695" t="s">
        <v>13424</v>
      </c>
      <c r="BJ1695" t="s">
        <v>13395</v>
      </c>
      <c r="BK1695" t="s">
        <v>13395</v>
      </c>
      <c r="BL1695" t="s">
        <v>13395</v>
      </c>
      <c r="BM1695" t="s">
        <v>13395</v>
      </c>
      <c r="BN1695" t="s">
        <v>129</v>
      </c>
      <c r="BO1695" s="59" t="s">
        <v>129</v>
      </c>
      <c r="BP1695" t="s">
        <v>10806</v>
      </c>
      <c r="BQ1695" t="s">
        <v>129</v>
      </c>
      <c r="BR1695" s="59" t="s">
        <v>129</v>
      </c>
      <c r="BS1695" t="s">
        <v>85</v>
      </c>
    </row>
    <row r="1696" spans="1:71" x14ac:dyDescent="0.2">
      <c r="A1696" s="60">
        <v>143031</v>
      </c>
      <c r="B1696" s="59" t="s">
        <v>12542</v>
      </c>
      <c r="C1696">
        <v>1692</v>
      </c>
      <c r="J1696">
        <v>14</v>
      </c>
      <c r="K1696" t="s">
        <v>156</v>
      </c>
      <c r="L1696">
        <v>3026</v>
      </c>
      <c r="M1696">
        <v>3031</v>
      </c>
      <c r="N1696" t="s">
        <v>4452</v>
      </c>
      <c r="O1696" t="s">
        <v>7162</v>
      </c>
      <c r="P1696" t="s">
        <v>7163</v>
      </c>
      <c r="Q1696" t="s">
        <v>7164</v>
      </c>
      <c r="R1696" t="s">
        <v>7165</v>
      </c>
      <c r="S1696" s="2">
        <v>1108.5999999999999</v>
      </c>
      <c r="T1696" s="2">
        <v>1108.5999999999999</v>
      </c>
      <c r="U1696" s="2">
        <v>0</v>
      </c>
      <c r="V1696" s="2">
        <v>0</v>
      </c>
      <c r="W1696">
        <v>13414</v>
      </c>
      <c r="X1696" s="3">
        <v>25.3</v>
      </c>
      <c r="Y1696" s="3">
        <v>10.199999999999999</v>
      </c>
      <c r="Z1696" s="3">
        <v>12.1</v>
      </c>
      <c r="AA1696">
        <v>0</v>
      </c>
      <c r="AB1696" s="3">
        <v>0</v>
      </c>
      <c r="AC1696">
        <v>0</v>
      </c>
      <c r="AD1696" s="3">
        <v>0</v>
      </c>
      <c r="AE1696">
        <v>0</v>
      </c>
      <c r="AF1696" s="3">
        <v>0</v>
      </c>
      <c r="AG1696" s="2">
        <v>1108.5999999999999</v>
      </c>
      <c r="AH1696" s="3">
        <v>100</v>
      </c>
      <c r="AI1696" s="2">
        <v>1108.5999999999999</v>
      </c>
      <c r="AJ1696" s="3">
        <v>100</v>
      </c>
      <c r="AK1696" t="s">
        <v>5939</v>
      </c>
      <c r="AL1696" t="s">
        <v>5939</v>
      </c>
      <c r="AM1696" t="s">
        <v>7000</v>
      </c>
      <c r="AN1696" t="s">
        <v>7044</v>
      </c>
      <c r="AO1696" t="s">
        <v>7045</v>
      </c>
      <c r="AP1696" t="s">
        <v>7031</v>
      </c>
      <c r="BG1696" s="3">
        <v>100</v>
      </c>
      <c r="BH1696" t="s">
        <v>100</v>
      </c>
      <c r="BI1696" t="s">
        <v>13424</v>
      </c>
      <c r="BJ1696" t="s">
        <v>101</v>
      </c>
      <c r="BK1696" t="s">
        <v>13427</v>
      </c>
      <c r="BL1696" t="s">
        <v>13395</v>
      </c>
      <c r="BM1696" t="s">
        <v>13395</v>
      </c>
      <c r="BN1696" t="s">
        <v>102</v>
      </c>
      <c r="BO1696" s="59" t="s">
        <v>102</v>
      </c>
      <c r="BP1696" t="s">
        <v>10806</v>
      </c>
      <c r="BQ1696" t="s">
        <v>7166</v>
      </c>
      <c r="BR1696" s="59" t="s">
        <v>7166</v>
      </c>
      <c r="BS1696" t="s">
        <v>85</v>
      </c>
    </row>
    <row r="1697" spans="1:71" x14ac:dyDescent="0.2">
      <c r="A1697" s="60">
        <v>143032</v>
      </c>
      <c r="B1697" s="59" t="s">
        <v>12543</v>
      </c>
      <c r="C1697">
        <v>1693</v>
      </c>
      <c r="J1697">
        <v>14</v>
      </c>
      <c r="K1697" t="s">
        <v>156</v>
      </c>
      <c r="L1697">
        <v>3003</v>
      </c>
      <c r="M1697">
        <v>3032</v>
      </c>
      <c r="N1697" t="s">
        <v>835</v>
      </c>
      <c r="O1697" t="s">
        <v>7167</v>
      </c>
      <c r="P1697" t="s">
        <v>7168</v>
      </c>
      <c r="Q1697" t="s">
        <v>7169</v>
      </c>
      <c r="R1697" t="s">
        <v>7170</v>
      </c>
      <c r="S1697" s="2">
        <v>2362.6</v>
      </c>
      <c r="T1697" s="2">
        <v>2355.1999999999998</v>
      </c>
      <c r="U1697" s="2">
        <v>7.4</v>
      </c>
      <c r="V1697" s="2">
        <v>0</v>
      </c>
      <c r="W1697">
        <v>11174</v>
      </c>
      <c r="X1697" s="3">
        <v>19.3</v>
      </c>
      <c r="Y1697" s="3">
        <v>3.1</v>
      </c>
      <c r="Z1697" s="3">
        <v>4.8</v>
      </c>
      <c r="AA1697">
        <v>0</v>
      </c>
      <c r="AB1697" s="3">
        <v>0</v>
      </c>
      <c r="AC1697">
        <v>0</v>
      </c>
      <c r="AD1697" s="3">
        <v>0</v>
      </c>
      <c r="AE1697">
        <v>0</v>
      </c>
      <c r="AF1697" s="3">
        <v>0</v>
      </c>
      <c r="AG1697" s="2">
        <v>393.2</v>
      </c>
      <c r="AH1697" s="3">
        <v>16.7</v>
      </c>
      <c r="AI1697" s="2">
        <v>2355.1999999999998</v>
      </c>
      <c r="AJ1697" s="3">
        <v>100</v>
      </c>
      <c r="AK1697" t="s">
        <v>10832</v>
      </c>
      <c r="AL1697" t="s">
        <v>10832</v>
      </c>
      <c r="AM1697" t="s">
        <v>7127</v>
      </c>
      <c r="AN1697" t="s">
        <v>7128</v>
      </c>
      <c r="AO1697" t="s">
        <v>7171</v>
      </c>
      <c r="AP1697" t="s">
        <v>7172</v>
      </c>
      <c r="AQ1697" t="s">
        <v>6990</v>
      </c>
      <c r="AR1697" t="s">
        <v>7020</v>
      </c>
      <c r="BG1697" s="3">
        <v>100</v>
      </c>
      <c r="BH1697" t="s">
        <v>82</v>
      </c>
      <c r="BI1697" t="s">
        <v>13424</v>
      </c>
      <c r="BJ1697" t="s">
        <v>13395</v>
      </c>
      <c r="BK1697" t="s">
        <v>13395</v>
      </c>
      <c r="BL1697" t="s">
        <v>13395</v>
      </c>
      <c r="BM1697" t="s">
        <v>13395</v>
      </c>
      <c r="BN1697" t="s">
        <v>13395</v>
      </c>
      <c r="BP1697" t="s">
        <v>13395</v>
      </c>
      <c r="BQ1697" t="s">
        <v>84</v>
      </c>
      <c r="BR1697" s="59" t="s">
        <v>84</v>
      </c>
      <c r="BS1697" t="s">
        <v>85</v>
      </c>
    </row>
    <row r="1698" spans="1:71" x14ac:dyDescent="0.2">
      <c r="A1698" s="60">
        <v>143033</v>
      </c>
      <c r="B1698" s="59" t="s">
        <v>12544</v>
      </c>
      <c r="C1698">
        <v>1694</v>
      </c>
      <c r="J1698">
        <v>14</v>
      </c>
      <c r="K1698" t="s">
        <v>156</v>
      </c>
      <c r="L1698">
        <v>3018</v>
      </c>
      <c r="M1698">
        <v>3033</v>
      </c>
      <c r="N1698" t="s">
        <v>140</v>
      </c>
      <c r="O1698" t="s">
        <v>7173</v>
      </c>
      <c r="P1698" t="s">
        <v>7174</v>
      </c>
      <c r="Q1698" t="s">
        <v>7175</v>
      </c>
      <c r="R1698" t="s">
        <v>7175</v>
      </c>
      <c r="S1698" s="2">
        <v>654.4</v>
      </c>
      <c r="T1698" s="2">
        <v>627.79999999999995</v>
      </c>
      <c r="U1698" s="2">
        <v>26.6</v>
      </c>
      <c r="V1698" s="2">
        <v>0</v>
      </c>
      <c r="W1698">
        <v>7667</v>
      </c>
      <c r="X1698" s="3">
        <v>26</v>
      </c>
      <c r="Y1698" s="3">
        <v>12</v>
      </c>
      <c r="Z1698" s="3">
        <v>12.6</v>
      </c>
      <c r="AA1698">
        <v>0</v>
      </c>
      <c r="AB1698" s="3">
        <v>0</v>
      </c>
      <c r="AC1698">
        <v>0</v>
      </c>
      <c r="AD1698" s="3">
        <v>0</v>
      </c>
      <c r="AE1698">
        <v>0</v>
      </c>
      <c r="AF1698" s="3">
        <v>0</v>
      </c>
      <c r="AG1698" s="2">
        <v>627.79999999999995</v>
      </c>
      <c r="AH1698" s="3">
        <v>100</v>
      </c>
      <c r="AI1698" s="2">
        <v>627.79999999999995</v>
      </c>
      <c r="AJ1698" s="3">
        <v>100</v>
      </c>
      <c r="AK1698" t="s">
        <v>74</v>
      </c>
      <c r="AL1698" t="s">
        <v>75</v>
      </c>
      <c r="AM1698" t="s">
        <v>7000</v>
      </c>
      <c r="AN1698" t="s">
        <v>7008</v>
      </c>
      <c r="BG1698" s="3">
        <v>100</v>
      </c>
      <c r="BH1698" t="s">
        <v>100</v>
      </c>
      <c r="BI1698" t="s">
        <v>13424</v>
      </c>
      <c r="BJ1698" t="s">
        <v>101</v>
      </c>
      <c r="BK1698" t="s">
        <v>13427</v>
      </c>
      <c r="BL1698" t="s">
        <v>83</v>
      </c>
      <c r="BM1698" t="s">
        <v>13432</v>
      </c>
      <c r="BN1698" t="s">
        <v>13415</v>
      </c>
      <c r="BP1698" t="s">
        <v>13415</v>
      </c>
      <c r="BQ1698" t="s">
        <v>859</v>
      </c>
      <c r="BR1698" s="59" t="s">
        <v>859</v>
      </c>
      <c r="BS1698" t="s">
        <v>85</v>
      </c>
    </row>
    <row r="1699" spans="1:71" x14ac:dyDescent="0.2">
      <c r="A1699" s="60">
        <v>143034</v>
      </c>
      <c r="B1699" s="59" t="s">
        <v>12545</v>
      </c>
      <c r="C1699">
        <v>1695</v>
      </c>
      <c r="J1699">
        <v>14</v>
      </c>
      <c r="K1699" t="s">
        <v>156</v>
      </c>
      <c r="L1699">
        <v>3019</v>
      </c>
      <c r="M1699">
        <v>3034</v>
      </c>
      <c r="N1699" t="s">
        <v>140</v>
      </c>
      <c r="O1699" t="s">
        <v>7176</v>
      </c>
      <c r="P1699" t="s">
        <v>7177</v>
      </c>
      <c r="Q1699" t="s">
        <v>7007</v>
      </c>
      <c r="R1699" t="s">
        <v>7178</v>
      </c>
      <c r="S1699" s="2">
        <v>176.3</v>
      </c>
      <c r="T1699" s="2">
        <v>176.3</v>
      </c>
      <c r="U1699" s="2">
        <v>0</v>
      </c>
      <c r="V1699" s="2">
        <v>0</v>
      </c>
      <c r="W1699">
        <v>1231</v>
      </c>
      <c r="X1699" s="3">
        <v>7</v>
      </c>
      <c r="Y1699" s="3">
        <v>7</v>
      </c>
      <c r="Z1699" s="3">
        <v>7</v>
      </c>
      <c r="AA1699">
        <v>0</v>
      </c>
      <c r="AB1699" s="3">
        <v>0</v>
      </c>
      <c r="AC1699">
        <v>0</v>
      </c>
      <c r="AD1699" s="3">
        <v>0</v>
      </c>
      <c r="AE1699">
        <v>0</v>
      </c>
      <c r="AF1699" s="3">
        <v>0</v>
      </c>
      <c r="AG1699" s="2">
        <v>176.3</v>
      </c>
      <c r="AH1699" s="3">
        <v>100</v>
      </c>
      <c r="AI1699" s="2">
        <v>176.3</v>
      </c>
      <c r="AJ1699" s="3">
        <v>100</v>
      </c>
      <c r="AK1699" t="s">
        <v>74</v>
      </c>
      <c r="AL1699" t="s">
        <v>75</v>
      </c>
      <c r="AM1699" t="s">
        <v>7008</v>
      </c>
      <c r="BG1699" s="3">
        <v>100</v>
      </c>
      <c r="BH1699" t="s">
        <v>82</v>
      </c>
      <c r="BI1699" t="s">
        <v>13424</v>
      </c>
      <c r="BJ1699" t="s">
        <v>13395</v>
      </c>
      <c r="BK1699" t="s">
        <v>13395</v>
      </c>
      <c r="BL1699" t="s">
        <v>13395</v>
      </c>
      <c r="BM1699" t="s">
        <v>13395</v>
      </c>
      <c r="BN1699" t="s">
        <v>277</v>
      </c>
      <c r="BO1699" s="59" t="s">
        <v>277</v>
      </c>
      <c r="BP1699" t="s">
        <v>10806</v>
      </c>
      <c r="BQ1699" t="s">
        <v>102</v>
      </c>
      <c r="BR1699" s="59" t="s">
        <v>102</v>
      </c>
      <c r="BS1699" t="s">
        <v>85</v>
      </c>
    </row>
    <row r="1700" spans="1:71" x14ac:dyDescent="0.2">
      <c r="A1700" s="60">
        <v>143035</v>
      </c>
      <c r="B1700" s="59" t="s">
        <v>12546</v>
      </c>
      <c r="C1700">
        <v>1696</v>
      </c>
      <c r="J1700">
        <v>14</v>
      </c>
      <c r="K1700" t="s">
        <v>156</v>
      </c>
      <c r="L1700">
        <v>3020</v>
      </c>
      <c r="M1700">
        <v>3035</v>
      </c>
      <c r="N1700" t="s">
        <v>140</v>
      </c>
      <c r="O1700" t="s">
        <v>7179</v>
      </c>
      <c r="P1700" t="s">
        <v>7180</v>
      </c>
      <c r="Q1700" t="s">
        <v>7181</v>
      </c>
      <c r="R1700" t="s">
        <v>7182</v>
      </c>
      <c r="S1700" s="2">
        <v>430.2</v>
      </c>
      <c r="T1700" s="2">
        <v>411.3</v>
      </c>
      <c r="U1700" s="2">
        <v>18.899999999999999</v>
      </c>
      <c r="V1700" s="2">
        <v>0</v>
      </c>
      <c r="W1700">
        <v>2679</v>
      </c>
      <c r="X1700" s="3">
        <v>12.5</v>
      </c>
      <c r="Y1700" s="3">
        <v>6</v>
      </c>
      <c r="Z1700" s="3">
        <v>6.7</v>
      </c>
      <c r="AA1700">
        <v>0</v>
      </c>
      <c r="AB1700" s="3">
        <v>0</v>
      </c>
      <c r="AC1700">
        <v>0</v>
      </c>
      <c r="AD1700" s="3">
        <v>0</v>
      </c>
      <c r="AE1700">
        <v>0</v>
      </c>
      <c r="AF1700" s="3">
        <v>0</v>
      </c>
      <c r="AG1700" s="2">
        <v>411.3</v>
      </c>
      <c r="AH1700" s="3">
        <v>100</v>
      </c>
      <c r="AI1700" s="2">
        <v>411.3</v>
      </c>
      <c r="AJ1700" s="3">
        <v>100</v>
      </c>
      <c r="AK1700" t="s">
        <v>74</v>
      </c>
      <c r="AL1700" t="s">
        <v>75</v>
      </c>
      <c r="AM1700" t="s">
        <v>7008</v>
      </c>
      <c r="BG1700" s="3">
        <v>100</v>
      </c>
      <c r="BH1700" t="s">
        <v>82</v>
      </c>
      <c r="BI1700" t="s">
        <v>13424</v>
      </c>
      <c r="BJ1700" t="s">
        <v>13395</v>
      </c>
      <c r="BK1700" t="s">
        <v>13395</v>
      </c>
      <c r="BL1700" t="s">
        <v>13395</v>
      </c>
      <c r="BM1700" t="s">
        <v>13395</v>
      </c>
      <c r="BN1700" t="s">
        <v>277</v>
      </c>
      <c r="BO1700" s="59" t="s">
        <v>277</v>
      </c>
      <c r="BP1700" t="s">
        <v>10806</v>
      </c>
      <c r="BQ1700" t="s">
        <v>102</v>
      </c>
      <c r="BR1700" s="59" t="s">
        <v>102</v>
      </c>
      <c r="BS1700" t="s">
        <v>85</v>
      </c>
    </row>
    <row r="1701" spans="1:71" x14ac:dyDescent="0.2">
      <c r="A1701" s="60">
        <v>143036</v>
      </c>
      <c r="B1701" s="59" t="s">
        <v>12547</v>
      </c>
      <c r="C1701">
        <v>1697</v>
      </c>
      <c r="J1701">
        <v>14</v>
      </c>
      <c r="K1701" t="s">
        <v>156</v>
      </c>
      <c r="L1701">
        <v>3041</v>
      </c>
      <c r="M1701">
        <v>3036</v>
      </c>
      <c r="N1701" t="s">
        <v>140</v>
      </c>
      <c r="O1701" t="s">
        <v>7183</v>
      </c>
      <c r="P1701" t="s">
        <v>7184</v>
      </c>
      <c r="Q1701" t="s">
        <v>7185</v>
      </c>
      <c r="R1701" t="s">
        <v>7186</v>
      </c>
      <c r="S1701" s="2">
        <v>194.3</v>
      </c>
      <c r="T1701" s="2">
        <v>194.3</v>
      </c>
      <c r="U1701" s="2">
        <v>0</v>
      </c>
      <c r="V1701" s="2">
        <v>0</v>
      </c>
      <c r="W1701">
        <v>1125</v>
      </c>
      <c r="X1701" s="3">
        <v>5.9</v>
      </c>
      <c r="Y1701" s="3">
        <v>5.6</v>
      </c>
      <c r="Z1701" s="3">
        <v>5.8</v>
      </c>
      <c r="AA1701">
        <v>0</v>
      </c>
      <c r="AB1701" s="3">
        <v>0</v>
      </c>
      <c r="AC1701">
        <v>0</v>
      </c>
      <c r="AD1701" s="3">
        <v>0</v>
      </c>
      <c r="AE1701">
        <v>0</v>
      </c>
      <c r="AF1701" s="3">
        <v>0</v>
      </c>
      <c r="AG1701" s="2">
        <v>194.3</v>
      </c>
      <c r="AH1701" s="3">
        <v>100</v>
      </c>
      <c r="AI1701" s="2">
        <v>194.3</v>
      </c>
      <c r="AJ1701" s="3">
        <v>100</v>
      </c>
      <c r="AK1701" t="s">
        <v>1476</v>
      </c>
      <c r="AL1701" t="s">
        <v>1477</v>
      </c>
      <c r="AM1701" t="s">
        <v>7008</v>
      </c>
      <c r="BG1701" s="3">
        <v>100</v>
      </c>
      <c r="BH1701" t="s">
        <v>82</v>
      </c>
      <c r="BI1701" t="s">
        <v>13424</v>
      </c>
      <c r="BJ1701" t="s">
        <v>13395</v>
      </c>
      <c r="BK1701" t="s">
        <v>13395</v>
      </c>
      <c r="BL1701" t="s">
        <v>13395</v>
      </c>
      <c r="BM1701" t="s">
        <v>13395</v>
      </c>
      <c r="BN1701" t="s">
        <v>13395</v>
      </c>
      <c r="BP1701" t="s">
        <v>13395</v>
      </c>
      <c r="BQ1701" t="s">
        <v>84</v>
      </c>
      <c r="BR1701" s="59" t="s">
        <v>84</v>
      </c>
      <c r="BS1701" t="s">
        <v>85</v>
      </c>
    </row>
    <row r="1702" spans="1:71" x14ac:dyDescent="0.2">
      <c r="A1702" s="60">
        <v>143037</v>
      </c>
      <c r="B1702" s="59" t="s">
        <v>12548</v>
      </c>
      <c r="C1702">
        <v>1698</v>
      </c>
      <c r="J1702">
        <v>14</v>
      </c>
      <c r="K1702" t="s">
        <v>156</v>
      </c>
      <c r="L1702">
        <v>3035</v>
      </c>
      <c r="M1702">
        <v>3037</v>
      </c>
      <c r="N1702" t="s">
        <v>2692</v>
      </c>
      <c r="O1702" t="s">
        <v>7187</v>
      </c>
      <c r="P1702" t="s">
        <v>7188</v>
      </c>
      <c r="Q1702" t="s">
        <v>7189</v>
      </c>
      <c r="R1702" t="s">
        <v>7190</v>
      </c>
      <c r="S1702" s="2">
        <v>141.19999999999999</v>
      </c>
      <c r="T1702" s="2">
        <v>141.19999999999999</v>
      </c>
      <c r="U1702" s="2">
        <v>0</v>
      </c>
      <c r="V1702" s="2">
        <v>0</v>
      </c>
      <c r="W1702">
        <v>617</v>
      </c>
      <c r="X1702" s="3">
        <v>4.5</v>
      </c>
      <c r="Y1702" s="3">
        <v>2.5</v>
      </c>
      <c r="Z1702" s="3">
        <v>4.4000000000000004</v>
      </c>
      <c r="AA1702">
        <v>1</v>
      </c>
      <c r="AB1702" s="3">
        <v>2.5999999999999899</v>
      </c>
      <c r="AC1702">
        <v>0</v>
      </c>
      <c r="AD1702" s="3">
        <v>0</v>
      </c>
      <c r="AE1702">
        <v>0</v>
      </c>
      <c r="AF1702" s="3">
        <v>0</v>
      </c>
      <c r="AG1702" s="2">
        <v>0</v>
      </c>
      <c r="AH1702" s="3">
        <v>0</v>
      </c>
      <c r="AI1702" s="2">
        <v>141.19999999999999</v>
      </c>
      <c r="AJ1702" s="3">
        <v>100</v>
      </c>
      <c r="AK1702" t="s">
        <v>74</v>
      </c>
      <c r="AL1702" t="s">
        <v>75</v>
      </c>
      <c r="AM1702" t="s">
        <v>7191</v>
      </c>
      <c r="AN1702" t="s">
        <v>6985</v>
      </c>
      <c r="BG1702" s="3">
        <v>100</v>
      </c>
      <c r="BH1702" t="s">
        <v>82</v>
      </c>
      <c r="BI1702" t="s">
        <v>13424</v>
      </c>
      <c r="BJ1702" t="s">
        <v>13395</v>
      </c>
      <c r="BK1702" t="s">
        <v>13395</v>
      </c>
      <c r="BL1702" t="s">
        <v>13395</v>
      </c>
      <c r="BM1702" t="s">
        <v>13395</v>
      </c>
      <c r="BN1702" t="s">
        <v>13395</v>
      </c>
      <c r="BP1702" t="s">
        <v>13395</v>
      </c>
      <c r="BQ1702" t="s">
        <v>84</v>
      </c>
      <c r="BR1702" s="59" t="s">
        <v>84</v>
      </c>
      <c r="BS1702" t="s">
        <v>85</v>
      </c>
    </row>
    <row r="1703" spans="1:71" x14ac:dyDescent="0.2">
      <c r="A1703" s="60">
        <v>143038</v>
      </c>
      <c r="B1703" s="59" t="s">
        <v>12549</v>
      </c>
      <c r="C1703">
        <v>1699</v>
      </c>
      <c r="J1703">
        <v>14</v>
      </c>
      <c r="K1703" t="s">
        <v>156</v>
      </c>
      <c r="L1703">
        <v>3036</v>
      </c>
      <c r="M1703">
        <v>3038</v>
      </c>
      <c r="N1703" t="s">
        <v>2692</v>
      </c>
      <c r="O1703" t="s">
        <v>7192</v>
      </c>
      <c r="P1703" t="s">
        <v>7193</v>
      </c>
      <c r="Q1703" t="s">
        <v>7194</v>
      </c>
      <c r="R1703" t="s">
        <v>7195</v>
      </c>
      <c r="S1703" s="2">
        <v>271.3</v>
      </c>
      <c r="T1703" s="2">
        <v>271.3</v>
      </c>
      <c r="U1703" s="2">
        <v>0</v>
      </c>
      <c r="V1703" s="2">
        <v>0</v>
      </c>
      <c r="W1703">
        <v>1131</v>
      </c>
      <c r="X1703" s="3">
        <v>5.6</v>
      </c>
      <c r="Y1703" s="3">
        <v>3.3</v>
      </c>
      <c r="Z1703" s="3">
        <v>4.2</v>
      </c>
      <c r="AA1703">
        <v>0</v>
      </c>
      <c r="AB1703" s="3">
        <v>0</v>
      </c>
      <c r="AC1703">
        <v>0</v>
      </c>
      <c r="AD1703" s="3">
        <v>0</v>
      </c>
      <c r="AE1703">
        <v>0</v>
      </c>
      <c r="AF1703" s="3">
        <v>0</v>
      </c>
      <c r="AG1703" s="2">
        <v>0</v>
      </c>
      <c r="AH1703" s="3">
        <v>0</v>
      </c>
      <c r="AI1703" s="2">
        <v>271.3</v>
      </c>
      <c r="AJ1703" s="3">
        <v>100</v>
      </c>
      <c r="AK1703" t="s">
        <v>74</v>
      </c>
      <c r="AL1703" t="s">
        <v>75</v>
      </c>
      <c r="AM1703" t="s">
        <v>7191</v>
      </c>
      <c r="BG1703" s="3">
        <v>100</v>
      </c>
      <c r="BH1703" t="s">
        <v>82</v>
      </c>
      <c r="BI1703" t="s">
        <v>13424</v>
      </c>
      <c r="BJ1703" t="s">
        <v>13395</v>
      </c>
      <c r="BK1703" t="s">
        <v>13395</v>
      </c>
      <c r="BL1703" t="s">
        <v>13395</v>
      </c>
      <c r="BM1703" t="s">
        <v>13395</v>
      </c>
      <c r="BN1703" t="s">
        <v>13395</v>
      </c>
      <c r="BP1703" t="s">
        <v>13395</v>
      </c>
      <c r="BQ1703" t="s">
        <v>84</v>
      </c>
      <c r="BR1703" s="59" t="s">
        <v>84</v>
      </c>
      <c r="BS1703" t="s">
        <v>85</v>
      </c>
    </row>
    <row r="1704" spans="1:71" x14ac:dyDescent="0.2">
      <c r="A1704" s="60">
        <v>143039</v>
      </c>
      <c r="B1704" s="59" t="s">
        <v>12550</v>
      </c>
      <c r="C1704">
        <v>1700</v>
      </c>
      <c r="J1704">
        <v>14</v>
      </c>
      <c r="K1704" t="s">
        <v>156</v>
      </c>
      <c r="L1704">
        <v>3009</v>
      </c>
      <c r="M1704">
        <v>3039</v>
      </c>
      <c r="N1704" t="s">
        <v>103</v>
      </c>
      <c r="O1704" t="s">
        <v>7196</v>
      </c>
      <c r="P1704" t="s">
        <v>7197</v>
      </c>
      <c r="Q1704" t="s">
        <v>7198</v>
      </c>
      <c r="R1704" t="s">
        <v>7199</v>
      </c>
      <c r="S1704" s="2">
        <v>233.1</v>
      </c>
      <c r="T1704" s="2">
        <v>233.1</v>
      </c>
      <c r="U1704" s="2">
        <v>0</v>
      </c>
      <c r="V1704" s="2">
        <v>0</v>
      </c>
      <c r="W1704">
        <v>970</v>
      </c>
      <c r="X1704" s="3">
        <v>8.8000000000000007</v>
      </c>
      <c r="Y1704" s="3">
        <v>3.2</v>
      </c>
      <c r="Z1704" s="3">
        <v>4.2</v>
      </c>
      <c r="AA1704">
        <v>0</v>
      </c>
      <c r="AB1704" s="3">
        <v>0</v>
      </c>
      <c r="AC1704">
        <v>0</v>
      </c>
      <c r="AD1704" s="3">
        <v>0</v>
      </c>
      <c r="AE1704">
        <v>0</v>
      </c>
      <c r="AF1704" s="3">
        <v>0</v>
      </c>
      <c r="AG1704" s="2">
        <v>31.3</v>
      </c>
      <c r="AH1704" s="3">
        <v>13.4</v>
      </c>
      <c r="AI1704" s="2">
        <v>233.1</v>
      </c>
      <c r="AJ1704" s="3">
        <v>100</v>
      </c>
      <c r="AK1704" t="s">
        <v>74</v>
      </c>
      <c r="AL1704" t="s">
        <v>75</v>
      </c>
      <c r="AM1704" t="s">
        <v>7013</v>
      </c>
      <c r="AN1704" t="s">
        <v>7024</v>
      </c>
      <c r="BG1704" s="3">
        <v>100</v>
      </c>
      <c r="BH1704" t="s">
        <v>82</v>
      </c>
      <c r="BI1704" t="s">
        <v>13424</v>
      </c>
      <c r="BJ1704" t="s">
        <v>13395</v>
      </c>
      <c r="BK1704" t="s">
        <v>13395</v>
      </c>
      <c r="BL1704" t="s">
        <v>13395</v>
      </c>
      <c r="BM1704" t="s">
        <v>13395</v>
      </c>
      <c r="BN1704" t="s">
        <v>83</v>
      </c>
      <c r="BO1704" s="59" t="s">
        <v>83</v>
      </c>
      <c r="BP1704" t="s">
        <v>10806</v>
      </c>
      <c r="BQ1704" t="s">
        <v>84</v>
      </c>
      <c r="BR1704" s="59" t="s">
        <v>84</v>
      </c>
      <c r="BS1704" t="s">
        <v>85</v>
      </c>
    </row>
    <row r="1705" spans="1:71" x14ac:dyDescent="0.2">
      <c r="A1705" s="60">
        <v>143040</v>
      </c>
      <c r="B1705" s="59" t="s">
        <v>12551</v>
      </c>
      <c r="C1705">
        <v>1701</v>
      </c>
      <c r="J1705">
        <v>14</v>
      </c>
      <c r="K1705" t="s">
        <v>156</v>
      </c>
      <c r="L1705">
        <v>3010</v>
      </c>
      <c r="M1705">
        <v>3040</v>
      </c>
      <c r="N1705" t="s">
        <v>103</v>
      </c>
      <c r="O1705" t="s">
        <v>7200</v>
      </c>
      <c r="P1705" t="s">
        <v>7201</v>
      </c>
      <c r="Q1705" t="s">
        <v>7202</v>
      </c>
      <c r="R1705" t="s">
        <v>7203</v>
      </c>
      <c r="S1705" s="2">
        <v>476.3</v>
      </c>
      <c r="T1705" s="2">
        <v>459</v>
      </c>
      <c r="U1705" s="2">
        <v>17.3</v>
      </c>
      <c r="V1705" s="2">
        <v>0</v>
      </c>
      <c r="W1705">
        <v>2110</v>
      </c>
      <c r="X1705" s="3">
        <v>7.2</v>
      </c>
      <c r="Y1705" s="3">
        <v>3.8</v>
      </c>
      <c r="Z1705" s="3">
        <v>4.7</v>
      </c>
      <c r="AA1705">
        <v>1</v>
      </c>
      <c r="AB1705" s="3">
        <v>2.19999999999999</v>
      </c>
      <c r="AC1705">
        <v>0</v>
      </c>
      <c r="AD1705" s="3">
        <v>0</v>
      </c>
      <c r="AE1705">
        <v>1</v>
      </c>
      <c r="AF1705" s="3">
        <v>0</v>
      </c>
      <c r="AG1705" s="2">
        <v>59</v>
      </c>
      <c r="AH1705" s="3">
        <v>12.9</v>
      </c>
      <c r="AI1705" s="2">
        <v>459</v>
      </c>
      <c r="AJ1705" s="3">
        <v>100</v>
      </c>
      <c r="AK1705" t="s">
        <v>74</v>
      </c>
      <c r="AL1705" t="s">
        <v>75</v>
      </c>
      <c r="AM1705" t="s">
        <v>7013</v>
      </c>
      <c r="BG1705" s="3">
        <v>100</v>
      </c>
      <c r="BH1705" t="s">
        <v>82</v>
      </c>
      <c r="BI1705" t="s">
        <v>13424</v>
      </c>
      <c r="BJ1705" t="s">
        <v>13395</v>
      </c>
      <c r="BK1705" t="s">
        <v>13395</v>
      </c>
      <c r="BL1705" t="s">
        <v>13395</v>
      </c>
      <c r="BM1705" t="s">
        <v>13395</v>
      </c>
      <c r="BN1705" t="s">
        <v>13395</v>
      </c>
      <c r="BP1705" t="s">
        <v>13395</v>
      </c>
      <c r="BQ1705" t="s">
        <v>84</v>
      </c>
      <c r="BR1705" s="59" t="s">
        <v>84</v>
      </c>
      <c r="BS1705" t="s">
        <v>85</v>
      </c>
    </row>
    <row r="1706" spans="1:71" x14ac:dyDescent="0.2">
      <c r="A1706" s="60">
        <v>143041</v>
      </c>
      <c r="B1706" s="59" t="s">
        <v>12552</v>
      </c>
      <c r="C1706">
        <v>1702</v>
      </c>
      <c r="J1706">
        <v>14</v>
      </c>
      <c r="K1706" t="s">
        <v>156</v>
      </c>
      <c r="L1706">
        <v>3043</v>
      </c>
      <c r="M1706">
        <v>3041</v>
      </c>
      <c r="N1706" t="s">
        <v>103</v>
      </c>
      <c r="O1706" t="s">
        <v>7204</v>
      </c>
      <c r="P1706" t="s">
        <v>7205</v>
      </c>
      <c r="Q1706" t="s">
        <v>7206</v>
      </c>
      <c r="R1706" t="s">
        <v>7207</v>
      </c>
      <c r="S1706" s="2">
        <v>408.2</v>
      </c>
      <c r="T1706" s="2">
        <v>408.2</v>
      </c>
      <c r="U1706" s="2">
        <v>0</v>
      </c>
      <c r="V1706" s="2">
        <v>0</v>
      </c>
      <c r="W1706">
        <v>2302</v>
      </c>
      <c r="X1706" s="3">
        <v>11.5</v>
      </c>
      <c r="Y1706" s="3">
        <v>3.9</v>
      </c>
      <c r="Z1706" s="3">
        <v>5.6</v>
      </c>
      <c r="AA1706">
        <v>0</v>
      </c>
      <c r="AB1706" s="3">
        <v>0</v>
      </c>
      <c r="AC1706">
        <v>0</v>
      </c>
      <c r="AD1706" s="3">
        <v>0</v>
      </c>
      <c r="AE1706">
        <v>0</v>
      </c>
      <c r="AF1706" s="3">
        <v>0</v>
      </c>
      <c r="AG1706" s="2">
        <v>301.2</v>
      </c>
      <c r="AH1706" s="3">
        <v>73.8</v>
      </c>
      <c r="AI1706" s="2">
        <v>408.2</v>
      </c>
      <c r="AJ1706" s="3">
        <v>100</v>
      </c>
      <c r="AK1706" t="s">
        <v>1476</v>
      </c>
      <c r="AL1706" t="s">
        <v>1477</v>
      </c>
      <c r="AM1706" t="s">
        <v>7013</v>
      </c>
      <c r="AN1706" t="s">
        <v>7020</v>
      </c>
      <c r="BG1706" s="3">
        <v>100</v>
      </c>
      <c r="BH1706" t="s">
        <v>82</v>
      </c>
      <c r="BI1706" t="s">
        <v>13424</v>
      </c>
      <c r="BJ1706" t="s">
        <v>13395</v>
      </c>
      <c r="BK1706" t="s">
        <v>13395</v>
      </c>
      <c r="BL1706" t="s">
        <v>13395</v>
      </c>
      <c r="BM1706" t="s">
        <v>13395</v>
      </c>
      <c r="BN1706" t="s">
        <v>13395</v>
      </c>
      <c r="BP1706" t="s">
        <v>13395</v>
      </c>
      <c r="BQ1706" t="s">
        <v>84</v>
      </c>
      <c r="BR1706" s="59" t="s">
        <v>84</v>
      </c>
      <c r="BS1706" t="s">
        <v>85</v>
      </c>
    </row>
    <row r="1707" spans="1:71" x14ac:dyDescent="0.2">
      <c r="A1707" s="60">
        <v>143042</v>
      </c>
      <c r="B1707" s="59" t="s">
        <v>12553</v>
      </c>
      <c r="C1707">
        <v>1703</v>
      </c>
      <c r="J1707">
        <v>14</v>
      </c>
      <c r="K1707" t="s">
        <v>156</v>
      </c>
      <c r="L1707">
        <v>3012</v>
      </c>
      <c r="M1707">
        <v>3042</v>
      </c>
      <c r="N1707" t="s">
        <v>103</v>
      </c>
      <c r="O1707" t="s">
        <v>7208</v>
      </c>
      <c r="P1707" t="s">
        <v>7209</v>
      </c>
      <c r="Q1707" t="s">
        <v>7210</v>
      </c>
      <c r="R1707" t="s">
        <v>7211</v>
      </c>
      <c r="S1707" s="2">
        <v>182.1</v>
      </c>
      <c r="T1707" s="2">
        <v>182.1</v>
      </c>
      <c r="U1707" s="2">
        <v>0</v>
      </c>
      <c r="V1707" s="2">
        <v>0</v>
      </c>
      <c r="W1707">
        <v>1138</v>
      </c>
      <c r="X1707" s="3">
        <v>7.9</v>
      </c>
      <c r="Y1707" s="3">
        <v>4.0999999999999996</v>
      </c>
      <c r="Z1707" s="3">
        <v>6.2</v>
      </c>
      <c r="AA1707">
        <v>1</v>
      </c>
      <c r="AB1707" s="3">
        <v>4.5</v>
      </c>
      <c r="AC1707">
        <v>0</v>
      </c>
      <c r="AD1707" s="3">
        <v>0</v>
      </c>
      <c r="AE1707">
        <v>1</v>
      </c>
      <c r="AF1707" s="3">
        <v>0</v>
      </c>
      <c r="AG1707" s="2">
        <v>62.2</v>
      </c>
      <c r="AH1707" s="3">
        <v>34.200000000000003</v>
      </c>
      <c r="AI1707" s="2">
        <v>106.1</v>
      </c>
      <c r="AJ1707" s="3">
        <v>58.3</v>
      </c>
      <c r="AK1707" t="s">
        <v>74</v>
      </c>
      <c r="AL1707" t="s">
        <v>75</v>
      </c>
      <c r="AM1707" t="s">
        <v>7021</v>
      </c>
      <c r="BG1707" s="3">
        <v>58.3</v>
      </c>
      <c r="BH1707" t="s">
        <v>82</v>
      </c>
      <c r="BI1707" t="s">
        <v>13424</v>
      </c>
      <c r="BJ1707" t="s">
        <v>13395</v>
      </c>
      <c r="BK1707" t="s">
        <v>13395</v>
      </c>
      <c r="BL1707" t="s">
        <v>13395</v>
      </c>
      <c r="BM1707" t="s">
        <v>13395</v>
      </c>
      <c r="BN1707" t="s">
        <v>13395</v>
      </c>
      <c r="BP1707" t="s">
        <v>13395</v>
      </c>
      <c r="BQ1707" t="s">
        <v>84</v>
      </c>
      <c r="BR1707" s="59" t="s">
        <v>84</v>
      </c>
      <c r="BS1707" t="s">
        <v>85</v>
      </c>
    </row>
    <row r="1708" spans="1:71" x14ac:dyDescent="0.2">
      <c r="A1708" s="60">
        <v>143043</v>
      </c>
      <c r="B1708" s="59" t="s">
        <v>12554</v>
      </c>
      <c r="C1708">
        <v>1704</v>
      </c>
      <c r="J1708">
        <v>14</v>
      </c>
      <c r="K1708" t="s">
        <v>156</v>
      </c>
      <c r="L1708">
        <v>3013</v>
      </c>
      <c r="M1708">
        <v>3043</v>
      </c>
      <c r="N1708" t="s">
        <v>103</v>
      </c>
      <c r="O1708" t="s">
        <v>7212</v>
      </c>
      <c r="P1708" t="s">
        <v>7213</v>
      </c>
      <c r="Q1708" t="s">
        <v>7214</v>
      </c>
      <c r="R1708" t="s">
        <v>7215</v>
      </c>
      <c r="S1708" s="2">
        <v>207.9</v>
      </c>
      <c r="T1708" s="2">
        <v>207.9</v>
      </c>
      <c r="U1708" s="2">
        <v>0</v>
      </c>
      <c r="V1708" s="2">
        <v>0</v>
      </c>
      <c r="W1708">
        <v>836</v>
      </c>
      <c r="X1708" s="3">
        <v>4.4000000000000004</v>
      </c>
      <c r="Y1708" s="3">
        <v>2.7</v>
      </c>
      <c r="Z1708" s="3">
        <v>4</v>
      </c>
      <c r="AA1708">
        <v>0</v>
      </c>
      <c r="AB1708" s="3">
        <v>0</v>
      </c>
      <c r="AC1708">
        <v>0</v>
      </c>
      <c r="AD1708" s="3">
        <v>0</v>
      </c>
      <c r="AE1708">
        <v>0</v>
      </c>
      <c r="AF1708" s="3">
        <v>0</v>
      </c>
      <c r="AG1708" s="2">
        <v>0</v>
      </c>
      <c r="AH1708" s="3">
        <v>0</v>
      </c>
      <c r="AI1708" s="2">
        <v>207.9</v>
      </c>
      <c r="AJ1708" s="3">
        <v>100</v>
      </c>
      <c r="AK1708" t="s">
        <v>74</v>
      </c>
      <c r="AL1708" t="s">
        <v>75</v>
      </c>
      <c r="AM1708" t="s">
        <v>7013</v>
      </c>
      <c r="BG1708" s="3">
        <v>100</v>
      </c>
      <c r="BH1708" t="s">
        <v>82</v>
      </c>
      <c r="BI1708" t="s">
        <v>13424</v>
      </c>
      <c r="BJ1708" t="s">
        <v>13395</v>
      </c>
      <c r="BK1708" t="s">
        <v>13395</v>
      </c>
      <c r="BL1708" t="s">
        <v>13395</v>
      </c>
      <c r="BM1708" t="s">
        <v>13395</v>
      </c>
      <c r="BN1708" t="s">
        <v>13395</v>
      </c>
      <c r="BP1708" t="s">
        <v>13395</v>
      </c>
      <c r="BQ1708" t="s">
        <v>84</v>
      </c>
      <c r="BR1708" s="59" t="s">
        <v>84</v>
      </c>
      <c r="BS1708" t="s">
        <v>85</v>
      </c>
    </row>
    <row r="1709" spans="1:71" x14ac:dyDescent="0.2">
      <c r="A1709" s="60">
        <v>143044</v>
      </c>
      <c r="B1709" s="59" t="s">
        <v>12555</v>
      </c>
      <c r="C1709">
        <v>1705</v>
      </c>
      <c r="J1709">
        <v>14</v>
      </c>
      <c r="K1709" t="s">
        <v>156</v>
      </c>
      <c r="L1709">
        <v>3014</v>
      </c>
      <c r="M1709">
        <v>3044</v>
      </c>
      <c r="N1709" t="s">
        <v>103</v>
      </c>
      <c r="O1709" t="s">
        <v>7216</v>
      </c>
      <c r="P1709" t="s">
        <v>7217</v>
      </c>
      <c r="Q1709" t="s">
        <v>7023</v>
      </c>
      <c r="R1709" t="s">
        <v>10809</v>
      </c>
      <c r="S1709" s="2">
        <v>732.5</v>
      </c>
      <c r="T1709" s="2">
        <v>732.5</v>
      </c>
      <c r="U1709" s="2">
        <v>0</v>
      </c>
      <c r="V1709" s="2">
        <v>0</v>
      </c>
      <c r="W1709">
        <v>3881</v>
      </c>
      <c r="X1709" s="3">
        <v>10.5</v>
      </c>
      <c r="Y1709" s="3">
        <v>3.6</v>
      </c>
      <c r="Z1709" s="3">
        <v>5.3</v>
      </c>
      <c r="AA1709">
        <v>1</v>
      </c>
      <c r="AB1709" s="3">
        <v>2.2999999999999501</v>
      </c>
      <c r="AC1709">
        <v>0</v>
      </c>
      <c r="AD1709" s="3">
        <v>0</v>
      </c>
      <c r="AE1709">
        <v>1</v>
      </c>
      <c r="AF1709" s="3">
        <v>0</v>
      </c>
      <c r="AG1709" s="2">
        <v>248.2</v>
      </c>
      <c r="AH1709" s="3">
        <v>33.9</v>
      </c>
      <c r="AI1709" s="2">
        <v>732.5</v>
      </c>
      <c r="AJ1709" s="3">
        <v>100</v>
      </c>
      <c r="AK1709" t="s">
        <v>10768</v>
      </c>
      <c r="AL1709" t="s">
        <v>10769</v>
      </c>
      <c r="AM1709" t="s">
        <v>7024</v>
      </c>
      <c r="AN1709" t="s">
        <v>7025</v>
      </c>
      <c r="AO1709" t="s">
        <v>7013</v>
      </c>
      <c r="BG1709" s="3">
        <v>100</v>
      </c>
      <c r="BH1709" t="s">
        <v>82</v>
      </c>
      <c r="BI1709" t="s">
        <v>13424</v>
      </c>
      <c r="BJ1709" t="s">
        <v>13395</v>
      </c>
      <c r="BK1709" t="s">
        <v>13395</v>
      </c>
      <c r="BL1709" t="s">
        <v>13395</v>
      </c>
      <c r="BM1709" t="s">
        <v>13395</v>
      </c>
      <c r="BN1709" t="s">
        <v>83</v>
      </c>
      <c r="BO1709" s="59" t="s">
        <v>83</v>
      </c>
      <c r="BP1709" t="s">
        <v>10806</v>
      </c>
      <c r="BQ1709" t="s">
        <v>84</v>
      </c>
      <c r="BR1709" s="59" t="s">
        <v>84</v>
      </c>
      <c r="BS1709" t="s">
        <v>85</v>
      </c>
    </row>
    <row r="1710" spans="1:71" x14ac:dyDescent="0.2">
      <c r="A1710" s="60">
        <v>143045</v>
      </c>
      <c r="B1710" s="59" t="s">
        <v>12556</v>
      </c>
      <c r="C1710">
        <v>1706</v>
      </c>
      <c r="J1710">
        <v>14</v>
      </c>
      <c r="K1710" t="s">
        <v>156</v>
      </c>
      <c r="L1710">
        <v>3015</v>
      </c>
      <c r="M1710">
        <v>3045</v>
      </c>
      <c r="N1710" t="s">
        <v>103</v>
      </c>
      <c r="O1710" t="s">
        <v>7218</v>
      </c>
      <c r="P1710" t="s">
        <v>7219</v>
      </c>
      <c r="Q1710" t="s">
        <v>7220</v>
      </c>
      <c r="R1710" t="s">
        <v>7221</v>
      </c>
      <c r="S1710" s="2">
        <v>516.5</v>
      </c>
      <c r="T1710" s="2">
        <v>511.8</v>
      </c>
      <c r="U1710" s="2">
        <v>4.7</v>
      </c>
      <c r="V1710" s="2">
        <v>0</v>
      </c>
      <c r="W1710">
        <v>2126</v>
      </c>
      <c r="X1710" s="3">
        <v>9</v>
      </c>
      <c r="Y1710" s="3">
        <v>3.4</v>
      </c>
      <c r="Z1710" s="3">
        <v>4.2</v>
      </c>
      <c r="AA1710">
        <v>2</v>
      </c>
      <c r="AB1710" s="3">
        <v>4.4000000000000297</v>
      </c>
      <c r="AC1710">
        <v>0</v>
      </c>
      <c r="AD1710" s="3">
        <v>0</v>
      </c>
      <c r="AE1710">
        <v>2</v>
      </c>
      <c r="AF1710" s="3">
        <v>0</v>
      </c>
      <c r="AG1710" s="2">
        <v>71.7</v>
      </c>
      <c r="AH1710" s="3">
        <v>14</v>
      </c>
      <c r="AI1710" s="2">
        <v>511.8</v>
      </c>
      <c r="AJ1710" s="3">
        <v>100</v>
      </c>
      <c r="AK1710" t="s">
        <v>74</v>
      </c>
      <c r="AL1710" t="s">
        <v>75</v>
      </c>
      <c r="AM1710" t="s">
        <v>7013</v>
      </c>
      <c r="BG1710" s="3">
        <v>100</v>
      </c>
      <c r="BH1710" t="s">
        <v>82</v>
      </c>
      <c r="BI1710" t="s">
        <v>13424</v>
      </c>
      <c r="BJ1710" t="s">
        <v>13395</v>
      </c>
      <c r="BK1710" t="s">
        <v>13395</v>
      </c>
      <c r="BL1710" t="s">
        <v>13395</v>
      </c>
      <c r="BM1710" t="s">
        <v>13395</v>
      </c>
      <c r="BN1710" t="s">
        <v>13395</v>
      </c>
      <c r="BP1710" t="s">
        <v>13395</v>
      </c>
      <c r="BQ1710" t="s">
        <v>84</v>
      </c>
      <c r="BR1710" s="59" t="s">
        <v>84</v>
      </c>
      <c r="BS1710" t="s">
        <v>85</v>
      </c>
    </row>
    <row r="1711" spans="1:71" x14ac:dyDescent="0.2">
      <c r="A1711" s="60">
        <v>143046</v>
      </c>
      <c r="B1711" s="59" t="s">
        <v>12557</v>
      </c>
      <c r="C1711">
        <v>1707</v>
      </c>
      <c r="J1711">
        <v>14</v>
      </c>
      <c r="K1711" t="s">
        <v>156</v>
      </c>
      <c r="L1711">
        <v>3038</v>
      </c>
      <c r="M1711">
        <v>3046</v>
      </c>
      <c r="N1711" t="s">
        <v>103</v>
      </c>
      <c r="O1711" t="s">
        <v>7222</v>
      </c>
      <c r="P1711" t="s">
        <v>7223</v>
      </c>
      <c r="Q1711" t="s">
        <v>7224</v>
      </c>
      <c r="R1711" t="s">
        <v>7225</v>
      </c>
      <c r="S1711" s="2">
        <v>651.79999999999995</v>
      </c>
      <c r="T1711" s="2">
        <v>651.79999999999995</v>
      </c>
      <c r="U1711" s="2">
        <v>0</v>
      </c>
      <c r="V1711" s="2">
        <v>0</v>
      </c>
      <c r="W1711">
        <v>4668</v>
      </c>
      <c r="X1711" s="3">
        <v>10.7</v>
      </c>
      <c r="Y1711" s="3">
        <v>6</v>
      </c>
      <c r="Z1711" s="3">
        <v>7.2</v>
      </c>
      <c r="AA1711">
        <v>0</v>
      </c>
      <c r="AB1711" s="3">
        <v>0</v>
      </c>
      <c r="AC1711">
        <v>0</v>
      </c>
      <c r="AD1711" s="3">
        <v>0</v>
      </c>
      <c r="AE1711">
        <v>0</v>
      </c>
      <c r="AF1711" s="3">
        <v>0</v>
      </c>
      <c r="AG1711" s="2">
        <v>651.79999999999995</v>
      </c>
      <c r="AH1711" s="3">
        <v>100</v>
      </c>
      <c r="AI1711" s="2">
        <v>651.79999999999995</v>
      </c>
      <c r="AJ1711" s="3">
        <v>100</v>
      </c>
      <c r="AK1711" t="s">
        <v>515</v>
      </c>
      <c r="AL1711" t="s">
        <v>516</v>
      </c>
      <c r="AM1711" t="s">
        <v>7013</v>
      </c>
      <c r="AN1711" t="s">
        <v>7024</v>
      </c>
      <c r="BG1711" s="3">
        <v>100</v>
      </c>
      <c r="BH1711" t="s">
        <v>82</v>
      </c>
      <c r="BI1711" t="s">
        <v>13424</v>
      </c>
      <c r="BJ1711" t="s">
        <v>13395</v>
      </c>
      <c r="BK1711" t="s">
        <v>13395</v>
      </c>
      <c r="BL1711" t="s">
        <v>13395</v>
      </c>
      <c r="BM1711" t="s">
        <v>13395</v>
      </c>
      <c r="BN1711" t="s">
        <v>83</v>
      </c>
      <c r="BO1711" s="59" t="s">
        <v>83</v>
      </c>
      <c r="BP1711" t="s">
        <v>10806</v>
      </c>
      <c r="BQ1711" t="s">
        <v>84</v>
      </c>
      <c r="BR1711" s="59" t="s">
        <v>84</v>
      </c>
      <c r="BS1711" t="s">
        <v>85</v>
      </c>
    </row>
    <row r="1712" spans="1:71" x14ac:dyDescent="0.2">
      <c r="A1712" s="60">
        <v>143047</v>
      </c>
      <c r="B1712" s="59" t="s">
        <v>12558</v>
      </c>
      <c r="C1712">
        <v>1708</v>
      </c>
      <c r="J1712">
        <v>14</v>
      </c>
      <c r="K1712" t="s">
        <v>156</v>
      </c>
      <c r="L1712">
        <v>3040</v>
      </c>
      <c r="M1712">
        <v>3047</v>
      </c>
      <c r="N1712" t="s">
        <v>103</v>
      </c>
      <c r="O1712" t="s">
        <v>7226</v>
      </c>
      <c r="P1712" t="s">
        <v>7227</v>
      </c>
      <c r="Q1712" t="s">
        <v>7228</v>
      </c>
      <c r="R1712" t="s">
        <v>7229</v>
      </c>
      <c r="S1712" s="2">
        <v>218.2</v>
      </c>
      <c r="T1712" s="2">
        <v>218.2</v>
      </c>
      <c r="U1712" s="2">
        <v>0</v>
      </c>
      <c r="V1712" s="2">
        <v>0</v>
      </c>
      <c r="W1712">
        <v>1419</v>
      </c>
      <c r="X1712" s="3">
        <v>6.5</v>
      </c>
      <c r="Y1712" s="3">
        <v>6.5</v>
      </c>
      <c r="Z1712" s="3">
        <v>6.5</v>
      </c>
      <c r="AA1712">
        <v>0</v>
      </c>
      <c r="AB1712" s="3">
        <v>0</v>
      </c>
      <c r="AC1712">
        <v>0</v>
      </c>
      <c r="AD1712" s="3">
        <v>0</v>
      </c>
      <c r="AE1712">
        <v>0</v>
      </c>
      <c r="AF1712" s="3">
        <v>0</v>
      </c>
      <c r="AG1712" s="2">
        <v>0</v>
      </c>
      <c r="AH1712" s="3">
        <v>0</v>
      </c>
      <c r="AI1712" s="2">
        <v>218.2</v>
      </c>
      <c r="AJ1712" s="3">
        <v>100</v>
      </c>
      <c r="AK1712" t="s">
        <v>3488</v>
      </c>
      <c r="AL1712" t="s">
        <v>3489</v>
      </c>
      <c r="AM1712" t="s">
        <v>7024</v>
      </c>
      <c r="BG1712" s="3">
        <v>100</v>
      </c>
      <c r="BH1712" t="s">
        <v>82</v>
      </c>
      <c r="BI1712" t="s">
        <v>13424</v>
      </c>
      <c r="BJ1712" t="s">
        <v>13395</v>
      </c>
      <c r="BK1712" t="s">
        <v>13395</v>
      </c>
      <c r="BL1712" t="s">
        <v>13395</v>
      </c>
      <c r="BM1712" t="s">
        <v>13395</v>
      </c>
      <c r="BN1712" t="s">
        <v>13395</v>
      </c>
      <c r="BP1712" t="s">
        <v>13395</v>
      </c>
      <c r="BQ1712" t="s">
        <v>84</v>
      </c>
      <c r="BR1712" s="59" t="s">
        <v>84</v>
      </c>
      <c r="BS1712" t="s">
        <v>13408</v>
      </c>
    </row>
    <row r="1713" spans="1:73" x14ac:dyDescent="0.2">
      <c r="A1713" s="60">
        <v>143048</v>
      </c>
      <c r="B1713" s="59" t="s">
        <v>12559</v>
      </c>
      <c r="C1713">
        <v>1709</v>
      </c>
      <c r="J1713">
        <v>14</v>
      </c>
      <c r="K1713" t="s">
        <v>156</v>
      </c>
      <c r="L1713">
        <v>3048</v>
      </c>
      <c r="M1713">
        <v>3048</v>
      </c>
      <c r="N1713" t="s">
        <v>103</v>
      </c>
      <c r="O1713" t="s">
        <v>7230</v>
      </c>
      <c r="P1713" t="s">
        <v>7231</v>
      </c>
      <c r="Q1713" t="s">
        <v>10807</v>
      </c>
      <c r="R1713" t="s">
        <v>7232</v>
      </c>
      <c r="S1713" s="2">
        <v>318.89999999999998</v>
      </c>
      <c r="T1713" s="2">
        <v>318.89999999999998</v>
      </c>
      <c r="U1713" s="2">
        <v>0</v>
      </c>
      <c r="V1713" s="2">
        <v>0</v>
      </c>
      <c r="W1713">
        <v>1614</v>
      </c>
      <c r="X1713" s="3">
        <v>6.8</v>
      </c>
      <c r="Y1713" s="3">
        <v>4</v>
      </c>
      <c r="Z1713" s="3">
        <v>5.0999999999999996</v>
      </c>
      <c r="AA1713">
        <v>0</v>
      </c>
      <c r="AB1713" s="3">
        <v>0</v>
      </c>
      <c r="AC1713">
        <v>0</v>
      </c>
      <c r="AD1713" s="3">
        <v>0</v>
      </c>
      <c r="AE1713">
        <v>0</v>
      </c>
      <c r="AF1713" s="3">
        <v>0</v>
      </c>
      <c r="AG1713" s="2">
        <v>0</v>
      </c>
      <c r="AH1713" s="3">
        <v>0</v>
      </c>
      <c r="AI1713" s="2">
        <v>0</v>
      </c>
      <c r="AJ1713" s="3">
        <v>0</v>
      </c>
      <c r="AK1713" t="s">
        <v>10768</v>
      </c>
      <c r="AL1713" t="s">
        <v>10769</v>
      </c>
      <c r="AM1713" t="s">
        <v>7025</v>
      </c>
      <c r="BG1713" s="3">
        <v>0</v>
      </c>
      <c r="BH1713" t="s">
        <v>82</v>
      </c>
      <c r="BI1713" t="s">
        <v>13424</v>
      </c>
      <c r="BJ1713" t="s">
        <v>13395</v>
      </c>
      <c r="BK1713" t="s">
        <v>13395</v>
      </c>
      <c r="BL1713" t="s">
        <v>13395</v>
      </c>
      <c r="BM1713" t="s">
        <v>13395</v>
      </c>
      <c r="BN1713" t="s">
        <v>13395</v>
      </c>
      <c r="BP1713" t="s">
        <v>13395</v>
      </c>
      <c r="BU1713" t="s">
        <v>10810</v>
      </c>
    </row>
    <row r="1714" spans="1:73" x14ac:dyDescent="0.2">
      <c r="A1714" s="60">
        <v>143049</v>
      </c>
      <c r="B1714" s="59" t="s">
        <v>12560</v>
      </c>
      <c r="C1714">
        <v>1710</v>
      </c>
      <c r="J1714">
        <v>14</v>
      </c>
      <c r="K1714" t="s">
        <v>156</v>
      </c>
      <c r="L1714">
        <v>3039</v>
      </c>
      <c r="M1714">
        <v>3049</v>
      </c>
      <c r="N1714" t="s">
        <v>103</v>
      </c>
      <c r="O1714" t="s">
        <v>7233</v>
      </c>
      <c r="P1714" t="s">
        <v>7234</v>
      </c>
      <c r="Q1714" t="s">
        <v>7235</v>
      </c>
      <c r="R1714" t="s">
        <v>7236</v>
      </c>
      <c r="S1714" s="2">
        <v>1331.4</v>
      </c>
      <c r="T1714" s="2">
        <v>1331.4</v>
      </c>
      <c r="U1714" s="2">
        <v>0</v>
      </c>
      <c r="V1714" s="2">
        <v>0</v>
      </c>
      <c r="W1714">
        <v>7568</v>
      </c>
      <c r="X1714" s="3">
        <v>6.5</v>
      </c>
      <c r="Y1714" s="3">
        <v>5.6</v>
      </c>
      <c r="Z1714" s="3">
        <v>5.7</v>
      </c>
      <c r="AA1714">
        <v>1</v>
      </c>
      <c r="AB1714" s="3">
        <v>6.3000000000001801</v>
      </c>
      <c r="AC1714">
        <v>0</v>
      </c>
      <c r="AD1714" s="3">
        <v>0</v>
      </c>
      <c r="AE1714">
        <v>0</v>
      </c>
      <c r="AF1714" s="3">
        <v>0</v>
      </c>
      <c r="AG1714" s="2">
        <v>1331.4</v>
      </c>
      <c r="AH1714" s="3">
        <v>100</v>
      </c>
      <c r="AI1714" s="2">
        <v>1331.4</v>
      </c>
      <c r="AJ1714" s="3">
        <v>100</v>
      </c>
      <c r="AK1714" t="s">
        <v>4587</v>
      </c>
      <c r="AL1714" t="s">
        <v>4588</v>
      </c>
      <c r="AM1714" t="s">
        <v>7020</v>
      </c>
      <c r="AN1714" t="s">
        <v>7094</v>
      </c>
      <c r="AO1714" t="s">
        <v>6983</v>
      </c>
      <c r="BG1714" s="3">
        <v>100</v>
      </c>
      <c r="BH1714" t="s">
        <v>82</v>
      </c>
      <c r="BI1714" t="s">
        <v>13424</v>
      </c>
      <c r="BJ1714" t="s">
        <v>13395</v>
      </c>
      <c r="BK1714" t="s">
        <v>13395</v>
      </c>
      <c r="BL1714" t="s">
        <v>13395</v>
      </c>
      <c r="BM1714" t="s">
        <v>13395</v>
      </c>
      <c r="BN1714" t="s">
        <v>13395</v>
      </c>
      <c r="BP1714" t="s">
        <v>13395</v>
      </c>
      <c r="BQ1714" t="s">
        <v>84</v>
      </c>
      <c r="BR1714" s="59" t="s">
        <v>84</v>
      </c>
      <c r="BS1714" t="s">
        <v>85</v>
      </c>
    </row>
    <row r="1715" spans="1:73" x14ac:dyDescent="0.2">
      <c r="A1715" s="60">
        <v>143050</v>
      </c>
      <c r="B1715" s="59" t="s">
        <v>12561</v>
      </c>
      <c r="C1715">
        <v>1711</v>
      </c>
      <c r="J1715">
        <v>14</v>
      </c>
      <c r="K1715" t="s">
        <v>156</v>
      </c>
      <c r="L1715">
        <v>3050</v>
      </c>
      <c r="M1715">
        <v>3050</v>
      </c>
      <c r="N1715" t="s">
        <v>103</v>
      </c>
      <c r="O1715" t="s">
        <v>7237</v>
      </c>
      <c r="P1715" t="s">
        <v>7238</v>
      </c>
      <c r="Q1715" t="s">
        <v>7239</v>
      </c>
      <c r="R1715" t="s">
        <v>7240</v>
      </c>
      <c r="S1715" s="2">
        <v>370.4</v>
      </c>
      <c r="T1715" s="2">
        <v>370.4</v>
      </c>
      <c r="U1715" s="2">
        <v>0</v>
      </c>
      <c r="V1715" s="2">
        <v>0</v>
      </c>
      <c r="W1715">
        <v>3371</v>
      </c>
      <c r="X1715" s="3">
        <v>11.5</v>
      </c>
      <c r="Y1715" s="3">
        <v>9</v>
      </c>
      <c r="Z1715" s="3">
        <v>9.1</v>
      </c>
      <c r="AA1715">
        <v>0</v>
      </c>
      <c r="AB1715" s="3">
        <v>0</v>
      </c>
      <c r="AC1715">
        <v>0</v>
      </c>
      <c r="AD1715" s="3">
        <v>0</v>
      </c>
      <c r="AE1715">
        <v>0</v>
      </c>
      <c r="AF1715" s="3">
        <v>0</v>
      </c>
      <c r="AG1715" s="2">
        <v>370.4</v>
      </c>
      <c r="AH1715" s="3">
        <v>100</v>
      </c>
      <c r="AI1715" s="2">
        <v>370.4</v>
      </c>
      <c r="AJ1715" s="3">
        <v>100</v>
      </c>
      <c r="AK1715" t="s">
        <v>1492</v>
      </c>
      <c r="AL1715" t="s">
        <v>1493</v>
      </c>
      <c r="AM1715" t="s">
        <v>7024</v>
      </c>
      <c r="BG1715" s="3">
        <v>100</v>
      </c>
      <c r="BH1715" t="s">
        <v>82</v>
      </c>
      <c r="BI1715" t="s">
        <v>13424</v>
      </c>
      <c r="BJ1715" t="s">
        <v>13395</v>
      </c>
      <c r="BK1715" t="s">
        <v>13395</v>
      </c>
      <c r="BL1715" t="s">
        <v>13395</v>
      </c>
      <c r="BM1715" t="s">
        <v>13395</v>
      </c>
      <c r="BN1715" t="s">
        <v>277</v>
      </c>
      <c r="BO1715" s="59" t="s">
        <v>277</v>
      </c>
      <c r="BP1715" t="s">
        <v>10806</v>
      </c>
      <c r="BQ1715" t="s">
        <v>84</v>
      </c>
      <c r="BR1715" s="59" t="s">
        <v>84</v>
      </c>
      <c r="BS1715" t="s">
        <v>85</v>
      </c>
    </row>
    <row r="1716" spans="1:73" x14ac:dyDescent="0.2">
      <c r="A1716" s="60">
        <v>143051</v>
      </c>
      <c r="B1716" s="59" t="s">
        <v>12562</v>
      </c>
      <c r="C1716">
        <v>1712</v>
      </c>
      <c r="J1716">
        <v>14</v>
      </c>
      <c r="K1716" t="s">
        <v>156</v>
      </c>
      <c r="L1716">
        <v>3051</v>
      </c>
      <c r="M1716">
        <v>3051</v>
      </c>
      <c r="N1716" t="s">
        <v>103</v>
      </c>
      <c r="O1716" t="s">
        <v>7241</v>
      </c>
      <c r="P1716" t="s">
        <v>7242</v>
      </c>
      <c r="Q1716" t="s">
        <v>7243</v>
      </c>
      <c r="R1716" t="s">
        <v>7244</v>
      </c>
      <c r="S1716" s="2">
        <v>192.7</v>
      </c>
      <c r="T1716" s="2">
        <v>192.7</v>
      </c>
      <c r="U1716" s="2">
        <v>0</v>
      </c>
      <c r="V1716" s="2">
        <v>0</v>
      </c>
      <c r="W1716">
        <v>1308</v>
      </c>
      <c r="X1716" s="3">
        <v>15</v>
      </c>
      <c r="Y1716" s="3">
        <v>5.8</v>
      </c>
      <c r="Z1716" s="3">
        <v>6.8</v>
      </c>
      <c r="AA1716">
        <v>0</v>
      </c>
      <c r="AB1716" s="3">
        <v>0</v>
      </c>
      <c r="AC1716">
        <v>0</v>
      </c>
      <c r="AD1716" s="3">
        <v>0</v>
      </c>
      <c r="AE1716">
        <v>0</v>
      </c>
      <c r="AF1716" s="3">
        <v>0</v>
      </c>
      <c r="AG1716" s="2">
        <v>192.7</v>
      </c>
      <c r="AH1716" s="3">
        <v>100</v>
      </c>
      <c r="AI1716" s="2">
        <v>192.7</v>
      </c>
      <c r="AJ1716" s="3">
        <v>100</v>
      </c>
      <c r="AK1716" t="s">
        <v>1492</v>
      </c>
      <c r="AL1716" t="s">
        <v>1493</v>
      </c>
      <c r="AM1716" t="s">
        <v>7013</v>
      </c>
      <c r="AN1716" t="s">
        <v>7024</v>
      </c>
      <c r="AO1716" t="s">
        <v>7013</v>
      </c>
      <c r="BG1716" s="3">
        <v>100</v>
      </c>
      <c r="BH1716" t="s">
        <v>82</v>
      </c>
      <c r="BI1716" t="s">
        <v>13424</v>
      </c>
      <c r="BJ1716" t="s">
        <v>13395</v>
      </c>
      <c r="BK1716" t="s">
        <v>13395</v>
      </c>
      <c r="BL1716" t="s">
        <v>13395</v>
      </c>
      <c r="BM1716" t="s">
        <v>13395</v>
      </c>
      <c r="BN1716" t="s">
        <v>277</v>
      </c>
      <c r="BO1716" s="59" t="s">
        <v>277</v>
      </c>
      <c r="BP1716" t="s">
        <v>10806</v>
      </c>
      <c r="BQ1716" t="s">
        <v>84</v>
      </c>
      <c r="BR1716" s="59" t="s">
        <v>84</v>
      </c>
      <c r="BS1716" t="s">
        <v>85</v>
      </c>
    </row>
    <row r="1717" spans="1:73" x14ac:dyDescent="0.2">
      <c r="A1717" s="60">
        <v>143052</v>
      </c>
      <c r="B1717" s="59" t="s">
        <v>12563</v>
      </c>
      <c r="C1717">
        <v>1713</v>
      </c>
      <c r="J1717">
        <v>14</v>
      </c>
      <c r="K1717" t="s">
        <v>156</v>
      </c>
      <c r="L1717">
        <v>3016</v>
      </c>
      <c r="M1717">
        <v>3052</v>
      </c>
      <c r="N1717" t="s">
        <v>715</v>
      </c>
      <c r="O1717" t="s">
        <v>7245</v>
      </c>
      <c r="P1717" t="s">
        <v>7246</v>
      </c>
      <c r="Q1717" t="s">
        <v>7247</v>
      </c>
      <c r="R1717" t="s">
        <v>7248</v>
      </c>
      <c r="S1717" s="2">
        <v>242.1</v>
      </c>
      <c r="T1717" s="2">
        <v>242.1</v>
      </c>
      <c r="U1717" s="2">
        <v>0</v>
      </c>
      <c r="V1717" s="2">
        <v>0</v>
      </c>
      <c r="W1717">
        <v>1067</v>
      </c>
      <c r="X1717" s="3">
        <v>8.5</v>
      </c>
      <c r="Y1717" s="3">
        <v>3.7</v>
      </c>
      <c r="Z1717" s="3">
        <v>4.4000000000000004</v>
      </c>
      <c r="AA1717">
        <v>0</v>
      </c>
      <c r="AB1717" s="3">
        <v>0</v>
      </c>
      <c r="AC1717">
        <v>0</v>
      </c>
      <c r="AD1717" s="3">
        <v>0</v>
      </c>
      <c r="AE1717">
        <v>0</v>
      </c>
      <c r="AF1717" s="3">
        <v>0</v>
      </c>
      <c r="AG1717" s="2">
        <v>0</v>
      </c>
      <c r="AH1717" s="3">
        <v>0</v>
      </c>
      <c r="AI1717" s="2">
        <v>242.1</v>
      </c>
      <c r="AJ1717" s="3">
        <v>100</v>
      </c>
      <c r="AK1717" t="s">
        <v>74</v>
      </c>
      <c r="AL1717" t="s">
        <v>75</v>
      </c>
      <c r="AM1717" t="s">
        <v>7014</v>
      </c>
      <c r="BG1717" s="3">
        <v>100</v>
      </c>
      <c r="BH1717" t="s">
        <v>82</v>
      </c>
      <c r="BI1717" t="s">
        <v>13424</v>
      </c>
      <c r="BJ1717" t="s">
        <v>13395</v>
      </c>
      <c r="BK1717" t="s">
        <v>13395</v>
      </c>
      <c r="BL1717" t="s">
        <v>13395</v>
      </c>
      <c r="BM1717" t="s">
        <v>13395</v>
      </c>
      <c r="BN1717" t="s">
        <v>13395</v>
      </c>
      <c r="BP1717" t="s">
        <v>13395</v>
      </c>
      <c r="BQ1717" t="s">
        <v>84</v>
      </c>
      <c r="BR1717" s="59" t="s">
        <v>84</v>
      </c>
      <c r="BS1717" t="s">
        <v>85</v>
      </c>
    </row>
    <row r="1718" spans="1:73" x14ac:dyDescent="0.2">
      <c r="A1718" s="60">
        <v>143053</v>
      </c>
      <c r="B1718" s="59" t="s">
        <v>12564</v>
      </c>
      <c r="C1718">
        <v>1714</v>
      </c>
      <c r="J1718">
        <v>14</v>
      </c>
      <c r="K1718" t="s">
        <v>156</v>
      </c>
      <c r="L1718">
        <v>3017</v>
      </c>
      <c r="M1718">
        <v>3053</v>
      </c>
      <c r="N1718" t="s">
        <v>715</v>
      </c>
      <c r="O1718" t="s">
        <v>7249</v>
      </c>
      <c r="P1718" t="s">
        <v>7250</v>
      </c>
      <c r="Q1718" t="s">
        <v>7251</v>
      </c>
      <c r="R1718" t="s">
        <v>7252</v>
      </c>
      <c r="S1718" s="2">
        <v>164.1</v>
      </c>
      <c r="T1718" s="2">
        <v>164.1</v>
      </c>
      <c r="U1718" s="2">
        <v>0</v>
      </c>
      <c r="V1718" s="2">
        <v>0</v>
      </c>
      <c r="W1718">
        <v>699</v>
      </c>
      <c r="X1718" s="3">
        <v>6.8</v>
      </c>
      <c r="Y1718" s="3">
        <v>4.2</v>
      </c>
      <c r="Z1718" s="3">
        <v>4.3</v>
      </c>
      <c r="AA1718">
        <v>0</v>
      </c>
      <c r="AB1718" s="3">
        <v>0</v>
      </c>
      <c r="AC1718">
        <v>0</v>
      </c>
      <c r="AD1718" s="3">
        <v>0</v>
      </c>
      <c r="AE1718">
        <v>0</v>
      </c>
      <c r="AF1718" s="3">
        <v>0</v>
      </c>
      <c r="AG1718" s="2">
        <v>0</v>
      </c>
      <c r="AH1718" s="3">
        <v>0</v>
      </c>
      <c r="AI1718" s="2">
        <v>164.1</v>
      </c>
      <c r="AJ1718" s="3">
        <v>100</v>
      </c>
      <c r="AK1718" t="s">
        <v>74</v>
      </c>
      <c r="AL1718" t="s">
        <v>75</v>
      </c>
      <c r="AM1718" t="s">
        <v>7014</v>
      </c>
      <c r="AN1718" t="s">
        <v>7015</v>
      </c>
      <c r="BG1718" s="3">
        <v>100</v>
      </c>
      <c r="BH1718" t="s">
        <v>82</v>
      </c>
      <c r="BI1718" t="s">
        <v>13424</v>
      </c>
      <c r="BJ1718" t="s">
        <v>13395</v>
      </c>
      <c r="BK1718" t="s">
        <v>13395</v>
      </c>
      <c r="BL1718" t="s">
        <v>13395</v>
      </c>
      <c r="BM1718" t="s">
        <v>13395</v>
      </c>
      <c r="BN1718" t="s">
        <v>13395</v>
      </c>
      <c r="BP1718" t="s">
        <v>13395</v>
      </c>
      <c r="BQ1718" t="s">
        <v>84</v>
      </c>
      <c r="BR1718" s="59" t="s">
        <v>84</v>
      </c>
      <c r="BS1718" t="s">
        <v>85</v>
      </c>
    </row>
    <row r="1719" spans="1:73" x14ac:dyDescent="0.2">
      <c r="A1719" s="60">
        <v>143054</v>
      </c>
      <c r="B1719" s="59" t="s">
        <v>12565</v>
      </c>
      <c r="C1719">
        <v>1715</v>
      </c>
      <c r="J1719">
        <v>14</v>
      </c>
      <c r="K1719" t="s">
        <v>156</v>
      </c>
      <c r="M1719">
        <v>3054</v>
      </c>
      <c r="N1719" t="s">
        <v>835</v>
      </c>
      <c r="O1719" t="s">
        <v>7253</v>
      </c>
      <c r="P1719" t="s">
        <v>7254</v>
      </c>
      <c r="Q1719" t="s">
        <v>7255</v>
      </c>
      <c r="R1719" t="s">
        <v>7256</v>
      </c>
      <c r="S1719" s="2">
        <v>275.10000000000002</v>
      </c>
      <c r="T1719" s="2">
        <v>275.10000000000002</v>
      </c>
      <c r="U1719" s="2">
        <v>0</v>
      </c>
      <c r="V1719" s="2">
        <v>0</v>
      </c>
      <c r="W1719">
        <v>1309</v>
      </c>
      <c r="X1719" s="3">
        <v>14</v>
      </c>
      <c r="Y1719" s="3">
        <v>3.3</v>
      </c>
      <c r="Z1719" s="3">
        <v>4.8</v>
      </c>
      <c r="AA1719">
        <v>0</v>
      </c>
      <c r="AB1719" s="3">
        <v>0</v>
      </c>
      <c r="AC1719">
        <v>0</v>
      </c>
      <c r="AD1719" s="3">
        <v>0</v>
      </c>
      <c r="AE1719">
        <v>0</v>
      </c>
      <c r="AF1719" s="3">
        <v>0</v>
      </c>
      <c r="AG1719" s="2">
        <v>151</v>
      </c>
      <c r="AH1719" s="3">
        <v>54.9</v>
      </c>
      <c r="AI1719" s="2">
        <v>275.10000000000002</v>
      </c>
      <c r="AJ1719" s="3">
        <v>100</v>
      </c>
      <c r="AK1719" t="s">
        <v>5939</v>
      </c>
      <c r="AL1719" t="s">
        <v>5939</v>
      </c>
      <c r="AM1719" t="s">
        <v>7031</v>
      </c>
      <c r="BG1719" s="3">
        <v>100</v>
      </c>
      <c r="BH1719" t="s">
        <v>100</v>
      </c>
      <c r="BI1719" t="s">
        <v>13424</v>
      </c>
      <c r="BJ1719" t="s">
        <v>101</v>
      </c>
      <c r="BK1719" t="s">
        <v>13427</v>
      </c>
      <c r="BL1719" t="s">
        <v>13395</v>
      </c>
      <c r="BM1719" t="s">
        <v>13395</v>
      </c>
      <c r="BN1719" t="s">
        <v>102</v>
      </c>
      <c r="BO1719" s="59" t="s">
        <v>102</v>
      </c>
      <c r="BP1719" t="s">
        <v>10806</v>
      </c>
      <c r="BQ1719" t="s">
        <v>7166</v>
      </c>
      <c r="BR1719" s="59" t="s">
        <v>7166</v>
      </c>
      <c r="BS1719" t="s">
        <v>85</v>
      </c>
    </row>
    <row r="1720" spans="1:73" x14ac:dyDescent="0.2">
      <c r="A1720" s="60">
        <v>143501</v>
      </c>
      <c r="B1720" s="59" t="s">
        <v>12566</v>
      </c>
      <c r="C1720">
        <v>1716</v>
      </c>
      <c r="J1720">
        <v>14</v>
      </c>
      <c r="K1720" t="s">
        <v>156</v>
      </c>
      <c r="L1720">
        <v>3501</v>
      </c>
      <c r="M1720">
        <v>3501</v>
      </c>
      <c r="N1720" t="s">
        <v>4452</v>
      </c>
      <c r="O1720" t="s">
        <v>7257</v>
      </c>
      <c r="P1720" t="s">
        <v>7258</v>
      </c>
      <c r="Q1720" t="s">
        <v>7259</v>
      </c>
      <c r="R1720" t="s">
        <v>7260</v>
      </c>
      <c r="S1720" s="2">
        <v>33.5</v>
      </c>
      <c r="T1720" s="2">
        <v>33.5</v>
      </c>
      <c r="U1720" s="2">
        <v>0</v>
      </c>
      <c r="V1720" s="2">
        <v>0</v>
      </c>
      <c r="W1720">
        <v>141</v>
      </c>
      <c r="X1720" s="3">
        <v>5</v>
      </c>
      <c r="Y1720" s="3">
        <v>4</v>
      </c>
      <c r="Z1720" s="3">
        <v>4.2</v>
      </c>
      <c r="AA1720">
        <v>0</v>
      </c>
      <c r="AB1720" s="3">
        <v>0</v>
      </c>
      <c r="AC1720">
        <v>0</v>
      </c>
      <c r="AD1720" s="3">
        <v>0</v>
      </c>
      <c r="AE1720">
        <v>0</v>
      </c>
      <c r="AF1720" s="3">
        <v>0</v>
      </c>
      <c r="AG1720" s="2">
        <v>33.5</v>
      </c>
      <c r="AH1720" s="3">
        <v>100</v>
      </c>
      <c r="AI1720" s="2">
        <v>33.5</v>
      </c>
      <c r="AJ1720" s="3">
        <v>100</v>
      </c>
      <c r="AK1720" t="s">
        <v>74</v>
      </c>
      <c r="AL1720" t="s">
        <v>75</v>
      </c>
      <c r="AM1720" t="s">
        <v>7000</v>
      </c>
      <c r="BG1720" s="3">
        <v>100</v>
      </c>
      <c r="BH1720" t="s">
        <v>100</v>
      </c>
      <c r="BI1720" t="s">
        <v>13425</v>
      </c>
      <c r="BJ1720" t="s">
        <v>13395</v>
      </c>
      <c r="BK1720" t="s">
        <v>13395</v>
      </c>
      <c r="BL1720" t="s">
        <v>13395</v>
      </c>
      <c r="BM1720" t="s">
        <v>13395</v>
      </c>
      <c r="BN1720" t="s">
        <v>13395</v>
      </c>
      <c r="BP1720" t="s">
        <v>13395</v>
      </c>
      <c r="BQ1720" t="s">
        <v>277</v>
      </c>
      <c r="BR1720" s="59" t="s">
        <v>277</v>
      </c>
      <c r="BS1720" t="s">
        <v>85</v>
      </c>
    </row>
    <row r="1721" spans="1:73" x14ac:dyDescent="0.2">
      <c r="A1721" s="60">
        <v>151001</v>
      </c>
      <c r="B1721" s="59" t="s">
        <v>12567</v>
      </c>
      <c r="C1721">
        <v>1717</v>
      </c>
      <c r="J1721">
        <v>15</v>
      </c>
      <c r="K1721" t="s">
        <v>68</v>
      </c>
      <c r="L1721">
        <v>1001</v>
      </c>
      <c r="M1721">
        <v>1001</v>
      </c>
      <c r="N1721" t="s">
        <v>1099</v>
      </c>
      <c r="O1721" t="s">
        <v>7261</v>
      </c>
      <c r="P1721" t="s">
        <v>7262</v>
      </c>
      <c r="Q1721" t="s">
        <v>7263</v>
      </c>
      <c r="R1721" t="s">
        <v>7264</v>
      </c>
      <c r="S1721" s="2">
        <v>3282</v>
      </c>
      <c r="T1721" s="2">
        <v>3282</v>
      </c>
      <c r="U1721" s="2">
        <v>0</v>
      </c>
      <c r="V1721" s="2">
        <v>0</v>
      </c>
      <c r="W1721">
        <v>21285</v>
      </c>
      <c r="X1721" s="3">
        <v>14.7</v>
      </c>
      <c r="Y1721" s="3">
        <v>5</v>
      </c>
      <c r="Z1721" s="3">
        <v>6.5</v>
      </c>
      <c r="AA1721">
        <v>1</v>
      </c>
      <c r="AB1721" s="3">
        <v>7.3000000000001801</v>
      </c>
      <c r="AC1721">
        <v>0</v>
      </c>
      <c r="AD1721" s="3">
        <v>0</v>
      </c>
      <c r="AE1721">
        <v>1</v>
      </c>
      <c r="AF1721" s="3">
        <v>0</v>
      </c>
      <c r="AG1721" s="2">
        <v>3282</v>
      </c>
      <c r="AH1721" s="3">
        <v>100</v>
      </c>
      <c r="AI1721" s="2">
        <v>3282</v>
      </c>
      <c r="AJ1721" s="3">
        <v>100</v>
      </c>
      <c r="AK1721" t="s">
        <v>74</v>
      </c>
      <c r="AL1721" t="s">
        <v>75</v>
      </c>
      <c r="AM1721" t="s">
        <v>6594</v>
      </c>
      <c r="AN1721" t="s">
        <v>7265</v>
      </c>
      <c r="AO1721" t="s">
        <v>6594</v>
      </c>
      <c r="AP1721" t="s">
        <v>7265</v>
      </c>
      <c r="AQ1721" t="s">
        <v>7266</v>
      </c>
      <c r="AR1721" t="s">
        <v>7000</v>
      </c>
      <c r="AS1721" t="s">
        <v>7044</v>
      </c>
      <c r="AT1721" t="s">
        <v>7030</v>
      </c>
      <c r="BG1721" s="3">
        <v>100</v>
      </c>
      <c r="BH1721" t="s">
        <v>109</v>
      </c>
      <c r="BI1721" t="s">
        <v>13421</v>
      </c>
      <c r="BJ1721" t="s">
        <v>13395</v>
      </c>
      <c r="BK1721" t="s">
        <v>13395</v>
      </c>
      <c r="BL1721" t="s">
        <v>13395</v>
      </c>
      <c r="BM1721" t="s">
        <v>13395</v>
      </c>
      <c r="BN1721" t="s">
        <v>83</v>
      </c>
      <c r="BO1721" s="59" t="s">
        <v>83</v>
      </c>
      <c r="BP1721" t="s">
        <v>10806</v>
      </c>
      <c r="BQ1721" t="s">
        <v>110</v>
      </c>
      <c r="BR1721" s="59" t="s">
        <v>110</v>
      </c>
      <c r="BS1721" t="s">
        <v>85</v>
      </c>
    </row>
    <row r="1722" spans="1:73" x14ac:dyDescent="0.2">
      <c r="A1722" s="60">
        <v>151002</v>
      </c>
      <c r="B1722" s="59" t="s">
        <v>12568</v>
      </c>
      <c r="C1722">
        <v>1718</v>
      </c>
      <c r="J1722">
        <v>15</v>
      </c>
      <c r="K1722" t="s">
        <v>68</v>
      </c>
      <c r="L1722">
        <v>1002</v>
      </c>
      <c r="M1722">
        <v>1002</v>
      </c>
      <c r="N1722" t="s">
        <v>835</v>
      </c>
      <c r="O1722" t="s">
        <v>7267</v>
      </c>
      <c r="P1722" t="s">
        <v>7268</v>
      </c>
      <c r="Q1722" t="s">
        <v>7269</v>
      </c>
      <c r="R1722" t="s">
        <v>7270</v>
      </c>
      <c r="S1722" s="2">
        <v>539.5</v>
      </c>
      <c r="T1722" s="2">
        <v>539.5</v>
      </c>
      <c r="U1722" s="2">
        <v>0</v>
      </c>
      <c r="V1722" s="2">
        <v>0</v>
      </c>
      <c r="W1722">
        <v>3518</v>
      </c>
      <c r="X1722" s="3">
        <v>8.9</v>
      </c>
      <c r="Y1722" s="3">
        <v>6.3</v>
      </c>
      <c r="Z1722" s="3">
        <v>6.5</v>
      </c>
      <c r="AA1722">
        <v>1</v>
      </c>
      <c r="AB1722" s="3">
        <v>2.7999999999999501</v>
      </c>
      <c r="AC1722">
        <v>0</v>
      </c>
      <c r="AD1722" s="3">
        <v>0</v>
      </c>
      <c r="AE1722">
        <v>1</v>
      </c>
      <c r="AF1722" s="3">
        <v>0</v>
      </c>
      <c r="AG1722" s="2">
        <v>185.2</v>
      </c>
      <c r="AH1722" s="3">
        <v>34.299999999999997</v>
      </c>
      <c r="AI1722" s="2">
        <v>539.5</v>
      </c>
      <c r="AJ1722" s="3">
        <v>100</v>
      </c>
      <c r="AK1722" t="s">
        <v>74</v>
      </c>
      <c r="AL1722" t="s">
        <v>75</v>
      </c>
      <c r="AM1722" t="s">
        <v>7008</v>
      </c>
      <c r="AN1722" t="s">
        <v>7265</v>
      </c>
      <c r="BG1722" s="3">
        <v>100</v>
      </c>
      <c r="BH1722" t="s">
        <v>82</v>
      </c>
      <c r="BI1722" t="s">
        <v>13421</v>
      </c>
      <c r="BJ1722" t="s">
        <v>13395</v>
      </c>
      <c r="BK1722" t="s">
        <v>13395</v>
      </c>
      <c r="BL1722" t="s">
        <v>13395</v>
      </c>
      <c r="BM1722" t="s">
        <v>13395</v>
      </c>
      <c r="BN1722" t="s">
        <v>83</v>
      </c>
      <c r="BO1722" s="59" t="s">
        <v>83</v>
      </c>
      <c r="BP1722" t="s">
        <v>10806</v>
      </c>
      <c r="BQ1722" t="s">
        <v>84</v>
      </c>
      <c r="BR1722" s="59" t="s">
        <v>84</v>
      </c>
      <c r="BS1722" t="s">
        <v>85</v>
      </c>
    </row>
    <row r="1723" spans="1:73" x14ac:dyDescent="0.2">
      <c r="A1723" s="60">
        <v>151003</v>
      </c>
      <c r="B1723" s="59" t="s">
        <v>12569</v>
      </c>
      <c r="C1723">
        <v>1719</v>
      </c>
      <c r="J1723">
        <v>15</v>
      </c>
      <c r="K1723" t="s">
        <v>68</v>
      </c>
      <c r="L1723">
        <v>1003</v>
      </c>
      <c r="M1723">
        <v>1003</v>
      </c>
      <c r="N1723" t="s">
        <v>702</v>
      </c>
      <c r="O1723" t="s">
        <v>7271</v>
      </c>
      <c r="P1723" t="s">
        <v>7272</v>
      </c>
      <c r="Q1723" t="s">
        <v>7273</v>
      </c>
      <c r="R1723" t="s">
        <v>7274</v>
      </c>
      <c r="S1723" s="2">
        <v>3211</v>
      </c>
      <c r="T1723" s="2">
        <v>3211</v>
      </c>
      <c r="U1723" s="2">
        <v>0</v>
      </c>
      <c r="V1723" s="2">
        <v>0</v>
      </c>
      <c r="W1723">
        <v>16276</v>
      </c>
      <c r="X1723" s="3">
        <v>12.7</v>
      </c>
      <c r="Y1723" s="3">
        <v>4.3</v>
      </c>
      <c r="Z1723" s="3">
        <v>5.0999999999999996</v>
      </c>
      <c r="AA1723">
        <v>1</v>
      </c>
      <c r="AB1723" s="3">
        <v>3.5999999999999099</v>
      </c>
      <c r="AC1723">
        <v>0</v>
      </c>
      <c r="AD1723" s="3">
        <v>0</v>
      </c>
      <c r="AE1723">
        <v>0</v>
      </c>
      <c r="AF1723" s="3">
        <v>0</v>
      </c>
      <c r="AG1723" s="2">
        <v>3211</v>
      </c>
      <c r="AH1723" s="3">
        <v>100</v>
      </c>
      <c r="AI1723" s="2">
        <v>3211</v>
      </c>
      <c r="AJ1723" s="3">
        <v>100</v>
      </c>
      <c r="AK1723" t="s">
        <v>3253</v>
      </c>
      <c r="AL1723" t="s">
        <v>3254</v>
      </c>
      <c r="AM1723" t="s">
        <v>7275</v>
      </c>
      <c r="AN1723" t="s">
        <v>7276</v>
      </c>
      <c r="AO1723" t="s">
        <v>7277</v>
      </c>
      <c r="AP1723" t="s">
        <v>7278</v>
      </c>
      <c r="AQ1723" t="s">
        <v>7279</v>
      </c>
      <c r="AR1723" t="s">
        <v>7280</v>
      </c>
      <c r="BG1723" s="3">
        <v>100</v>
      </c>
      <c r="BH1723" t="s">
        <v>109</v>
      </c>
      <c r="BI1723" t="s">
        <v>13421</v>
      </c>
      <c r="BJ1723" t="s">
        <v>13395</v>
      </c>
      <c r="BK1723" t="s">
        <v>13395</v>
      </c>
      <c r="BL1723" t="s">
        <v>13395</v>
      </c>
      <c r="BM1723" t="s">
        <v>13395</v>
      </c>
      <c r="BN1723" t="s">
        <v>83</v>
      </c>
      <c r="BO1723" s="59" t="s">
        <v>83</v>
      </c>
      <c r="BP1723" t="s">
        <v>10806</v>
      </c>
      <c r="BQ1723" t="s">
        <v>110</v>
      </c>
      <c r="BR1723" s="59" t="s">
        <v>110</v>
      </c>
      <c r="BS1723" t="s">
        <v>85</v>
      </c>
    </row>
    <row r="1724" spans="1:73" x14ac:dyDescent="0.2">
      <c r="A1724" s="60">
        <v>152001</v>
      </c>
      <c r="B1724" s="59" t="s">
        <v>12570</v>
      </c>
      <c r="C1724">
        <v>1720</v>
      </c>
      <c r="J1724">
        <v>15</v>
      </c>
      <c r="K1724" t="s">
        <v>135</v>
      </c>
      <c r="L1724">
        <v>2001</v>
      </c>
      <c r="M1724">
        <v>2001</v>
      </c>
      <c r="N1724" t="s">
        <v>1128</v>
      </c>
      <c r="O1724" t="s">
        <v>7281</v>
      </c>
      <c r="P1724" t="s">
        <v>7282</v>
      </c>
      <c r="Q1724" t="s">
        <v>7283</v>
      </c>
      <c r="R1724" t="s">
        <v>7284</v>
      </c>
      <c r="S1724" s="2">
        <v>567.4</v>
      </c>
      <c r="T1724" s="2">
        <v>567.4</v>
      </c>
      <c r="U1724" s="2">
        <v>0</v>
      </c>
      <c r="V1724" s="2">
        <v>0</v>
      </c>
      <c r="W1724">
        <v>3044</v>
      </c>
      <c r="X1724" s="3">
        <v>9</v>
      </c>
      <c r="Y1724" s="3">
        <v>4.2</v>
      </c>
      <c r="Z1724" s="3">
        <v>5.4</v>
      </c>
      <c r="AA1724">
        <v>0</v>
      </c>
      <c r="AB1724" s="3">
        <v>0</v>
      </c>
      <c r="AC1724">
        <v>0</v>
      </c>
      <c r="AD1724" s="3">
        <v>0</v>
      </c>
      <c r="AE1724">
        <v>0</v>
      </c>
      <c r="AF1724" s="3">
        <v>0</v>
      </c>
      <c r="AG1724" s="2">
        <v>232.6</v>
      </c>
      <c r="AH1724" s="3">
        <v>41</v>
      </c>
      <c r="AI1724" s="2">
        <v>567.4</v>
      </c>
      <c r="AJ1724" s="3">
        <v>100</v>
      </c>
      <c r="AK1724" t="s">
        <v>74</v>
      </c>
      <c r="AL1724" t="s">
        <v>75</v>
      </c>
      <c r="AM1724" t="s">
        <v>7137</v>
      </c>
      <c r="BG1724" s="3">
        <v>100</v>
      </c>
      <c r="BH1724" t="s">
        <v>82</v>
      </c>
      <c r="BI1724" t="s">
        <v>13421</v>
      </c>
      <c r="BJ1724" t="s">
        <v>13395</v>
      </c>
      <c r="BK1724" t="s">
        <v>13395</v>
      </c>
      <c r="BL1724" t="s">
        <v>13395</v>
      </c>
      <c r="BM1724" t="s">
        <v>13395</v>
      </c>
      <c r="BN1724" t="s">
        <v>83</v>
      </c>
      <c r="BO1724" s="59" t="s">
        <v>83</v>
      </c>
      <c r="BP1724" t="s">
        <v>10806</v>
      </c>
      <c r="BQ1724" t="s">
        <v>84</v>
      </c>
      <c r="BR1724" s="59" t="s">
        <v>84</v>
      </c>
      <c r="BS1724" t="s">
        <v>85</v>
      </c>
    </row>
    <row r="1725" spans="1:73" x14ac:dyDescent="0.2">
      <c r="A1725" s="60">
        <v>152002</v>
      </c>
      <c r="B1725" s="59" t="s">
        <v>12571</v>
      </c>
      <c r="C1725">
        <v>1721</v>
      </c>
      <c r="J1725">
        <v>15</v>
      </c>
      <c r="K1725" t="s">
        <v>135</v>
      </c>
      <c r="L1725">
        <v>2002</v>
      </c>
      <c r="M1725">
        <v>2002</v>
      </c>
      <c r="N1725" t="s">
        <v>111</v>
      </c>
      <c r="O1725" t="s">
        <v>7285</v>
      </c>
      <c r="P1725" t="s">
        <v>7286</v>
      </c>
      <c r="Q1725" t="s">
        <v>7287</v>
      </c>
      <c r="R1725" t="s">
        <v>7288</v>
      </c>
      <c r="S1725" s="2">
        <v>2086.4</v>
      </c>
      <c r="T1725" s="2">
        <v>2086.4</v>
      </c>
      <c r="U1725" s="2">
        <v>0</v>
      </c>
      <c r="V1725" s="2">
        <v>0</v>
      </c>
      <c r="W1725">
        <v>10253</v>
      </c>
      <c r="X1725" s="3">
        <v>6.6</v>
      </c>
      <c r="Y1725" s="3">
        <v>3.2</v>
      </c>
      <c r="Z1725" s="3">
        <v>4.9000000000000004</v>
      </c>
      <c r="AA1725">
        <v>2</v>
      </c>
      <c r="AB1725" s="3">
        <v>9.2000000000002693</v>
      </c>
      <c r="AC1725">
        <v>0</v>
      </c>
      <c r="AD1725" s="3">
        <v>0</v>
      </c>
      <c r="AE1725">
        <v>0</v>
      </c>
      <c r="AF1725" s="3">
        <v>0</v>
      </c>
      <c r="AG1725" s="2">
        <v>2086.4</v>
      </c>
      <c r="AH1725" s="3">
        <v>100</v>
      </c>
      <c r="AI1725" s="2">
        <v>2086.4</v>
      </c>
      <c r="AJ1725" s="3">
        <v>100</v>
      </c>
      <c r="AK1725" t="s">
        <v>74</v>
      </c>
      <c r="AL1725" t="s">
        <v>75</v>
      </c>
      <c r="AM1725" t="s">
        <v>7137</v>
      </c>
      <c r="AN1725" t="s">
        <v>7289</v>
      </c>
      <c r="AO1725" t="s">
        <v>7290</v>
      </c>
      <c r="AP1725" t="s">
        <v>7291</v>
      </c>
      <c r="AQ1725" t="s">
        <v>7277</v>
      </c>
      <c r="BG1725" s="3">
        <v>100</v>
      </c>
      <c r="BH1725" t="s">
        <v>82</v>
      </c>
      <c r="BI1725" t="s">
        <v>13421</v>
      </c>
      <c r="BJ1725" t="s">
        <v>13395</v>
      </c>
      <c r="BK1725" t="s">
        <v>13395</v>
      </c>
      <c r="BL1725" t="s">
        <v>13395</v>
      </c>
      <c r="BM1725" t="s">
        <v>13395</v>
      </c>
      <c r="BN1725" t="s">
        <v>83</v>
      </c>
      <c r="BO1725" s="59" t="s">
        <v>83</v>
      </c>
      <c r="BP1725" t="s">
        <v>10806</v>
      </c>
      <c r="BQ1725" t="s">
        <v>84</v>
      </c>
      <c r="BR1725" s="59" t="s">
        <v>84</v>
      </c>
      <c r="BS1725" t="s">
        <v>85</v>
      </c>
    </row>
    <row r="1726" spans="1:73" x14ac:dyDescent="0.2">
      <c r="A1726" s="60">
        <v>152003</v>
      </c>
      <c r="B1726" s="59" t="s">
        <v>12572</v>
      </c>
      <c r="C1726">
        <v>1722</v>
      </c>
      <c r="J1726">
        <v>15</v>
      </c>
      <c r="K1726" t="s">
        <v>135</v>
      </c>
      <c r="L1726">
        <v>2004</v>
      </c>
      <c r="M1726">
        <v>2003</v>
      </c>
      <c r="N1726" t="s">
        <v>702</v>
      </c>
      <c r="O1726" t="s">
        <v>7292</v>
      </c>
      <c r="P1726" t="s">
        <v>7293</v>
      </c>
      <c r="Q1726" t="s">
        <v>7294</v>
      </c>
      <c r="R1726" t="s">
        <v>7295</v>
      </c>
      <c r="S1726" s="2">
        <v>1317.3</v>
      </c>
      <c r="T1726" s="2">
        <v>1317.3</v>
      </c>
      <c r="U1726" s="2">
        <v>0</v>
      </c>
      <c r="V1726" s="2">
        <v>0</v>
      </c>
      <c r="W1726">
        <v>10195</v>
      </c>
      <c r="X1726" s="3">
        <v>9.8000000000000007</v>
      </c>
      <c r="Y1726" s="3">
        <v>5.0999999999999996</v>
      </c>
      <c r="Z1726" s="3">
        <v>7.7</v>
      </c>
      <c r="AA1726">
        <v>2</v>
      </c>
      <c r="AB1726" s="3">
        <v>63.8</v>
      </c>
      <c r="AC1726">
        <v>0</v>
      </c>
      <c r="AD1726" s="3">
        <v>0</v>
      </c>
      <c r="AE1726">
        <v>0</v>
      </c>
      <c r="AF1726" s="3">
        <v>0</v>
      </c>
      <c r="AG1726" s="2">
        <v>1317.3</v>
      </c>
      <c r="AH1726" s="3">
        <v>100</v>
      </c>
      <c r="AI1726" s="2">
        <v>1317.3</v>
      </c>
      <c r="AJ1726" s="3">
        <v>100</v>
      </c>
      <c r="AK1726" t="s">
        <v>2141</v>
      </c>
      <c r="AL1726" t="s">
        <v>1190</v>
      </c>
      <c r="AM1726" t="s">
        <v>7275</v>
      </c>
      <c r="AN1726" t="s">
        <v>7296</v>
      </c>
      <c r="AO1726" t="s">
        <v>7297</v>
      </c>
      <c r="BG1726" s="3">
        <v>100</v>
      </c>
      <c r="BH1726" t="s">
        <v>83</v>
      </c>
      <c r="BI1726" t="s">
        <v>13426</v>
      </c>
      <c r="BJ1726" t="s">
        <v>13395</v>
      </c>
      <c r="BK1726" t="s">
        <v>13395</v>
      </c>
      <c r="BL1726" t="s">
        <v>13395</v>
      </c>
      <c r="BM1726" t="s">
        <v>13395</v>
      </c>
      <c r="BN1726" t="s">
        <v>102</v>
      </c>
      <c r="BO1726" s="59" t="s">
        <v>102</v>
      </c>
      <c r="BP1726" t="s">
        <v>10806</v>
      </c>
      <c r="BQ1726" t="s">
        <v>102</v>
      </c>
      <c r="BR1726" s="59" t="s">
        <v>102</v>
      </c>
      <c r="BS1726" t="s">
        <v>85</v>
      </c>
    </row>
    <row r="1727" spans="1:73" x14ac:dyDescent="0.2">
      <c r="A1727" s="60">
        <v>153001</v>
      </c>
      <c r="B1727" s="59" t="s">
        <v>12573</v>
      </c>
      <c r="C1727">
        <v>1723</v>
      </c>
      <c r="J1727">
        <v>15</v>
      </c>
      <c r="K1727" t="s">
        <v>156</v>
      </c>
      <c r="L1727">
        <v>3016</v>
      </c>
      <c r="M1727">
        <v>3001</v>
      </c>
      <c r="N1727" t="s">
        <v>1099</v>
      </c>
      <c r="O1727" t="s">
        <v>7298</v>
      </c>
      <c r="P1727" t="s">
        <v>7299</v>
      </c>
      <c r="Q1727" t="s">
        <v>7300</v>
      </c>
      <c r="R1727" t="s">
        <v>7301</v>
      </c>
      <c r="S1727" s="2">
        <v>304.2</v>
      </c>
      <c r="T1727" s="2">
        <v>304.2</v>
      </c>
      <c r="U1727" s="2">
        <v>0</v>
      </c>
      <c r="V1727" s="2">
        <v>0</v>
      </c>
      <c r="W1727">
        <v>1535</v>
      </c>
      <c r="X1727" s="3">
        <v>6.5</v>
      </c>
      <c r="Y1727" s="3">
        <v>4</v>
      </c>
      <c r="Z1727" s="3">
        <v>5</v>
      </c>
      <c r="AA1727">
        <v>0</v>
      </c>
      <c r="AB1727" s="3">
        <v>0</v>
      </c>
      <c r="AC1727">
        <v>0</v>
      </c>
      <c r="AD1727" s="3">
        <v>0</v>
      </c>
      <c r="AE1727">
        <v>0</v>
      </c>
      <c r="AF1727" s="3">
        <v>0</v>
      </c>
      <c r="AG1727" s="2">
        <v>172.3</v>
      </c>
      <c r="AH1727" s="3">
        <v>56.6</v>
      </c>
      <c r="AI1727" s="2">
        <v>304.2</v>
      </c>
      <c r="AJ1727" s="3">
        <v>100</v>
      </c>
      <c r="AK1727" t="s">
        <v>74</v>
      </c>
      <c r="AL1727" t="s">
        <v>75</v>
      </c>
      <c r="AM1727" t="s">
        <v>7031</v>
      </c>
      <c r="AN1727" t="s">
        <v>7137</v>
      </c>
      <c r="BG1727" s="3">
        <v>100</v>
      </c>
      <c r="BH1727" t="s">
        <v>82</v>
      </c>
      <c r="BI1727" t="s">
        <v>13419</v>
      </c>
      <c r="BJ1727" t="s">
        <v>13395</v>
      </c>
      <c r="BK1727" t="s">
        <v>13395</v>
      </c>
      <c r="BL1727" t="s">
        <v>13395</v>
      </c>
      <c r="BM1727" t="s">
        <v>13395</v>
      </c>
      <c r="BN1727" t="s">
        <v>13395</v>
      </c>
      <c r="BP1727" t="s">
        <v>13395</v>
      </c>
      <c r="BQ1727" t="s">
        <v>84</v>
      </c>
      <c r="BR1727" s="59" t="s">
        <v>84</v>
      </c>
      <c r="BS1727" t="s">
        <v>85</v>
      </c>
    </row>
    <row r="1728" spans="1:73" x14ac:dyDescent="0.2">
      <c r="A1728" s="60">
        <v>153002</v>
      </c>
      <c r="B1728" s="59" t="s">
        <v>12574</v>
      </c>
      <c r="C1728">
        <v>1724</v>
      </c>
      <c r="J1728">
        <v>15</v>
      </c>
      <c r="K1728" t="s">
        <v>156</v>
      </c>
      <c r="L1728">
        <v>3017</v>
      </c>
      <c r="M1728">
        <v>3002</v>
      </c>
      <c r="N1728" t="s">
        <v>1099</v>
      </c>
      <c r="O1728" t="s">
        <v>7302</v>
      </c>
      <c r="P1728" t="s">
        <v>7303</v>
      </c>
      <c r="Q1728" t="s">
        <v>7304</v>
      </c>
      <c r="R1728" t="s">
        <v>7305</v>
      </c>
      <c r="S1728" s="2">
        <v>132.4</v>
      </c>
      <c r="T1728" s="2">
        <v>126.6</v>
      </c>
      <c r="U1728" s="2">
        <v>5.8</v>
      </c>
      <c r="V1728" s="2">
        <v>0</v>
      </c>
      <c r="W1728">
        <v>876</v>
      </c>
      <c r="X1728" s="3">
        <v>10.5</v>
      </c>
      <c r="Y1728" s="3">
        <v>6</v>
      </c>
      <c r="Z1728" s="3">
        <v>7.1</v>
      </c>
      <c r="AA1728">
        <v>0</v>
      </c>
      <c r="AB1728" s="3">
        <v>0</v>
      </c>
      <c r="AC1728">
        <v>0</v>
      </c>
      <c r="AD1728" s="3">
        <v>0</v>
      </c>
      <c r="AE1728">
        <v>0</v>
      </c>
      <c r="AF1728" s="3">
        <v>0</v>
      </c>
      <c r="AG1728" s="2">
        <v>126.6</v>
      </c>
      <c r="AH1728" s="3">
        <v>100</v>
      </c>
      <c r="AI1728" s="2">
        <v>126.6</v>
      </c>
      <c r="AJ1728" s="3">
        <v>100</v>
      </c>
      <c r="AK1728" t="s">
        <v>275</v>
      </c>
      <c r="AL1728" t="s">
        <v>276</v>
      </c>
      <c r="AM1728" t="s">
        <v>7031</v>
      </c>
      <c r="AN1728" t="s">
        <v>7137</v>
      </c>
      <c r="BG1728" s="3">
        <v>100</v>
      </c>
      <c r="BH1728" t="s">
        <v>82</v>
      </c>
      <c r="BI1728" t="s">
        <v>13419</v>
      </c>
      <c r="BJ1728" t="s">
        <v>13395</v>
      </c>
      <c r="BK1728" t="s">
        <v>13395</v>
      </c>
      <c r="BL1728" t="s">
        <v>13395</v>
      </c>
      <c r="BM1728" t="s">
        <v>13395</v>
      </c>
      <c r="BN1728" t="s">
        <v>83</v>
      </c>
      <c r="BO1728" s="59" t="s">
        <v>83</v>
      </c>
      <c r="BP1728" t="s">
        <v>10806</v>
      </c>
      <c r="BQ1728" t="s">
        <v>84</v>
      </c>
      <c r="BR1728" s="59" t="s">
        <v>84</v>
      </c>
      <c r="BS1728" t="s">
        <v>85</v>
      </c>
    </row>
    <row r="1729" spans="1:71" x14ac:dyDescent="0.2">
      <c r="A1729" s="60">
        <v>153003</v>
      </c>
      <c r="B1729" s="59" t="s">
        <v>12575</v>
      </c>
      <c r="C1729">
        <v>1725</v>
      </c>
      <c r="J1729">
        <v>15</v>
      </c>
      <c r="K1729" t="s">
        <v>156</v>
      </c>
      <c r="L1729">
        <v>3018</v>
      </c>
      <c r="M1729">
        <v>3003</v>
      </c>
      <c r="N1729" t="s">
        <v>1099</v>
      </c>
      <c r="O1729" t="s">
        <v>7306</v>
      </c>
      <c r="P1729" t="s">
        <v>7307</v>
      </c>
      <c r="Q1729" t="s">
        <v>7308</v>
      </c>
      <c r="R1729" t="s">
        <v>7309</v>
      </c>
      <c r="S1729" s="2">
        <v>843.6</v>
      </c>
      <c r="T1729" s="2">
        <v>843.6</v>
      </c>
      <c r="U1729" s="2">
        <v>0</v>
      </c>
      <c r="V1729" s="2">
        <v>0</v>
      </c>
      <c r="W1729">
        <v>5639</v>
      </c>
      <c r="X1729" s="3">
        <v>11.7</v>
      </c>
      <c r="Y1729" s="3">
        <v>3</v>
      </c>
      <c r="Z1729" s="3">
        <v>6.7</v>
      </c>
      <c r="AA1729">
        <v>0</v>
      </c>
      <c r="AB1729" s="3">
        <v>0</v>
      </c>
      <c r="AC1729">
        <v>0</v>
      </c>
      <c r="AD1729" s="3">
        <v>0</v>
      </c>
      <c r="AE1729">
        <v>0</v>
      </c>
      <c r="AF1729" s="3">
        <v>0</v>
      </c>
      <c r="AG1729" s="2">
        <v>780.1</v>
      </c>
      <c r="AH1729" s="3">
        <v>92.5</v>
      </c>
      <c r="AI1729" s="2">
        <v>843.6</v>
      </c>
      <c r="AJ1729" s="3">
        <v>100</v>
      </c>
      <c r="AK1729" t="s">
        <v>275</v>
      </c>
      <c r="AL1729" t="s">
        <v>276</v>
      </c>
      <c r="AM1729" t="s">
        <v>7031</v>
      </c>
      <c r="AN1729" t="s">
        <v>7137</v>
      </c>
      <c r="AO1729" t="s">
        <v>7310</v>
      </c>
      <c r="AP1729" t="s">
        <v>7137</v>
      </c>
      <c r="AQ1729" t="s">
        <v>7311</v>
      </c>
      <c r="BG1729" s="3">
        <v>100</v>
      </c>
      <c r="BH1729" t="s">
        <v>82</v>
      </c>
      <c r="BI1729" t="s">
        <v>13419</v>
      </c>
      <c r="BJ1729" t="s">
        <v>13395</v>
      </c>
      <c r="BK1729" t="s">
        <v>13395</v>
      </c>
      <c r="BL1729" t="s">
        <v>13395</v>
      </c>
      <c r="BM1729" t="s">
        <v>13395</v>
      </c>
      <c r="BN1729" t="s">
        <v>83</v>
      </c>
      <c r="BO1729" s="59" t="s">
        <v>83</v>
      </c>
      <c r="BP1729" t="s">
        <v>10806</v>
      </c>
      <c r="BQ1729" t="s">
        <v>84</v>
      </c>
      <c r="BR1729" s="59" t="s">
        <v>84</v>
      </c>
      <c r="BS1729" t="s">
        <v>85</v>
      </c>
    </row>
    <row r="1730" spans="1:71" x14ac:dyDescent="0.2">
      <c r="A1730" s="60">
        <v>153004</v>
      </c>
      <c r="B1730" s="59" t="s">
        <v>12576</v>
      </c>
      <c r="C1730">
        <v>1726</v>
      </c>
      <c r="J1730">
        <v>15</v>
      </c>
      <c r="K1730" t="s">
        <v>156</v>
      </c>
      <c r="L1730">
        <v>3003</v>
      </c>
      <c r="M1730">
        <v>3004</v>
      </c>
      <c r="N1730" t="s">
        <v>1099</v>
      </c>
      <c r="O1730" t="s">
        <v>7312</v>
      </c>
      <c r="P1730" t="s">
        <v>7313</v>
      </c>
      <c r="Q1730" t="s">
        <v>7314</v>
      </c>
      <c r="R1730" t="s">
        <v>7315</v>
      </c>
      <c r="S1730" s="2">
        <v>457.3</v>
      </c>
      <c r="T1730" s="2">
        <v>457.3</v>
      </c>
      <c r="U1730" s="2">
        <v>0</v>
      </c>
      <c r="V1730" s="2">
        <v>0</v>
      </c>
      <c r="W1730">
        <v>2115</v>
      </c>
      <c r="X1730" s="3">
        <v>8</v>
      </c>
      <c r="Y1730" s="3">
        <v>4.3</v>
      </c>
      <c r="Z1730" s="3">
        <v>4.5999999999999996</v>
      </c>
      <c r="AA1730">
        <v>0</v>
      </c>
      <c r="AB1730" s="3">
        <v>0</v>
      </c>
      <c r="AC1730">
        <v>0</v>
      </c>
      <c r="AD1730" s="3">
        <v>0</v>
      </c>
      <c r="AE1730">
        <v>0</v>
      </c>
      <c r="AF1730" s="3">
        <v>0</v>
      </c>
      <c r="AG1730" s="2">
        <v>54.1</v>
      </c>
      <c r="AH1730" s="3">
        <v>11.8</v>
      </c>
      <c r="AI1730" s="2">
        <v>457.3</v>
      </c>
      <c r="AJ1730" s="3">
        <v>100</v>
      </c>
      <c r="AK1730" t="s">
        <v>74</v>
      </c>
      <c r="AL1730" t="s">
        <v>75</v>
      </c>
      <c r="AM1730" t="s">
        <v>6594</v>
      </c>
      <c r="BG1730" s="3">
        <v>100</v>
      </c>
      <c r="BH1730" t="s">
        <v>82</v>
      </c>
      <c r="BI1730" t="s">
        <v>13419</v>
      </c>
      <c r="BJ1730" t="s">
        <v>13395</v>
      </c>
      <c r="BK1730" t="s">
        <v>13395</v>
      </c>
      <c r="BL1730" t="s">
        <v>13395</v>
      </c>
      <c r="BM1730" t="s">
        <v>13395</v>
      </c>
      <c r="BN1730" t="s">
        <v>83</v>
      </c>
      <c r="BO1730" s="59" t="s">
        <v>83</v>
      </c>
      <c r="BP1730" t="s">
        <v>10806</v>
      </c>
      <c r="BQ1730" t="s">
        <v>110</v>
      </c>
      <c r="BR1730" s="59" t="s">
        <v>110</v>
      </c>
      <c r="BS1730" t="s">
        <v>85</v>
      </c>
    </row>
    <row r="1731" spans="1:71" x14ac:dyDescent="0.2">
      <c r="A1731" s="60">
        <v>153005</v>
      </c>
      <c r="B1731" s="59" t="s">
        <v>12577</v>
      </c>
      <c r="C1731">
        <v>1727</v>
      </c>
      <c r="J1731">
        <v>15</v>
      </c>
      <c r="K1731" t="s">
        <v>156</v>
      </c>
      <c r="L1731">
        <v>3036</v>
      </c>
      <c r="M1731">
        <v>3005</v>
      </c>
      <c r="N1731" t="s">
        <v>1099</v>
      </c>
      <c r="O1731" t="s">
        <v>7316</v>
      </c>
      <c r="P1731" t="s">
        <v>7317</v>
      </c>
      <c r="Q1731" t="s">
        <v>7318</v>
      </c>
      <c r="R1731" t="s">
        <v>7319</v>
      </c>
      <c r="S1731" s="2">
        <v>5249.5</v>
      </c>
      <c r="T1731" s="2">
        <v>5205.7</v>
      </c>
      <c r="U1731" s="2">
        <v>43.8</v>
      </c>
      <c r="V1731" s="2">
        <v>0</v>
      </c>
      <c r="W1731">
        <v>33589</v>
      </c>
      <c r="X1731" s="3">
        <v>14</v>
      </c>
      <c r="Y1731" s="3">
        <v>3.5</v>
      </c>
      <c r="Z1731" s="3">
        <v>6.5</v>
      </c>
      <c r="AA1731">
        <v>0</v>
      </c>
      <c r="AB1731" s="3">
        <v>0</v>
      </c>
      <c r="AC1731">
        <v>0</v>
      </c>
      <c r="AD1731" s="3">
        <v>0</v>
      </c>
      <c r="AE1731">
        <v>0</v>
      </c>
      <c r="AF1731" s="3">
        <v>0</v>
      </c>
      <c r="AG1731" s="2">
        <v>5055.1000000000004</v>
      </c>
      <c r="AH1731" s="3">
        <v>97.1</v>
      </c>
      <c r="AI1731" s="2">
        <v>5205.7</v>
      </c>
      <c r="AJ1731" s="3">
        <v>100</v>
      </c>
      <c r="AK1731" t="s">
        <v>2233</v>
      </c>
      <c r="AL1731" t="s">
        <v>2234</v>
      </c>
      <c r="AM1731" t="s">
        <v>6594</v>
      </c>
      <c r="AN1731" t="s">
        <v>7265</v>
      </c>
      <c r="AO1731" t="s">
        <v>7266</v>
      </c>
      <c r="AP1731" t="s">
        <v>7320</v>
      </c>
      <c r="AQ1731" t="s">
        <v>7321</v>
      </c>
      <c r="AR1731" t="s">
        <v>7322</v>
      </c>
      <c r="AS1731" t="s">
        <v>7289</v>
      </c>
      <c r="AT1731" t="s">
        <v>7290</v>
      </c>
      <c r="AU1731" t="s">
        <v>7323</v>
      </c>
      <c r="AV1731" t="s">
        <v>7275</v>
      </c>
      <c r="AW1731" t="s">
        <v>7324</v>
      </c>
      <c r="BG1731" s="3">
        <v>100</v>
      </c>
      <c r="BH1731" t="s">
        <v>100</v>
      </c>
      <c r="BI1731" t="s">
        <v>13426</v>
      </c>
      <c r="BJ1731" t="s">
        <v>101</v>
      </c>
      <c r="BK1731" t="s">
        <v>13428</v>
      </c>
      <c r="BL1731" t="s">
        <v>13395</v>
      </c>
      <c r="BM1731" t="s">
        <v>13395</v>
      </c>
      <c r="BN1731" t="s">
        <v>129</v>
      </c>
      <c r="BO1731" s="59" t="s">
        <v>129</v>
      </c>
      <c r="BP1731" t="s">
        <v>10806</v>
      </c>
      <c r="BQ1731" t="s">
        <v>84</v>
      </c>
      <c r="BR1731" s="59" t="s">
        <v>84</v>
      </c>
      <c r="BS1731" t="s">
        <v>85</v>
      </c>
    </row>
    <row r="1732" spans="1:71" x14ac:dyDescent="0.2">
      <c r="A1732" s="60">
        <v>153006</v>
      </c>
      <c r="B1732" s="59" t="s">
        <v>12578</v>
      </c>
      <c r="C1732">
        <v>1728</v>
      </c>
      <c r="J1732">
        <v>15</v>
      </c>
      <c r="K1732" t="s">
        <v>156</v>
      </c>
      <c r="L1732">
        <v>3007</v>
      </c>
      <c r="M1732">
        <v>3006</v>
      </c>
      <c r="N1732" t="s">
        <v>1128</v>
      </c>
      <c r="O1732" t="s">
        <v>7325</v>
      </c>
      <c r="P1732" t="s">
        <v>7326</v>
      </c>
      <c r="Q1732" t="s">
        <v>7327</v>
      </c>
      <c r="R1732" t="s">
        <v>7328</v>
      </c>
      <c r="S1732" s="2">
        <v>517.29999999999995</v>
      </c>
      <c r="T1732" s="2">
        <v>517.29999999999995</v>
      </c>
      <c r="U1732" s="2">
        <v>0</v>
      </c>
      <c r="V1732" s="2">
        <v>0</v>
      </c>
      <c r="W1732">
        <v>2748</v>
      </c>
      <c r="X1732" s="3">
        <v>10.5</v>
      </c>
      <c r="Y1732" s="3">
        <v>4.5999999999999996</v>
      </c>
      <c r="Z1732" s="3">
        <v>5.3</v>
      </c>
      <c r="AA1732">
        <v>0</v>
      </c>
      <c r="AB1732" s="3">
        <v>0</v>
      </c>
      <c r="AC1732">
        <v>0</v>
      </c>
      <c r="AD1732" s="3">
        <v>0</v>
      </c>
      <c r="AE1732">
        <v>0</v>
      </c>
      <c r="AF1732" s="3">
        <v>0</v>
      </c>
      <c r="AG1732" s="2">
        <v>0</v>
      </c>
      <c r="AH1732" s="3">
        <v>0</v>
      </c>
      <c r="AI1732" s="2">
        <v>517.29999999999995</v>
      </c>
      <c r="AJ1732" s="3">
        <v>100</v>
      </c>
      <c r="AK1732" t="s">
        <v>74</v>
      </c>
      <c r="AL1732" t="s">
        <v>75</v>
      </c>
      <c r="AM1732" t="s">
        <v>7137</v>
      </c>
      <c r="AN1732" t="s">
        <v>7289</v>
      </c>
      <c r="AO1732" t="s">
        <v>7030</v>
      </c>
      <c r="BG1732" s="3">
        <v>100</v>
      </c>
      <c r="BH1732" t="s">
        <v>82</v>
      </c>
      <c r="BI1732" t="s">
        <v>13426</v>
      </c>
      <c r="BJ1732" t="s">
        <v>13395</v>
      </c>
      <c r="BK1732" t="s">
        <v>13395</v>
      </c>
      <c r="BL1732" t="s">
        <v>13395</v>
      </c>
      <c r="BM1732" t="s">
        <v>13395</v>
      </c>
      <c r="BN1732" t="s">
        <v>13395</v>
      </c>
      <c r="BP1732" t="s">
        <v>13395</v>
      </c>
      <c r="BQ1732" t="s">
        <v>84</v>
      </c>
      <c r="BR1732" s="59" t="s">
        <v>84</v>
      </c>
      <c r="BS1732" t="s">
        <v>85</v>
      </c>
    </row>
    <row r="1733" spans="1:71" x14ac:dyDescent="0.2">
      <c r="A1733" s="60">
        <v>153007</v>
      </c>
      <c r="B1733" s="59" t="s">
        <v>12579</v>
      </c>
      <c r="C1733">
        <v>1729</v>
      </c>
      <c r="J1733">
        <v>15</v>
      </c>
      <c r="K1733" t="s">
        <v>156</v>
      </c>
      <c r="L1733">
        <v>3012</v>
      </c>
      <c r="M1733">
        <v>3007</v>
      </c>
      <c r="N1733" t="s">
        <v>1128</v>
      </c>
      <c r="O1733" t="s">
        <v>7329</v>
      </c>
      <c r="P1733" t="s">
        <v>7330</v>
      </c>
      <c r="Q1733" t="s">
        <v>7331</v>
      </c>
      <c r="R1733" t="s">
        <v>7332</v>
      </c>
      <c r="S1733" s="2">
        <v>178.2</v>
      </c>
      <c r="T1733" s="2">
        <v>178.2</v>
      </c>
      <c r="U1733" s="2">
        <v>0</v>
      </c>
      <c r="V1733" s="2">
        <v>0</v>
      </c>
      <c r="W1733">
        <v>490</v>
      </c>
      <c r="X1733" s="3">
        <v>3.1</v>
      </c>
      <c r="Y1733" s="3">
        <v>2</v>
      </c>
      <c r="Z1733" s="3">
        <v>2.7</v>
      </c>
      <c r="AA1733">
        <v>0</v>
      </c>
      <c r="AB1733" s="3">
        <v>0</v>
      </c>
      <c r="AC1733">
        <v>0</v>
      </c>
      <c r="AD1733" s="3">
        <v>0</v>
      </c>
      <c r="AE1733">
        <v>0</v>
      </c>
      <c r="AF1733" s="3">
        <v>0</v>
      </c>
      <c r="AG1733" s="2">
        <v>0</v>
      </c>
      <c r="AH1733" s="3">
        <v>0</v>
      </c>
      <c r="AI1733" s="2">
        <v>178.2</v>
      </c>
      <c r="AJ1733" s="3">
        <v>100</v>
      </c>
      <c r="AK1733" t="s">
        <v>74</v>
      </c>
      <c r="AL1733" t="s">
        <v>75</v>
      </c>
      <c r="AM1733" t="s">
        <v>7137</v>
      </c>
      <c r="BG1733" s="3">
        <v>100</v>
      </c>
      <c r="BH1733" t="s">
        <v>82</v>
      </c>
      <c r="BI1733" t="s">
        <v>13419</v>
      </c>
      <c r="BJ1733" t="s">
        <v>13395</v>
      </c>
      <c r="BK1733" t="s">
        <v>13395</v>
      </c>
      <c r="BL1733" t="s">
        <v>13395</v>
      </c>
      <c r="BM1733" t="s">
        <v>13395</v>
      </c>
      <c r="BN1733" t="s">
        <v>83</v>
      </c>
      <c r="BO1733" s="59" t="s">
        <v>83</v>
      </c>
      <c r="BP1733" t="s">
        <v>10806</v>
      </c>
      <c r="BQ1733" t="s">
        <v>84</v>
      </c>
      <c r="BR1733" s="59" t="s">
        <v>84</v>
      </c>
      <c r="BS1733" t="s">
        <v>85</v>
      </c>
    </row>
    <row r="1734" spans="1:71" x14ac:dyDescent="0.2">
      <c r="A1734" s="60">
        <v>153008</v>
      </c>
      <c r="B1734" s="59" t="s">
        <v>12580</v>
      </c>
      <c r="C1734">
        <v>1730</v>
      </c>
      <c r="J1734">
        <v>15</v>
      </c>
      <c r="K1734" t="s">
        <v>156</v>
      </c>
      <c r="L1734">
        <v>3014</v>
      </c>
      <c r="M1734">
        <v>3008</v>
      </c>
      <c r="N1734" t="s">
        <v>1128</v>
      </c>
      <c r="O1734" t="s">
        <v>7333</v>
      </c>
      <c r="P1734" t="s">
        <v>7334</v>
      </c>
      <c r="Q1734" t="s">
        <v>7335</v>
      </c>
      <c r="R1734" t="s">
        <v>7336</v>
      </c>
      <c r="S1734" s="2">
        <v>86.7</v>
      </c>
      <c r="T1734" s="2">
        <v>86.7</v>
      </c>
      <c r="U1734" s="2">
        <v>0</v>
      </c>
      <c r="V1734" s="2">
        <v>0</v>
      </c>
      <c r="W1734">
        <v>507</v>
      </c>
      <c r="X1734" s="3">
        <v>13</v>
      </c>
      <c r="Y1734" s="3">
        <v>5.2</v>
      </c>
      <c r="Z1734" s="3">
        <v>5.8</v>
      </c>
      <c r="AA1734">
        <v>1</v>
      </c>
      <c r="AB1734" s="3">
        <v>2.2000000000000002</v>
      </c>
      <c r="AC1734">
        <v>0</v>
      </c>
      <c r="AD1734" s="3">
        <v>0</v>
      </c>
      <c r="AE1734">
        <v>1</v>
      </c>
      <c r="AF1734" s="3">
        <v>0</v>
      </c>
      <c r="AG1734" s="2">
        <v>86.7</v>
      </c>
      <c r="AH1734" s="3">
        <v>100</v>
      </c>
      <c r="AI1734" s="2">
        <v>86.7</v>
      </c>
      <c r="AJ1734" s="3">
        <v>100</v>
      </c>
      <c r="AK1734" t="s">
        <v>74</v>
      </c>
      <c r="AL1734" t="s">
        <v>75</v>
      </c>
      <c r="AM1734" t="s">
        <v>7137</v>
      </c>
      <c r="BG1734" s="3">
        <v>100</v>
      </c>
      <c r="BH1734" t="s">
        <v>82</v>
      </c>
      <c r="BI1734" t="s">
        <v>13419</v>
      </c>
      <c r="BJ1734" t="s">
        <v>13395</v>
      </c>
      <c r="BK1734" t="s">
        <v>13395</v>
      </c>
      <c r="BL1734" t="s">
        <v>13395</v>
      </c>
      <c r="BM1734" t="s">
        <v>13395</v>
      </c>
      <c r="BN1734" t="s">
        <v>83</v>
      </c>
      <c r="BO1734" s="59" t="s">
        <v>83</v>
      </c>
      <c r="BP1734" t="s">
        <v>10806</v>
      </c>
      <c r="BQ1734" t="s">
        <v>84</v>
      </c>
      <c r="BR1734" s="59" t="s">
        <v>84</v>
      </c>
      <c r="BS1734" t="s">
        <v>85</v>
      </c>
    </row>
    <row r="1735" spans="1:71" x14ac:dyDescent="0.2">
      <c r="A1735" s="60">
        <v>153009</v>
      </c>
      <c r="B1735" s="59" t="s">
        <v>12581</v>
      </c>
      <c r="C1735">
        <v>1731</v>
      </c>
      <c r="J1735">
        <v>15</v>
      </c>
      <c r="K1735" t="s">
        <v>156</v>
      </c>
      <c r="L1735">
        <v>3013</v>
      </c>
      <c r="M1735">
        <v>3009</v>
      </c>
      <c r="N1735" t="s">
        <v>1128</v>
      </c>
      <c r="O1735" t="s">
        <v>7337</v>
      </c>
      <c r="P1735" t="s">
        <v>7338</v>
      </c>
      <c r="Q1735" t="s">
        <v>7339</v>
      </c>
      <c r="R1735" t="s">
        <v>7340</v>
      </c>
      <c r="S1735" s="2">
        <v>849.6</v>
      </c>
      <c r="T1735" s="2">
        <v>849.6</v>
      </c>
      <c r="U1735" s="2">
        <v>0</v>
      </c>
      <c r="V1735" s="2">
        <v>0</v>
      </c>
      <c r="W1735">
        <v>4394</v>
      </c>
      <c r="X1735" s="3">
        <v>8.6999999999999993</v>
      </c>
      <c r="Y1735" s="3">
        <v>3.6</v>
      </c>
      <c r="Z1735" s="3">
        <v>5.2</v>
      </c>
      <c r="AA1735">
        <v>0</v>
      </c>
      <c r="AB1735" s="3">
        <v>0</v>
      </c>
      <c r="AC1735">
        <v>0</v>
      </c>
      <c r="AD1735" s="3">
        <v>0</v>
      </c>
      <c r="AE1735">
        <v>0</v>
      </c>
      <c r="AF1735" s="3">
        <v>0</v>
      </c>
      <c r="AG1735" s="2">
        <v>243.8</v>
      </c>
      <c r="AH1735" s="3">
        <v>28.7</v>
      </c>
      <c r="AI1735" s="2">
        <v>849.6</v>
      </c>
      <c r="AJ1735" s="3">
        <v>100</v>
      </c>
      <c r="AK1735" t="s">
        <v>74</v>
      </c>
      <c r="AL1735" t="s">
        <v>75</v>
      </c>
      <c r="AM1735" t="s">
        <v>7137</v>
      </c>
      <c r="AN1735" t="s">
        <v>7031</v>
      </c>
      <c r="BG1735" s="3">
        <v>100</v>
      </c>
      <c r="BH1735" t="s">
        <v>82</v>
      </c>
      <c r="BI1735" t="s">
        <v>13419</v>
      </c>
      <c r="BJ1735" t="s">
        <v>13395</v>
      </c>
      <c r="BK1735" t="s">
        <v>13395</v>
      </c>
      <c r="BL1735" t="s">
        <v>13395</v>
      </c>
      <c r="BM1735" t="s">
        <v>13395</v>
      </c>
      <c r="BN1735" t="s">
        <v>13395</v>
      </c>
      <c r="BP1735" t="s">
        <v>13395</v>
      </c>
      <c r="BQ1735" t="s">
        <v>84</v>
      </c>
      <c r="BR1735" s="59" t="s">
        <v>84</v>
      </c>
      <c r="BS1735" t="s">
        <v>85</v>
      </c>
    </row>
    <row r="1736" spans="1:71" x14ac:dyDescent="0.2">
      <c r="A1736" s="60">
        <v>153010</v>
      </c>
      <c r="B1736" s="59" t="s">
        <v>12582</v>
      </c>
      <c r="C1736">
        <v>1732</v>
      </c>
      <c r="J1736">
        <v>15</v>
      </c>
      <c r="K1736" t="s">
        <v>156</v>
      </c>
      <c r="L1736">
        <v>3039</v>
      </c>
      <c r="M1736">
        <v>3010</v>
      </c>
      <c r="N1736" t="s">
        <v>1128</v>
      </c>
      <c r="O1736" t="s">
        <v>7341</v>
      </c>
      <c r="P1736" t="s">
        <v>7342</v>
      </c>
      <c r="Q1736" t="s">
        <v>7343</v>
      </c>
      <c r="R1736" t="s">
        <v>7344</v>
      </c>
      <c r="S1736" s="2">
        <v>928.6</v>
      </c>
      <c r="T1736" s="2">
        <v>921.4</v>
      </c>
      <c r="U1736" s="2">
        <v>7.2</v>
      </c>
      <c r="V1736" s="2">
        <v>0</v>
      </c>
      <c r="W1736">
        <v>5069</v>
      </c>
      <c r="X1736" s="3">
        <v>13.3</v>
      </c>
      <c r="Y1736" s="3">
        <v>4.8</v>
      </c>
      <c r="Z1736" s="3">
        <v>5.5</v>
      </c>
      <c r="AA1736">
        <v>2</v>
      </c>
      <c r="AB1736" s="3">
        <v>9.8999999999999808</v>
      </c>
      <c r="AC1736">
        <v>0</v>
      </c>
      <c r="AD1736" s="3">
        <v>0</v>
      </c>
      <c r="AE1736">
        <v>2</v>
      </c>
      <c r="AF1736" s="3">
        <v>0</v>
      </c>
      <c r="AG1736" s="2">
        <v>589</v>
      </c>
      <c r="AH1736" s="3">
        <v>63.9</v>
      </c>
      <c r="AI1736" s="2">
        <v>921.4</v>
      </c>
      <c r="AJ1736" s="3">
        <v>100</v>
      </c>
      <c r="AK1736" t="s">
        <v>2233</v>
      </c>
      <c r="AL1736" t="s">
        <v>2234</v>
      </c>
      <c r="AM1736" t="s">
        <v>7000</v>
      </c>
      <c r="AN1736" t="s">
        <v>7044</v>
      </c>
      <c r="AO1736" t="s">
        <v>7320</v>
      </c>
      <c r="BG1736" s="3">
        <v>100</v>
      </c>
      <c r="BH1736" t="s">
        <v>82</v>
      </c>
      <c r="BI1736" t="s">
        <v>13424</v>
      </c>
      <c r="BJ1736" t="s">
        <v>13395</v>
      </c>
      <c r="BK1736" t="s">
        <v>13395</v>
      </c>
      <c r="BL1736" t="s">
        <v>13395</v>
      </c>
      <c r="BM1736" t="s">
        <v>13395</v>
      </c>
      <c r="BN1736" t="s">
        <v>83</v>
      </c>
      <c r="BO1736" s="59" t="s">
        <v>83</v>
      </c>
      <c r="BP1736" t="s">
        <v>10806</v>
      </c>
      <c r="BQ1736" t="s">
        <v>84</v>
      </c>
      <c r="BR1736" s="59" t="s">
        <v>84</v>
      </c>
      <c r="BS1736" t="s">
        <v>85</v>
      </c>
    </row>
    <row r="1737" spans="1:71" x14ac:dyDescent="0.2">
      <c r="A1737" s="60">
        <v>153011</v>
      </c>
      <c r="B1737" s="59" t="s">
        <v>12583</v>
      </c>
      <c r="C1737">
        <v>1733</v>
      </c>
      <c r="J1737">
        <v>15</v>
      </c>
      <c r="K1737" t="s">
        <v>156</v>
      </c>
      <c r="L1737">
        <v>3044</v>
      </c>
      <c r="M1737">
        <v>3011</v>
      </c>
      <c r="N1737" t="s">
        <v>69</v>
      </c>
      <c r="O1737" t="s">
        <v>7345</v>
      </c>
      <c r="P1737" t="s">
        <v>7346</v>
      </c>
      <c r="Q1737" t="s">
        <v>7347</v>
      </c>
      <c r="R1737" t="s">
        <v>7348</v>
      </c>
      <c r="S1737" s="2">
        <v>995.7</v>
      </c>
      <c r="T1737" s="2">
        <v>995.7</v>
      </c>
      <c r="U1737" s="2">
        <v>0</v>
      </c>
      <c r="V1737" s="2">
        <v>0</v>
      </c>
      <c r="W1737">
        <v>12366</v>
      </c>
      <c r="X1737" s="3">
        <v>26.9</v>
      </c>
      <c r="Y1737" s="3">
        <v>11.5</v>
      </c>
      <c r="Z1737" s="3">
        <v>12.4</v>
      </c>
      <c r="AA1737">
        <v>1</v>
      </c>
      <c r="AB1737" s="3">
        <v>16</v>
      </c>
      <c r="AC1737">
        <v>0</v>
      </c>
      <c r="AD1737" s="3">
        <v>0</v>
      </c>
      <c r="AE1737">
        <v>1</v>
      </c>
      <c r="AF1737" s="3">
        <v>0</v>
      </c>
      <c r="AG1737" s="2">
        <v>995.7</v>
      </c>
      <c r="AH1737" s="3">
        <v>100</v>
      </c>
      <c r="AI1737" s="2">
        <v>995.7</v>
      </c>
      <c r="AJ1737" s="3">
        <v>100</v>
      </c>
      <c r="AK1737" t="s">
        <v>275</v>
      </c>
      <c r="AL1737" t="s">
        <v>276</v>
      </c>
      <c r="AM1737" t="s">
        <v>6593</v>
      </c>
      <c r="AN1737" t="s">
        <v>6496</v>
      </c>
      <c r="BG1737" s="3">
        <v>100</v>
      </c>
      <c r="BH1737" t="s">
        <v>100</v>
      </c>
      <c r="BI1737" t="s">
        <v>13424</v>
      </c>
      <c r="BJ1737" t="s">
        <v>101</v>
      </c>
      <c r="BK1737" t="s">
        <v>13427</v>
      </c>
      <c r="BL1737" t="s">
        <v>13395</v>
      </c>
      <c r="BM1737" t="s">
        <v>13395</v>
      </c>
      <c r="BN1737" t="s">
        <v>102</v>
      </c>
      <c r="BO1737" s="59" t="s">
        <v>102</v>
      </c>
      <c r="BP1737" t="s">
        <v>10806</v>
      </c>
      <c r="BQ1737" t="s">
        <v>102</v>
      </c>
      <c r="BR1737" s="59" t="s">
        <v>102</v>
      </c>
      <c r="BS1737" t="s">
        <v>85</v>
      </c>
    </row>
    <row r="1738" spans="1:71" x14ac:dyDescent="0.2">
      <c r="A1738" s="60">
        <v>153012</v>
      </c>
      <c r="B1738" s="59" t="s">
        <v>12584</v>
      </c>
      <c r="C1738">
        <v>1734</v>
      </c>
      <c r="J1738">
        <v>15</v>
      </c>
      <c r="K1738" t="s">
        <v>156</v>
      </c>
      <c r="L1738">
        <v>3045</v>
      </c>
      <c r="M1738">
        <v>3012</v>
      </c>
      <c r="N1738" t="s">
        <v>69</v>
      </c>
      <c r="O1738" t="s">
        <v>7349</v>
      </c>
      <c r="P1738" t="s">
        <v>7350</v>
      </c>
      <c r="Q1738" t="s">
        <v>7351</v>
      </c>
      <c r="R1738" t="s">
        <v>7352</v>
      </c>
      <c r="S1738" s="2">
        <v>263.89999999999998</v>
      </c>
      <c r="T1738" s="2">
        <v>263.89999999999998</v>
      </c>
      <c r="U1738" s="2">
        <v>0</v>
      </c>
      <c r="V1738" s="2">
        <v>0</v>
      </c>
      <c r="W1738">
        <v>2600</v>
      </c>
      <c r="X1738" s="3">
        <v>19</v>
      </c>
      <c r="Y1738" s="3">
        <v>9</v>
      </c>
      <c r="Z1738" s="3">
        <v>9.9</v>
      </c>
      <c r="AA1738">
        <v>1</v>
      </c>
      <c r="AB1738" s="3">
        <v>12</v>
      </c>
      <c r="AC1738">
        <v>0</v>
      </c>
      <c r="AD1738" s="3">
        <v>0</v>
      </c>
      <c r="AE1738">
        <v>0</v>
      </c>
      <c r="AF1738" s="3">
        <v>0</v>
      </c>
      <c r="AG1738" s="2">
        <v>263.89999999999998</v>
      </c>
      <c r="AH1738" s="3">
        <v>100</v>
      </c>
      <c r="AI1738" s="2">
        <v>263.89999999999998</v>
      </c>
      <c r="AJ1738" s="3">
        <v>100</v>
      </c>
      <c r="AK1738" t="s">
        <v>275</v>
      </c>
      <c r="AL1738" t="s">
        <v>276</v>
      </c>
      <c r="AM1738" t="s">
        <v>6496</v>
      </c>
      <c r="BG1738" s="3">
        <v>100</v>
      </c>
      <c r="BH1738" t="s">
        <v>100</v>
      </c>
      <c r="BI1738" t="s">
        <v>13424</v>
      </c>
      <c r="BJ1738" t="s">
        <v>101</v>
      </c>
      <c r="BK1738" t="s">
        <v>13427</v>
      </c>
      <c r="BL1738" t="s">
        <v>13395</v>
      </c>
      <c r="BM1738" t="s">
        <v>13395</v>
      </c>
      <c r="BN1738" t="s">
        <v>102</v>
      </c>
      <c r="BO1738" s="59" t="s">
        <v>102</v>
      </c>
      <c r="BP1738" t="s">
        <v>10806</v>
      </c>
      <c r="BQ1738" t="s">
        <v>102</v>
      </c>
      <c r="BR1738" s="59" t="s">
        <v>102</v>
      </c>
      <c r="BS1738" t="s">
        <v>85</v>
      </c>
    </row>
    <row r="1739" spans="1:71" x14ac:dyDescent="0.2">
      <c r="A1739" s="60">
        <v>153013</v>
      </c>
      <c r="B1739" s="59" t="s">
        <v>12585</v>
      </c>
      <c r="C1739">
        <v>1735</v>
      </c>
      <c r="J1739">
        <v>15</v>
      </c>
      <c r="K1739" t="s">
        <v>156</v>
      </c>
      <c r="L1739">
        <v>3046</v>
      </c>
      <c r="M1739">
        <v>3013</v>
      </c>
      <c r="N1739" t="s">
        <v>69</v>
      </c>
      <c r="O1739" t="s">
        <v>7353</v>
      </c>
      <c r="P1739" t="s">
        <v>7354</v>
      </c>
      <c r="Q1739" t="s">
        <v>7355</v>
      </c>
      <c r="R1739" t="s">
        <v>7356</v>
      </c>
      <c r="S1739" s="2">
        <v>222</v>
      </c>
      <c r="T1739" s="2">
        <v>222</v>
      </c>
      <c r="U1739" s="2">
        <v>0</v>
      </c>
      <c r="V1739" s="2">
        <v>0</v>
      </c>
      <c r="W1739">
        <v>1998</v>
      </c>
      <c r="X1739" s="3">
        <v>9</v>
      </c>
      <c r="Y1739" s="3">
        <v>9</v>
      </c>
      <c r="Z1739" s="3">
        <v>9</v>
      </c>
      <c r="AA1739">
        <v>0</v>
      </c>
      <c r="AB1739" s="3">
        <v>0</v>
      </c>
      <c r="AC1739">
        <v>0</v>
      </c>
      <c r="AD1739" s="3">
        <v>0</v>
      </c>
      <c r="AE1739">
        <v>0</v>
      </c>
      <c r="AF1739" s="3">
        <v>0</v>
      </c>
      <c r="AG1739" s="2">
        <v>222</v>
      </c>
      <c r="AH1739" s="3">
        <v>100</v>
      </c>
      <c r="AI1739" s="2">
        <v>222</v>
      </c>
      <c r="AJ1739" s="3">
        <v>100</v>
      </c>
      <c r="AK1739" t="s">
        <v>275</v>
      </c>
      <c r="AL1739" t="s">
        <v>276</v>
      </c>
      <c r="AM1739" t="s">
        <v>6496</v>
      </c>
      <c r="BG1739" s="3">
        <v>100</v>
      </c>
      <c r="BH1739" t="s">
        <v>100</v>
      </c>
      <c r="BI1739" t="s">
        <v>13424</v>
      </c>
      <c r="BJ1739" t="s">
        <v>101</v>
      </c>
      <c r="BK1739" t="s">
        <v>13427</v>
      </c>
      <c r="BL1739" t="s">
        <v>13395</v>
      </c>
      <c r="BM1739" t="s">
        <v>13395</v>
      </c>
      <c r="BN1739" t="s">
        <v>102</v>
      </c>
      <c r="BO1739" s="59" t="s">
        <v>102</v>
      </c>
      <c r="BP1739" t="s">
        <v>10806</v>
      </c>
      <c r="BQ1739" t="s">
        <v>102</v>
      </c>
      <c r="BR1739" s="59" t="s">
        <v>102</v>
      </c>
      <c r="BS1739" t="s">
        <v>85</v>
      </c>
    </row>
    <row r="1740" spans="1:71" x14ac:dyDescent="0.2">
      <c r="A1740" s="60">
        <v>153014</v>
      </c>
      <c r="B1740" s="59" t="s">
        <v>12586</v>
      </c>
      <c r="C1740">
        <v>1736</v>
      </c>
      <c r="J1740">
        <v>15</v>
      </c>
      <c r="K1740" t="s">
        <v>156</v>
      </c>
      <c r="L1740">
        <v>3049</v>
      </c>
      <c r="M1740">
        <v>3014</v>
      </c>
      <c r="N1740" t="s">
        <v>69</v>
      </c>
      <c r="O1740" t="s">
        <v>7357</v>
      </c>
      <c r="P1740" t="s">
        <v>7358</v>
      </c>
      <c r="Q1740" t="s">
        <v>7359</v>
      </c>
      <c r="R1740" t="s">
        <v>7360</v>
      </c>
      <c r="S1740" s="2">
        <v>114.9</v>
      </c>
      <c r="T1740" s="2">
        <v>114.9</v>
      </c>
      <c r="U1740" s="2">
        <v>0</v>
      </c>
      <c r="V1740" s="2">
        <v>0</v>
      </c>
      <c r="W1740">
        <v>1420</v>
      </c>
      <c r="X1740" s="3">
        <v>14</v>
      </c>
      <c r="Y1740" s="3">
        <v>11.5</v>
      </c>
      <c r="Z1740" s="3">
        <v>12.4</v>
      </c>
      <c r="AA1740">
        <v>0</v>
      </c>
      <c r="AB1740" s="3">
        <v>0</v>
      </c>
      <c r="AC1740">
        <v>0</v>
      </c>
      <c r="AD1740" s="3">
        <v>0</v>
      </c>
      <c r="AE1740">
        <v>0</v>
      </c>
      <c r="AF1740" s="3">
        <v>0</v>
      </c>
      <c r="AG1740" s="2">
        <v>114.9</v>
      </c>
      <c r="AH1740" s="3">
        <v>100</v>
      </c>
      <c r="AI1740" s="2">
        <v>114.9</v>
      </c>
      <c r="AJ1740" s="3">
        <v>100</v>
      </c>
      <c r="AK1740" t="s">
        <v>1514</v>
      </c>
      <c r="AL1740" t="s">
        <v>1515</v>
      </c>
      <c r="AM1740" t="s">
        <v>7128</v>
      </c>
      <c r="AN1740" t="s">
        <v>6496</v>
      </c>
      <c r="BG1740" s="3">
        <v>100</v>
      </c>
      <c r="BH1740" t="s">
        <v>100</v>
      </c>
      <c r="BI1740" t="s">
        <v>13424</v>
      </c>
      <c r="BJ1740" t="s">
        <v>101</v>
      </c>
      <c r="BK1740" t="s">
        <v>13427</v>
      </c>
      <c r="BL1740" t="s">
        <v>13395</v>
      </c>
      <c r="BM1740" t="s">
        <v>13395</v>
      </c>
      <c r="BN1740" t="s">
        <v>102</v>
      </c>
      <c r="BO1740" s="59" t="s">
        <v>102</v>
      </c>
      <c r="BP1740" t="s">
        <v>10806</v>
      </c>
      <c r="BQ1740" t="s">
        <v>102</v>
      </c>
      <c r="BR1740" s="59" t="s">
        <v>102</v>
      </c>
      <c r="BS1740" t="s">
        <v>85</v>
      </c>
    </row>
    <row r="1741" spans="1:71" x14ac:dyDescent="0.2">
      <c r="A1741" s="60">
        <v>153015</v>
      </c>
      <c r="B1741" s="59" t="s">
        <v>12587</v>
      </c>
      <c r="C1741">
        <v>1737</v>
      </c>
      <c r="J1741">
        <v>15</v>
      </c>
      <c r="K1741" t="s">
        <v>156</v>
      </c>
      <c r="L1741">
        <v>3019</v>
      </c>
      <c r="M1741">
        <v>3015</v>
      </c>
      <c r="N1741" t="s">
        <v>69</v>
      </c>
      <c r="O1741" t="s">
        <v>7361</v>
      </c>
      <c r="P1741" t="s">
        <v>7362</v>
      </c>
      <c r="Q1741" t="s">
        <v>7363</v>
      </c>
      <c r="R1741" t="s">
        <v>7363</v>
      </c>
      <c r="S1741" s="2">
        <v>118.5</v>
      </c>
      <c r="T1741" s="2">
        <v>118.5</v>
      </c>
      <c r="U1741" s="2">
        <v>0</v>
      </c>
      <c r="V1741" s="2">
        <v>0</v>
      </c>
      <c r="W1741">
        <v>1067</v>
      </c>
      <c r="X1741" s="3">
        <v>9</v>
      </c>
      <c r="Y1741" s="3">
        <v>9</v>
      </c>
      <c r="Z1741" s="3">
        <v>9</v>
      </c>
      <c r="AA1741">
        <v>0</v>
      </c>
      <c r="AB1741" s="3">
        <v>0</v>
      </c>
      <c r="AC1741">
        <v>0</v>
      </c>
      <c r="AD1741" s="3">
        <v>0</v>
      </c>
      <c r="AE1741">
        <v>0</v>
      </c>
      <c r="AF1741" s="3">
        <v>0</v>
      </c>
      <c r="AG1741" s="2">
        <v>118.5</v>
      </c>
      <c r="AH1741" s="3">
        <v>100</v>
      </c>
      <c r="AI1741" s="2">
        <v>118.5</v>
      </c>
      <c r="AJ1741" s="3">
        <v>100</v>
      </c>
      <c r="AK1741" t="s">
        <v>1514</v>
      </c>
      <c r="AL1741" t="s">
        <v>7364</v>
      </c>
      <c r="AM1741" t="s">
        <v>6496</v>
      </c>
      <c r="BG1741" s="3">
        <v>100</v>
      </c>
      <c r="BH1741" t="s">
        <v>100</v>
      </c>
      <c r="BI1741" t="s">
        <v>13424</v>
      </c>
      <c r="BJ1741" t="s">
        <v>101</v>
      </c>
      <c r="BK1741" t="s">
        <v>13427</v>
      </c>
      <c r="BL1741" t="s">
        <v>13395</v>
      </c>
      <c r="BM1741" t="s">
        <v>13395</v>
      </c>
      <c r="BN1741" t="s">
        <v>102</v>
      </c>
      <c r="BO1741" s="59" t="s">
        <v>102</v>
      </c>
      <c r="BP1741" t="s">
        <v>10806</v>
      </c>
      <c r="BQ1741" t="s">
        <v>102</v>
      </c>
      <c r="BR1741" s="59" t="s">
        <v>102</v>
      </c>
      <c r="BS1741" t="s">
        <v>85</v>
      </c>
    </row>
    <row r="1742" spans="1:71" x14ac:dyDescent="0.2">
      <c r="A1742" s="60">
        <v>153016</v>
      </c>
      <c r="B1742" s="59" t="s">
        <v>12588</v>
      </c>
      <c r="C1742">
        <v>1738</v>
      </c>
      <c r="J1742">
        <v>15</v>
      </c>
      <c r="K1742" t="s">
        <v>156</v>
      </c>
      <c r="L1742">
        <v>3053</v>
      </c>
      <c r="M1742">
        <v>3016</v>
      </c>
      <c r="N1742" t="s">
        <v>69</v>
      </c>
      <c r="O1742" t="s">
        <v>7365</v>
      </c>
      <c r="P1742" t="s">
        <v>7366</v>
      </c>
      <c r="Q1742" t="s">
        <v>7367</v>
      </c>
      <c r="R1742" t="s">
        <v>7368</v>
      </c>
      <c r="S1742" s="2">
        <v>192.7</v>
      </c>
      <c r="T1742" s="2">
        <v>192.7</v>
      </c>
      <c r="U1742" s="2">
        <v>0</v>
      </c>
      <c r="V1742" s="2">
        <v>0</v>
      </c>
      <c r="W1742">
        <v>2403</v>
      </c>
      <c r="X1742" s="3">
        <v>20.2</v>
      </c>
      <c r="Y1742" s="3">
        <v>12</v>
      </c>
      <c r="Z1742" s="3">
        <v>12.5</v>
      </c>
      <c r="AA1742">
        <v>0</v>
      </c>
      <c r="AB1742" s="3">
        <v>0</v>
      </c>
      <c r="AC1742">
        <v>0</v>
      </c>
      <c r="AD1742" s="3">
        <v>0</v>
      </c>
      <c r="AE1742">
        <v>0</v>
      </c>
      <c r="AF1742" s="3">
        <v>0</v>
      </c>
      <c r="AG1742" s="2">
        <v>192.7</v>
      </c>
      <c r="AH1742" s="3">
        <v>100</v>
      </c>
      <c r="AI1742" s="2">
        <v>192.7</v>
      </c>
      <c r="AJ1742" s="3">
        <v>100</v>
      </c>
      <c r="AK1742" t="s">
        <v>2164</v>
      </c>
      <c r="AL1742" t="s">
        <v>7369</v>
      </c>
      <c r="AM1742" t="s">
        <v>6496</v>
      </c>
      <c r="AN1742" t="s">
        <v>6594</v>
      </c>
      <c r="BG1742" s="3">
        <v>100</v>
      </c>
      <c r="BH1742" t="s">
        <v>100</v>
      </c>
      <c r="BI1742" t="s">
        <v>13424</v>
      </c>
      <c r="BJ1742" t="s">
        <v>101</v>
      </c>
      <c r="BK1742" t="s">
        <v>13427</v>
      </c>
      <c r="BL1742" t="s">
        <v>13395</v>
      </c>
      <c r="BM1742" t="s">
        <v>13395</v>
      </c>
      <c r="BN1742" t="s">
        <v>102</v>
      </c>
      <c r="BO1742" s="59" t="s">
        <v>102</v>
      </c>
      <c r="BP1742" t="s">
        <v>10806</v>
      </c>
      <c r="BQ1742" t="s">
        <v>102</v>
      </c>
      <c r="BR1742" s="59" t="s">
        <v>102</v>
      </c>
      <c r="BS1742" t="s">
        <v>85</v>
      </c>
    </row>
    <row r="1743" spans="1:71" x14ac:dyDescent="0.2">
      <c r="A1743" s="60">
        <v>153017</v>
      </c>
      <c r="B1743" s="59" t="s">
        <v>12589</v>
      </c>
      <c r="C1743">
        <v>1739</v>
      </c>
      <c r="J1743">
        <v>15</v>
      </c>
      <c r="K1743" t="s">
        <v>156</v>
      </c>
      <c r="L1743">
        <v>3054</v>
      </c>
      <c r="M1743">
        <v>3017</v>
      </c>
      <c r="N1743" t="s">
        <v>69</v>
      </c>
      <c r="O1743" t="s">
        <v>7370</v>
      </c>
      <c r="P1743" t="s">
        <v>7371</v>
      </c>
      <c r="Q1743" t="s">
        <v>7372</v>
      </c>
      <c r="R1743" t="s">
        <v>7373</v>
      </c>
      <c r="S1743" s="2">
        <v>201.2</v>
      </c>
      <c r="T1743" s="2">
        <v>201.2</v>
      </c>
      <c r="U1743" s="2">
        <v>0</v>
      </c>
      <c r="V1743" s="2">
        <v>0</v>
      </c>
      <c r="W1743">
        <v>1915</v>
      </c>
      <c r="X1743" s="3">
        <v>18.5</v>
      </c>
      <c r="Y1743" s="3">
        <v>9</v>
      </c>
      <c r="Z1743" s="3">
        <v>9.5</v>
      </c>
      <c r="AA1743">
        <v>0</v>
      </c>
      <c r="AB1743" s="3">
        <v>0</v>
      </c>
      <c r="AC1743">
        <v>0</v>
      </c>
      <c r="AD1743" s="3">
        <v>0</v>
      </c>
      <c r="AE1743">
        <v>0</v>
      </c>
      <c r="AF1743" s="3">
        <v>0</v>
      </c>
      <c r="AG1743" s="2">
        <v>201.2</v>
      </c>
      <c r="AH1743" s="3">
        <v>100</v>
      </c>
      <c r="AI1743" s="2">
        <v>201.2</v>
      </c>
      <c r="AJ1743" s="3">
        <v>100</v>
      </c>
      <c r="AK1743" t="s">
        <v>2164</v>
      </c>
      <c r="AL1743" t="s">
        <v>7374</v>
      </c>
      <c r="AM1743" t="s">
        <v>6496</v>
      </c>
      <c r="AN1743" t="s">
        <v>6594</v>
      </c>
      <c r="BG1743" s="3">
        <v>100</v>
      </c>
      <c r="BH1743" t="s">
        <v>100</v>
      </c>
      <c r="BI1743" t="s">
        <v>13424</v>
      </c>
      <c r="BJ1743" t="s">
        <v>101</v>
      </c>
      <c r="BK1743" t="s">
        <v>13427</v>
      </c>
      <c r="BL1743" t="s">
        <v>13395</v>
      </c>
      <c r="BM1743" t="s">
        <v>13395</v>
      </c>
      <c r="BN1743" t="s">
        <v>102</v>
      </c>
      <c r="BO1743" s="59" t="s">
        <v>102</v>
      </c>
      <c r="BP1743" t="s">
        <v>10806</v>
      </c>
      <c r="BQ1743" t="s">
        <v>102</v>
      </c>
      <c r="BR1743" s="59" t="s">
        <v>102</v>
      </c>
      <c r="BS1743" t="s">
        <v>85</v>
      </c>
    </row>
    <row r="1744" spans="1:71" x14ac:dyDescent="0.2">
      <c r="A1744" s="60">
        <v>153018</v>
      </c>
      <c r="B1744" s="59" t="s">
        <v>12590</v>
      </c>
      <c r="C1744">
        <v>1740</v>
      </c>
      <c r="J1744">
        <v>15</v>
      </c>
      <c r="K1744" t="s">
        <v>156</v>
      </c>
      <c r="L1744">
        <v>3055</v>
      </c>
      <c r="M1744">
        <v>3018</v>
      </c>
      <c r="N1744" t="s">
        <v>69</v>
      </c>
      <c r="O1744" t="s">
        <v>7375</v>
      </c>
      <c r="P1744" t="s">
        <v>7376</v>
      </c>
      <c r="Q1744" t="s">
        <v>7377</v>
      </c>
      <c r="R1744" t="s">
        <v>7378</v>
      </c>
      <c r="S1744" s="2">
        <v>481.3</v>
      </c>
      <c r="T1744" s="2">
        <v>481.3</v>
      </c>
      <c r="U1744" s="2">
        <v>0</v>
      </c>
      <c r="V1744" s="2">
        <v>0</v>
      </c>
      <c r="W1744">
        <v>9471</v>
      </c>
      <c r="X1744" s="3">
        <v>33.200000000000003</v>
      </c>
      <c r="Y1744" s="3">
        <v>18</v>
      </c>
      <c r="Z1744" s="3">
        <v>19.7</v>
      </c>
      <c r="AA1744">
        <v>1</v>
      </c>
      <c r="AB1744" s="3">
        <v>5</v>
      </c>
      <c r="AC1744">
        <v>0</v>
      </c>
      <c r="AD1744" s="3">
        <v>0</v>
      </c>
      <c r="AE1744">
        <v>1</v>
      </c>
      <c r="AF1744" s="3">
        <v>0</v>
      </c>
      <c r="AG1744" s="2">
        <v>481.3</v>
      </c>
      <c r="AH1744" s="3">
        <v>100</v>
      </c>
      <c r="AI1744" s="2">
        <v>481.3</v>
      </c>
      <c r="AJ1744" s="3">
        <v>100</v>
      </c>
      <c r="AK1744" t="s">
        <v>2164</v>
      </c>
      <c r="AL1744" t="s">
        <v>7379</v>
      </c>
      <c r="AM1744" t="s">
        <v>7380</v>
      </c>
      <c r="AN1744" t="s">
        <v>6594</v>
      </c>
      <c r="BG1744" s="3">
        <v>100</v>
      </c>
      <c r="BH1744" t="s">
        <v>82</v>
      </c>
      <c r="BI1744" t="s">
        <v>13424</v>
      </c>
      <c r="BJ1744" t="s">
        <v>83</v>
      </c>
      <c r="BK1744" t="s">
        <v>13427</v>
      </c>
      <c r="BL1744" t="s">
        <v>13395</v>
      </c>
      <c r="BM1744" t="s">
        <v>13395</v>
      </c>
      <c r="BN1744" t="s">
        <v>102</v>
      </c>
      <c r="BO1744" s="59" t="s">
        <v>102</v>
      </c>
      <c r="BP1744" t="s">
        <v>10806</v>
      </c>
      <c r="BQ1744" t="s">
        <v>102</v>
      </c>
      <c r="BR1744" s="59" t="s">
        <v>102</v>
      </c>
      <c r="BS1744" t="s">
        <v>85</v>
      </c>
    </row>
    <row r="1745" spans="1:71" x14ac:dyDescent="0.2">
      <c r="A1745" s="60">
        <v>153019</v>
      </c>
      <c r="B1745" s="59" t="s">
        <v>12591</v>
      </c>
      <c r="C1745">
        <v>1741</v>
      </c>
      <c r="J1745">
        <v>15</v>
      </c>
      <c r="K1745" t="s">
        <v>156</v>
      </c>
      <c r="L1745">
        <v>3056</v>
      </c>
      <c r="M1745">
        <v>3019</v>
      </c>
      <c r="N1745" t="s">
        <v>69</v>
      </c>
      <c r="O1745" t="s">
        <v>7381</v>
      </c>
      <c r="P1745" t="s">
        <v>7382</v>
      </c>
      <c r="Q1745" t="s">
        <v>7377</v>
      </c>
      <c r="R1745" t="s">
        <v>7378</v>
      </c>
      <c r="S1745" s="2">
        <v>1005.6</v>
      </c>
      <c r="T1745" s="2">
        <v>1005.6</v>
      </c>
      <c r="U1745" s="2">
        <v>0</v>
      </c>
      <c r="V1745" s="2">
        <v>0</v>
      </c>
      <c r="W1745">
        <v>9722</v>
      </c>
      <c r="X1745" s="3">
        <v>14.5</v>
      </c>
      <c r="Y1745" s="3">
        <v>9</v>
      </c>
      <c r="Z1745" s="3">
        <v>9.6999999999999993</v>
      </c>
      <c r="AA1745">
        <v>2</v>
      </c>
      <c r="AB1745" s="3">
        <v>7</v>
      </c>
      <c r="AC1745">
        <v>0</v>
      </c>
      <c r="AD1745" s="3">
        <v>0</v>
      </c>
      <c r="AE1745">
        <v>2</v>
      </c>
      <c r="AF1745" s="3">
        <v>0</v>
      </c>
      <c r="AG1745" s="2">
        <v>1005.6</v>
      </c>
      <c r="AH1745" s="3">
        <v>100</v>
      </c>
      <c r="AI1745" s="2">
        <v>1005.6</v>
      </c>
      <c r="AJ1745" s="3">
        <v>100</v>
      </c>
      <c r="AK1745" t="s">
        <v>2164</v>
      </c>
      <c r="AL1745" t="s">
        <v>7379</v>
      </c>
      <c r="AM1745" t="s">
        <v>6594</v>
      </c>
      <c r="AN1745" t="s">
        <v>7380</v>
      </c>
      <c r="AO1745" t="s">
        <v>6594</v>
      </c>
      <c r="BG1745" s="3">
        <v>100</v>
      </c>
      <c r="BH1745" t="s">
        <v>83</v>
      </c>
      <c r="BI1745" t="s">
        <v>13424</v>
      </c>
      <c r="BJ1745" t="s">
        <v>13395</v>
      </c>
      <c r="BK1745" t="s">
        <v>13395</v>
      </c>
      <c r="BL1745" t="s">
        <v>13395</v>
      </c>
      <c r="BM1745" t="s">
        <v>13395</v>
      </c>
      <c r="BN1745" t="s">
        <v>129</v>
      </c>
      <c r="BO1745" s="59" t="s">
        <v>129</v>
      </c>
      <c r="BP1745" t="s">
        <v>10806</v>
      </c>
      <c r="BQ1745" t="s">
        <v>129</v>
      </c>
      <c r="BR1745" s="59" t="s">
        <v>129</v>
      </c>
      <c r="BS1745" t="s">
        <v>85</v>
      </c>
    </row>
    <row r="1746" spans="1:71" x14ac:dyDescent="0.2">
      <c r="A1746" s="60">
        <v>153020</v>
      </c>
      <c r="B1746" s="59" t="s">
        <v>12592</v>
      </c>
      <c r="C1746">
        <v>1742</v>
      </c>
      <c r="J1746">
        <v>15</v>
      </c>
      <c r="K1746" t="s">
        <v>156</v>
      </c>
      <c r="L1746">
        <v>3057</v>
      </c>
      <c r="M1746">
        <v>3020</v>
      </c>
      <c r="N1746" t="s">
        <v>69</v>
      </c>
      <c r="O1746" t="s">
        <v>7383</v>
      </c>
      <c r="P1746" t="s">
        <v>7384</v>
      </c>
      <c r="Q1746" t="s">
        <v>7385</v>
      </c>
      <c r="R1746" t="s">
        <v>7378</v>
      </c>
      <c r="S1746" s="2">
        <v>196.9</v>
      </c>
      <c r="T1746" s="2">
        <v>196.9</v>
      </c>
      <c r="U1746" s="2">
        <v>0</v>
      </c>
      <c r="V1746" s="2">
        <v>0</v>
      </c>
      <c r="W1746">
        <v>1856</v>
      </c>
      <c r="X1746" s="3">
        <v>15.9</v>
      </c>
      <c r="Y1746" s="3">
        <v>9</v>
      </c>
      <c r="Z1746" s="3">
        <v>9.4</v>
      </c>
      <c r="AA1746">
        <v>1</v>
      </c>
      <c r="AB1746" s="3">
        <v>5</v>
      </c>
      <c r="AC1746">
        <v>0</v>
      </c>
      <c r="AD1746" s="3">
        <v>0</v>
      </c>
      <c r="AE1746">
        <v>1</v>
      </c>
      <c r="AF1746" s="3">
        <v>0</v>
      </c>
      <c r="AG1746" s="2">
        <v>196.9</v>
      </c>
      <c r="AH1746" s="3">
        <v>100</v>
      </c>
      <c r="AI1746" s="2">
        <v>196.9</v>
      </c>
      <c r="AJ1746" s="3">
        <v>100</v>
      </c>
      <c r="AK1746" t="s">
        <v>2164</v>
      </c>
      <c r="AL1746" t="s">
        <v>7379</v>
      </c>
      <c r="AM1746" t="s">
        <v>6594</v>
      </c>
      <c r="BG1746" s="3">
        <v>100</v>
      </c>
      <c r="BH1746" t="s">
        <v>83</v>
      </c>
      <c r="BI1746" t="s">
        <v>13424</v>
      </c>
      <c r="BJ1746" t="s">
        <v>13395</v>
      </c>
      <c r="BK1746" t="s">
        <v>13395</v>
      </c>
      <c r="BL1746" t="s">
        <v>13395</v>
      </c>
      <c r="BM1746" t="s">
        <v>13395</v>
      </c>
      <c r="BN1746" t="s">
        <v>129</v>
      </c>
      <c r="BO1746" s="59" t="s">
        <v>129</v>
      </c>
      <c r="BP1746" t="s">
        <v>10806</v>
      </c>
      <c r="BQ1746" t="s">
        <v>129</v>
      </c>
      <c r="BR1746" s="59" t="s">
        <v>129</v>
      </c>
      <c r="BS1746" t="s">
        <v>85</v>
      </c>
    </row>
    <row r="1747" spans="1:71" x14ac:dyDescent="0.2">
      <c r="A1747" s="60">
        <v>153021</v>
      </c>
      <c r="B1747" s="59" t="s">
        <v>12593</v>
      </c>
      <c r="C1747">
        <v>1743</v>
      </c>
      <c r="J1747">
        <v>15</v>
      </c>
      <c r="K1747" t="s">
        <v>156</v>
      </c>
      <c r="M1747">
        <v>3021</v>
      </c>
      <c r="N1747" t="s">
        <v>69</v>
      </c>
      <c r="O1747" t="s">
        <v>7386</v>
      </c>
      <c r="P1747" t="s">
        <v>7387</v>
      </c>
      <c r="Q1747" t="s">
        <v>7388</v>
      </c>
      <c r="R1747" t="s">
        <v>7389</v>
      </c>
      <c r="S1747" s="2">
        <v>80.8</v>
      </c>
      <c r="T1747" s="2">
        <v>80.8</v>
      </c>
      <c r="U1747" s="2">
        <v>0</v>
      </c>
      <c r="V1747" s="2">
        <v>0</v>
      </c>
      <c r="W1747">
        <v>776</v>
      </c>
      <c r="X1747" s="3">
        <v>16</v>
      </c>
      <c r="Y1747" s="3">
        <v>9</v>
      </c>
      <c r="Z1747" s="3">
        <v>9.6</v>
      </c>
      <c r="AA1747">
        <v>1</v>
      </c>
      <c r="AB1747" s="3">
        <v>5</v>
      </c>
      <c r="AC1747">
        <v>0</v>
      </c>
      <c r="AD1747" s="3">
        <v>0</v>
      </c>
      <c r="AE1747">
        <v>1</v>
      </c>
      <c r="AF1747" s="3">
        <v>0</v>
      </c>
      <c r="AG1747" s="2">
        <v>80.8</v>
      </c>
      <c r="AH1747" s="3">
        <v>100</v>
      </c>
      <c r="AI1747" s="2">
        <v>80.8</v>
      </c>
      <c r="AJ1747" s="3">
        <v>100</v>
      </c>
      <c r="AK1747" t="s">
        <v>777</v>
      </c>
      <c r="AL1747" t="s">
        <v>777</v>
      </c>
      <c r="AM1747" t="s">
        <v>6594</v>
      </c>
      <c r="BG1747" s="3">
        <v>100</v>
      </c>
      <c r="BH1747" t="s">
        <v>83</v>
      </c>
      <c r="BI1747" t="s">
        <v>13424</v>
      </c>
      <c r="BJ1747" t="s">
        <v>13395</v>
      </c>
      <c r="BK1747" t="s">
        <v>13395</v>
      </c>
      <c r="BL1747" t="s">
        <v>13395</v>
      </c>
      <c r="BM1747" t="s">
        <v>13395</v>
      </c>
      <c r="BN1747" t="s">
        <v>129</v>
      </c>
      <c r="BO1747" s="59" t="s">
        <v>129</v>
      </c>
      <c r="BP1747" t="s">
        <v>10806</v>
      </c>
      <c r="BQ1747" t="s">
        <v>129</v>
      </c>
      <c r="BR1747" s="59" t="s">
        <v>129</v>
      </c>
      <c r="BS1747" t="s">
        <v>85</v>
      </c>
    </row>
    <row r="1748" spans="1:71" x14ac:dyDescent="0.2">
      <c r="A1748" s="60">
        <v>153022</v>
      </c>
      <c r="B1748" s="59" t="s">
        <v>12594</v>
      </c>
      <c r="C1748">
        <v>1744</v>
      </c>
      <c r="J1748">
        <v>15</v>
      </c>
      <c r="K1748" t="s">
        <v>156</v>
      </c>
      <c r="L1748">
        <v>3059</v>
      </c>
      <c r="M1748">
        <v>3022</v>
      </c>
      <c r="N1748" t="s">
        <v>69</v>
      </c>
      <c r="O1748" t="s">
        <v>7390</v>
      </c>
      <c r="P1748" t="s">
        <v>7391</v>
      </c>
      <c r="Q1748" t="s">
        <v>7392</v>
      </c>
      <c r="R1748" t="s">
        <v>7392</v>
      </c>
      <c r="S1748" s="2">
        <v>123.4</v>
      </c>
      <c r="T1748" s="2">
        <v>123.4</v>
      </c>
      <c r="U1748" s="2">
        <v>0</v>
      </c>
      <c r="V1748" s="2">
        <v>0</v>
      </c>
      <c r="W1748">
        <v>741</v>
      </c>
      <c r="X1748" s="3">
        <v>6</v>
      </c>
      <c r="Y1748" s="3">
        <v>6</v>
      </c>
      <c r="Z1748" s="3">
        <v>6</v>
      </c>
      <c r="AA1748">
        <v>0</v>
      </c>
      <c r="AB1748" s="3">
        <v>0</v>
      </c>
      <c r="AC1748">
        <v>0</v>
      </c>
      <c r="AD1748" s="3">
        <v>0</v>
      </c>
      <c r="AE1748">
        <v>0</v>
      </c>
      <c r="AF1748" s="3">
        <v>0</v>
      </c>
      <c r="AG1748" s="2">
        <v>123.4</v>
      </c>
      <c r="AH1748" s="3">
        <v>100</v>
      </c>
      <c r="AI1748" s="2">
        <v>123.4</v>
      </c>
      <c r="AJ1748" s="3">
        <v>100</v>
      </c>
      <c r="AK1748" t="s">
        <v>2164</v>
      </c>
      <c r="AL1748" t="s">
        <v>2164</v>
      </c>
      <c r="AM1748" t="s">
        <v>7380</v>
      </c>
      <c r="BG1748" s="3">
        <v>100</v>
      </c>
      <c r="BH1748" t="s">
        <v>100</v>
      </c>
      <c r="BI1748" t="s">
        <v>13424</v>
      </c>
      <c r="BJ1748" t="s">
        <v>101</v>
      </c>
      <c r="BK1748" t="s">
        <v>13427</v>
      </c>
      <c r="BL1748" t="s">
        <v>13395</v>
      </c>
      <c r="BM1748" t="s">
        <v>13395</v>
      </c>
      <c r="BN1748" t="s">
        <v>102</v>
      </c>
      <c r="BO1748" s="59" t="s">
        <v>102</v>
      </c>
      <c r="BP1748" t="s">
        <v>10806</v>
      </c>
      <c r="BQ1748" t="s">
        <v>102</v>
      </c>
      <c r="BR1748" s="59" t="s">
        <v>102</v>
      </c>
      <c r="BS1748" t="s">
        <v>85</v>
      </c>
    </row>
    <row r="1749" spans="1:71" x14ac:dyDescent="0.2">
      <c r="A1749" s="60">
        <v>153023</v>
      </c>
      <c r="B1749" s="59" t="s">
        <v>12595</v>
      </c>
      <c r="C1749">
        <v>1745</v>
      </c>
      <c r="J1749">
        <v>15</v>
      </c>
      <c r="K1749" t="s">
        <v>156</v>
      </c>
      <c r="L1749">
        <v>3060</v>
      </c>
      <c r="M1749">
        <v>3023</v>
      </c>
      <c r="N1749" t="s">
        <v>69</v>
      </c>
      <c r="O1749" t="s">
        <v>7393</v>
      </c>
      <c r="P1749" t="s">
        <v>7394</v>
      </c>
      <c r="Q1749" t="s">
        <v>7392</v>
      </c>
      <c r="R1749" t="s">
        <v>7395</v>
      </c>
      <c r="S1749" s="2">
        <v>104.2</v>
      </c>
      <c r="T1749" s="2">
        <v>104.2</v>
      </c>
      <c r="U1749" s="2">
        <v>0</v>
      </c>
      <c r="V1749" s="2">
        <v>0</v>
      </c>
      <c r="W1749">
        <v>823</v>
      </c>
      <c r="X1749" s="3">
        <v>8</v>
      </c>
      <c r="Y1749" s="3">
        <v>6</v>
      </c>
      <c r="Z1749" s="3">
        <v>7.9</v>
      </c>
      <c r="AA1749">
        <v>0</v>
      </c>
      <c r="AB1749" s="3">
        <v>0</v>
      </c>
      <c r="AC1749">
        <v>0</v>
      </c>
      <c r="AD1749" s="3">
        <v>0</v>
      </c>
      <c r="AE1749">
        <v>0</v>
      </c>
      <c r="AF1749" s="3">
        <v>0</v>
      </c>
      <c r="AG1749" s="2">
        <v>104.2</v>
      </c>
      <c r="AH1749" s="3">
        <v>100</v>
      </c>
      <c r="AI1749" s="2">
        <v>104.2</v>
      </c>
      <c r="AJ1749" s="3">
        <v>100</v>
      </c>
      <c r="AK1749" t="s">
        <v>2164</v>
      </c>
      <c r="AL1749" t="s">
        <v>2164</v>
      </c>
      <c r="AM1749" t="s">
        <v>7380</v>
      </c>
      <c r="AN1749" t="s">
        <v>6594</v>
      </c>
      <c r="BG1749" s="3">
        <v>100</v>
      </c>
      <c r="BH1749" t="s">
        <v>100</v>
      </c>
      <c r="BI1749" t="s">
        <v>13424</v>
      </c>
      <c r="BJ1749" t="s">
        <v>101</v>
      </c>
      <c r="BK1749" t="s">
        <v>13427</v>
      </c>
      <c r="BL1749" t="s">
        <v>13395</v>
      </c>
      <c r="BM1749" t="s">
        <v>13395</v>
      </c>
      <c r="BN1749" t="s">
        <v>102</v>
      </c>
      <c r="BO1749" s="59" t="s">
        <v>102</v>
      </c>
      <c r="BP1749" t="s">
        <v>10806</v>
      </c>
      <c r="BQ1749" t="s">
        <v>102</v>
      </c>
      <c r="BR1749" s="59" t="s">
        <v>102</v>
      </c>
      <c r="BS1749" t="s">
        <v>85</v>
      </c>
    </row>
    <row r="1750" spans="1:71" x14ac:dyDescent="0.2">
      <c r="A1750" s="60">
        <v>153024</v>
      </c>
      <c r="B1750" s="59" t="s">
        <v>12596</v>
      </c>
      <c r="C1750">
        <v>1746</v>
      </c>
      <c r="J1750">
        <v>15</v>
      </c>
      <c r="K1750" t="s">
        <v>156</v>
      </c>
      <c r="L1750">
        <v>3020</v>
      </c>
      <c r="M1750">
        <v>3024</v>
      </c>
      <c r="N1750" t="s">
        <v>3223</v>
      </c>
      <c r="O1750" t="s">
        <v>7396</v>
      </c>
      <c r="P1750" t="s">
        <v>7397</v>
      </c>
      <c r="Q1750" t="s">
        <v>7398</v>
      </c>
      <c r="R1750" t="s">
        <v>7399</v>
      </c>
      <c r="S1750" s="2">
        <v>224.9</v>
      </c>
      <c r="T1750" s="2">
        <v>224.9</v>
      </c>
      <c r="U1750" s="2">
        <v>0</v>
      </c>
      <c r="V1750" s="2">
        <v>0</v>
      </c>
      <c r="W1750">
        <v>1111</v>
      </c>
      <c r="X1750" s="3">
        <v>5.4</v>
      </c>
      <c r="Y1750" s="3">
        <v>3.4</v>
      </c>
      <c r="Z1750" s="3">
        <v>4.9000000000000004</v>
      </c>
      <c r="AA1750">
        <v>0</v>
      </c>
      <c r="AB1750" s="3">
        <v>0</v>
      </c>
      <c r="AC1750">
        <v>0</v>
      </c>
      <c r="AD1750" s="3">
        <v>0</v>
      </c>
      <c r="AE1750">
        <v>0</v>
      </c>
      <c r="AF1750" s="3">
        <v>0</v>
      </c>
      <c r="AG1750" s="2">
        <v>174.9</v>
      </c>
      <c r="AH1750" s="3">
        <v>77.8</v>
      </c>
      <c r="AI1750" s="2">
        <v>224.9</v>
      </c>
      <c r="AJ1750" s="3">
        <v>100</v>
      </c>
      <c r="AK1750" t="s">
        <v>74</v>
      </c>
      <c r="AL1750" t="s">
        <v>75</v>
      </c>
      <c r="AM1750" t="s">
        <v>6501</v>
      </c>
      <c r="BG1750" s="3">
        <v>100</v>
      </c>
      <c r="BH1750" t="s">
        <v>82</v>
      </c>
      <c r="BI1750" t="s">
        <v>13424</v>
      </c>
      <c r="BJ1750" t="s">
        <v>13395</v>
      </c>
      <c r="BK1750" t="s">
        <v>13395</v>
      </c>
      <c r="BL1750" t="s">
        <v>13395</v>
      </c>
      <c r="BM1750" t="s">
        <v>13395</v>
      </c>
      <c r="BN1750" t="s">
        <v>83</v>
      </c>
      <c r="BO1750" s="59" t="s">
        <v>83</v>
      </c>
      <c r="BP1750" t="s">
        <v>10806</v>
      </c>
      <c r="BQ1750" t="s">
        <v>84</v>
      </c>
      <c r="BR1750" s="59" t="s">
        <v>84</v>
      </c>
      <c r="BS1750" t="s">
        <v>85</v>
      </c>
    </row>
    <row r="1751" spans="1:71" x14ac:dyDescent="0.2">
      <c r="A1751" s="60">
        <v>153025</v>
      </c>
      <c r="B1751" s="59" t="s">
        <v>12597</v>
      </c>
      <c r="C1751">
        <v>1747</v>
      </c>
      <c r="J1751">
        <v>15</v>
      </c>
      <c r="K1751" t="s">
        <v>156</v>
      </c>
      <c r="L1751">
        <v>3021</v>
      </c>
      <c r="M1751">
        <v>3025</v>
      </c>
      <c r="N1751" t="s">
        <v>3223</v>
      </c>
      <c r="O1751" t="s">
        <v>7400</v>
      </c>
      <c r="P1751" t="s">
        <v>7401</v>
      </c>
      <c r="Q1751" t="s">
        <v>7402</v>
      </c>
      <c r="R1751" t="s">
        <v>7403</v>
      </c>
      <c r="S1751" s="2">
        <v>150</v>
      </c>
      <c r="T1751" s="2">
        <v>150</v>
      </c>
      <c r="U1751" s="2">
        <v>0</v>
      </c>
      <c r="V1751" s="2">
        <v>0</v>
      </c>
      <c r="W1751">
        <v>707</v>
      </c>
      <c r="X1751" s="3">
        <v>5.6</v>
      </c>
      <c r="Y1751" s="3">
        <v>3.2</v>
      </c>
      <c r="Z1751" s="3">
        <v>4.7</v>
      </c>
      <c r="AA1751">
        <v>0</v>
      </c>
      <c r="AB1751" s="3">
        <v>0</v>
      </c>
      <c r="AC1751">
        <v>0</v>
      </c>
      <c r="AD1751" s="3">
        <v>0</v>
      </c>
      <c r="AE1751">
        <v>0</v>
      </c>
      <c r="AF1751" s="3">
        <v>0</v>
      </c>
      <c r="AG1751" s="2">
        <v>96.4</v>
      </c>
      <c r="AH1751" s="3">
        <v>64.3</v>
      </c>
      <c r="AI1751" s="2">
        <v>150</v>
      </c>
      <c r="AJ1751" s="3">
        <v>100</v>
      </c>
      <c r="AK1751" t="s">
        <v>74</v>
      </c>
      <c r="AL1751" t="s">
        <v>75</v>
      </c>
      <c r="AM1751" t="s">
        <v>6648</v>
      </c>
      <c r="BG1751" s="3">
        <v>100</v>
      </c>
      <c r="BH1751" t="s">
        <v>82</v>
      </c>
      <c r="BI1751" t="s">
        <v>13424</v>
      </c>
      <c r="BJ1751" t="s">
        <v>13395</v>
      </c>
      <c r="BK1751" t="s">
        <v>13395</v>
      </c>
      <c r="BL1751" t="s">
        <v>13395</v>
      </c>
      <c r="BM1751" t="s">
        <v>13395</v>
      </c>
      <c r="BN1751" t="s">
        <v>83</v>
      </c>
      <c r="BO1751" s="59" t="s">
        <v>83</v>
      </c>
      <c r="BP1751" t="s">
        <v>10806</v>
      </c>
      <c r="BQ1751" t="s">
        <v>84</v>
      </c>
      <c r="BR1751" s="59" t="s">
        <v>84</v>
      </c>
      <c r="BS1751" t="s">
        <v>85</v>
      </c>
    </row>
    <row r="1752" spans="1:71" x14ac:dyDescent="0.2">
      <c r="A1752" s="60">
        <v>153026</v>
      </c>
      <c r="B1752" s="59" t="s">
        <v>12598</v>
      </c>
      <c r="C1752">
        <v>1748</v>
      </c>
      <c r="J1752">
        <v>15</v>
      </c>
      <c r="K1752" t="s">
        <v>156</v>
      </c>
      <c r="L1752">
        <v>3047</v>
      </c>
      <c r="M1752">
        <v>3026</v>
      </c>
      <c r="N1752" t="s">
        <v>3223</v>
      </c>
      <c r="O1752" t="s">
        <v>7404</v>
      </c>
      <c r="P1752" t="s">
        <v>7405</v>
      </c>
      <c r="Q1752" t="s">
        <v>7406</v>
      </c>
      <c r="R1752" t="s">
        <v>7407</v>
      </c>
      <c r="S1752" s="2">
        <v>652.20000000000005</v>
      </c>
      <c r="T1752" s="2">
        <v>652.20000000000005</v>
      </c>
      <c r="U1752" s="2">
        <v>0</v>
      </c>
      <c r="V1752" s="2">
        <v>0</v>
      </c>
      <c r="W1752">
        <v>4206</v>
      </c>
      <c r="X1752" s="3">
        <v>12.8</v>
      </c>
      <c r="Y1752" s="3">
        <v>5.0999999999999996</v>
      </c>
      <c r="Z1752" s="3">
        <v>6.4</v>
      </c>
      <c r="AA1752">
        <v>1</v>
      </c>
      <c r="AB1752" s="3">
        <v>6</v>
      </c>
      <c r="AC1752">
        <v>0</v>
      </c>
      <c r="AD1752" s="3">
        <v>0</v>
      </c>
      <c r="AE1752">
        <v>1</v>
      </c>
      <c r="AF1752" s="3">
        <v>0</v>
      </c>
      <c r="AG1752" s="2">
        <v>652.20000000000005</v>
      </c>
      <c r="AH1752" s="3">
        <v>100</v>
      </c>
      <c r="AI1752" s="2">
        <v>652.20000000000005</v>
      </c>
      <c r="AJ1752" s="3">
        <v>100</v>
      </c>
      <c r="AK1752" t="s">
        <v>275</v>
      </c>
      <c r="AL1752" t="s">
        <v>276</v>
      </c>
      <c r="AM1752" t="s">
        <v>6501</v>
      </c>
      <c r="AN1752" t="s">
        <v>7408</v>
      </c>
      <c r="BG1752" s="3">
        <v>100</v>
      </c>
      <c r="BH1752" t="s">
        <v>82</v>
      </c>
      <c r="BI1752" t="s">
        <v>13424</v>
      </c>
      <c r="BJ1752" t="s">
        <v>13395</v>
      </c>
      <c r="BK1752" t="s">
        <v>13395</v>
      </c>
      <c r="BL1752" t="s">
        <v>13395</v>
      </c>
      <c r="BM1752" t="s">
        <v>13395</v>
      </c>
      <c r="BN1752" t="s">
        <v>83</v>
      </c>
      <c r="BO1752" s="59" t="s">
        <v>83</v>
      </c>
      <c r="BP1752" t="s">
        <v>10806</v>
      </c>
      <c r="BQ1752" t="s">
        <v>84</v>
      </c>
      <c r="BR1752" s="59" t="s">
        <v>84</v>
      </c>
      <c r="BS1752" t="s">
        <v>85</v>
      </c>
    </row>
    <row r="1753" spans="1:71" x14ac:dyDescent="0.2">
      <c r="A1753" s="60">
        <v>153027</v>
      </c>
      <c r="B1753" s="59" t="s">
        <v>12599</v>
      </c>
      <c r="C1753">
        <v>1749</v>
      </c>
      <c r="J1753">
        <v>15</v>
      </c>
      <c r="K1753" t="s">
        <v>156</v>
      </c>
      <c r="L1753">
        <v>3048</v>
      </c>
      <c r="M1753">
        <v>3027</v>
      </c>
      <c r="N1753" t="s">
        <v>3223</v>
      </c>
      <c r="O1753" t="s">
        <v>7409</v>
      </c>
      <c r="P1753" t="s">
        <v>7410</v>
      </c>
      <c r="Q1753" t="s">
        <v>7411</v>
      </c>
      <c r="R1753" t="s">
        <v>7412</v>
      </c>
      <c r="S1753" s="2">
        <v>129.1</v>
      </c>
      <c r="T1753" s="2">
        <v>129.1</v>
      </c>
      <c r="U1753" s="2">
        <v>0</v>
      </c>
      <c r="V1753" s="2">
        <v>0</v>
      </c>
      <c r="W1753">
        <v>682</v>
      </c>
      <c r="X1753" s="3">
        <v>7.2</v>
      </c>
      <c r="Y1753" s="3">
        <v>4.9000000000000004</v>
      </c>
      <c r="Z1753" s="3">
        <v>5.3</v>
      </c>
      <c r="AA1753">
        <v>0</v>
      </c>
      <c r="AB1753" s="3">
        <v>0</v>
      </c>
      <c r="AC1753">
        <v>0</v>
      </c>
      <c r="AD1753" s="3">
        <v>0</v>
      </c>
      <c r="AE1753">
        <v>0</v>
      </c>
      <c r="AF1753" s="3">
        <v>0</v>
      </c>
      <c r="AG1753" s="2">
        <v>66.2</v>
      </c>
      <c r="AH1753" s="3">
        <v>51.3</v>
      </c>
      <c r="AI1753" s="2">
        <v>129.1</v>
      </c>
      <c r="AJ1753" s="3">
        <v>100</v>
      </c>
      <c r="AK1753" t="s">
        <v>4435</v>
      </c>
      <c r="AL1753" t="s">
        <v>2708</v>
      </c>
      <c r="AM1753" t="s">
        <v>7413</v>
      </c>
      <c r="AN1753" t="s">
        <v>7408</v>
      </c>
      <c r="BG1753" s="3">
        <v>100</v>
      </c>
      <c r="BH1753" t="s">
        <v>82</v>
      </c>
      <c r="BI1753" t="s">
        <v>13424</v>
      </c>
      <c r="BJ1753" t="s">
        <v>13395</v>
      </c>
      <c r="BK1753" t="s">
        <v>13395</v>
      </c>
      <c r="BL1753" t="s">
        <v>13395</v>
      </c>
      <c r="BM1753" t="s">
        <v>13395</v>
      </c>
      <c r="BN1753" t="s">
        <v>83</v>
      </c>
      <c r="BO1753" s="59" t="s">
        <v>83</v>
      </c>
      <c r="BP1753" t="s">
        <v>10806</v>
      </c>
      <c r="BQ1753" t="s">
        <v>84</v>
      </c>
      <c r="BR1753" s="59" t="s">
        <v>84</v>
      </c>
      <c r="BS1753" t="s">
        <v>85</v>
      </c>
    </row>
    <row r="1754" spans="1:71" x14ac:dyDescent="0.2">
      <c r="A1754" s="60">
        <v>153028</v>
      </c>
      <c r="B1754" s="59" t="s">
        <v>12600</v>
      </c>
      <c r="C1754">
        <v>1750</v>
      </c>
      <c r="J1754">
        <v>15</v>
      </c>
      <c r="K1754" t="s">
        <v>156</v>
      </c>
      <c r="L1754">
        <v>3050</v>
      </c>
      <c r="M1754">
        <v>3028</v>
      </c>
      <c r="N1754" t="s">
        <v>3223</v>
      </c>
      <c r="O1754" t="s">
        <v>7414</v>
      </c>
      <c r="P1754" t="s">
        <v>7415</v>
      </c>
      <c r="Q1754" t="s">
        <v>7416</v>
      </c>
      <c r="R1754" t="s">
        <v>7417</v>
      </c>
      <c r="S1754" s="2">
        <v>332.8</v>
      </c>
      <c r="T1754" s="2">
        <v>332.8</v>
      </c>
      <c r="U1754" s="2">
        <v>0</v>
      </c>
      <c r="V1754" s="2">
        <v>0</v>
      </c>
      <c r="W1754">
        <v>4486</v>
      </c>
      <c r="X1754" s="3">
        <v>19.3</v>
      </c>
      <c r="Y1754" s="3">
        <v>12.2</v>
      </c>
      <c r="Z1754" s="3">
        <v>13.5</v>
      </c>
      <c r="AA1754">
        <v>0</v>
      </c>
      <c r="AB1754" s="3">
        <v>0</v>
      </c>
      <c r="AC1754">
        <v>0</v>
      </c>
      <c r="AD1754" s="3">
        <v>0</v>
      </c>
      <c r="AE1754">
        <v>0</v>
      </c>
      <c r="AF1754" s="3">
        <v>0</v>
      </c>
      <c r="AG1754" s="2">
        <v>332.8</v>
      </c>
      <c r="AH1754" s="3">
        <v>100</v>
      </c>
      <c r="AI1754" s="2">
        <v>332.8</v>
      </c>
      <c r="AJ1754" s="3">
        <v>100</v>
      </c>
      <c r="AK1754" t="s">
        <v>3217</v>
      </c>
      <c r="AL1754" t="s">
        <v>1600</v>
      </c>
      <c r="AM1754" t="s">
        <v>7408</v>
      </c>
      <c r="AN1754" t="s">
        <v>6501</v>
      </c>
      <c r="BG1754" s="3">
        <v>100</v>
      </c>
      <c r="BH1754" t="s">
        <v>82</v>
      </c>
      <c r="BI1754" t="s">
        <v>13424</v>
      </c>
      <c r="BJ1754" t="s">
        <v>13395</v>
      </c>
      <c r="BK1754" t="s">
        <v>13395</v>
      </c>
      <c r="BL1754" t="s">
        <v>13395</v>
      </c>
      <c r="BM1754" t="s">
        <v>13395</v>
      </c>
      <c r="BN1754" t="s">
        <v>83</v>
      </c>
      <c r="BO1754" s="59" t="s">
        <v>83</v>
      </c>
      <c r="BP1754" t="s">
        <v>10806</v>
      </c>
      <c r="BQ1754" t="s">
        <v>84</v>
      </c>
      <c r="BR1754" s="59" t="s">
        <v>84</v>
      </c>
      <c r="BS1754" t="s">
        <v>85</v>
      </c>
    </row>
    <row r="1755" spans="1:71" x14ac:dyDescent="0.2">
      <c r="A1755" s="60">
        <v>153029</v>
      </c>
      <c r="B1755" s="59" t="s">
        <v>12601</v>
      </c>
      <c r="C1755">
        <v>1751</v>
      </c>
      <c r="J1755">
        <v>15</v>
      </c>
      <c r="K1755" t="s">
        <v>156</v>
      </c>
      <c r="L1755">
        <v>3022</v>
      </c>
      <c r="M1755">
        <v>3029</v>
      </c>
      <c r="N1755" t="s">
        <v>3223</v>
      </c>
      <c r="O1755" t="s">
        <v>7418</v>
      </c>
      <c r="P1755" t="s">
        <v>7419</v>
      </c>
      <c r="Q1755" t="s">
        <v>7420</v>
      </c>
      <c r="R1755" t="s">
        <v>7421</v>
      </c>
      <c r="S1755" s="2">
        <v>902.3</v>
      </c>
      <c r="T1755" s="2">
        <v>902.3</v>
      </c>
      <c r="U1755" s="2">
        <v>0</v>
      </c>
      <c r="V1755" s="2">
        <v>0</v>
      </c>
      <c r="W1755">
        <v>4619</v>
      </c>
      <c r="X1755" s="3">
        <v>7.1</v>
      </c>
      <c r="Y1755" s="3">
        <v>3.9</v>
      </c>
      <c r="Z1755" s="3">
        <v>5.0999999999999996</v>
      </c>
      <c r="AA1755">
        <v>0</v>
      </c>
      <c r="AB1755" s="3">
        <v>0</v>
      </c>
      <c r="AC1755">
        <v>0</v>
      </c>
      <c r="AD1755" s="3">
        <v>0</v>
      </c>
      <c r="AE1755">
        <v>0</v>
      </c>
      <c r="AF1755" s="3">
        <v>0</v>
      </c>
      <c r="AG1755" s="2">
        <v>61.4</v>
      </c>
      <c r="AH1755" s="3">
        <v>6.8</v>
      </c>
      <c r="AI1755" s="2">
        <v>902.3</v>
      </c>
      <c r="AJ1755" s="3">
        <v>100</v>
      </c>
      <c r="AK1755" t="s">
        <v>4435</v>
      </c>
      <c r="AL1755" t="s">
        <v>2708</v>
      </c>
      <c r="AM1755" t="s">
        <v>7413</v>
      </c>
      <c r="AN1755" t="s">
        <v>7279</v>
      </c>
      <c r="BG1755" s="3">
        <v>100</v>
      </c>
      <c r="BH1755" t="s">
        <v>82</v>
      </c>
      <c r="BI1755" t="s">
        <v>13424</v>
      </c>
      <c r="BJ1755" t="s">
        <v>13395</v>
      </c>
      <c r="BK1755" t="s">
        <v>13395</v>
      </c>
      <c r="BL1755" t="s">
        <v>13395</v>
      </c>
      <c r="BM1755" t="s">
        <v>13395</v>
      </c>
      <c r="BN1755" t="s">
        <v>83</v>
      </c>
      <c r="BO1755" s="59" t="s">
        <v>83</v>
      </c>
      <c r="BP1755" t="s">
        <v>10806</v>
      </c>
      <c r="BQ1755" t="s">
        <v>84</v>
      </c>
      <c r="BR1755" s="59" t="s">
        <v>84</v>
      </c>
      <c r="BS1755" t="s">
        <v>85</v>
      </c>
    </row>
    <row r="1756" spans="1:71" x14ac:dyDescent="0.2">
      <c r="A1756" s="60">
        <v>153030</v>
      </c>
      <c r="B1756" s="59" t="s">
        <v>12602</v>
      </c>
      <c r="C1756">
        <v>1752</v>
      </c>
      <c r="J1756">
        <v>15</v>
      </c>
      <c r="K1756" t="s">
        <v>156</v>
      </c>
      <c r="L1756">
        <v>3025</v>
      </c>
      <c r="M1756">
        <v>3030</v>
      </c>
      <c r="N1756" t="s">
        <v>258</v>
      </c>
      <c r="O1756" t="s">
        <v>7422</v>
      </c>
      <c r="P1756" t="s">
        <v>7423</v>
      </c>
      <c r="Q1756" t="s">
        <v>7424</v>
      </c>
      <c r="R1756" t="s">
        <v>7425</v>
      </c>
      <c r="S1756" s="2">
        <v>336.8</v>
      </c>
      <c r="T1756" s="2">
        <v>336.8</v>
      </c>
      <c r="U1756" s="2">
        <v>0</v>
      </c>
      <c r="V1756" s="2">
        <v>0</v>
      </c>
      <c r="W1756">
        <v>1864</v>
      </c>
      <c r="X1756" s="3">
        <v>6</v>
      </c>
      <c r="Y1756" s="3">
        <v>5.6</v>
      </c>
      <c r="Z1756" s="3">
        <v>5.5</v>
      </c>
      <c r="AA1756">
        <v>0</v>
      </c>
      <c r="AB1756" s="3">
        <v>0</v>
      </c>
      <c r="AC1756">
        <v>0</v>
      </c>
      <c r="AD1756" s="3">
        <v>0</v>
      </c>
      <c r="AE1756">
        <v>0</v>
      </c>
      <c r="AF1756" s="3">
        <v>0</v>
      </c>
      <c r="AG1756" s="2">
        <v>1.3</v>
      </c>
      <c r="AH1756" s="3">
        <v>0.4</v>
      </c>
      <c r="AI1756" s="2">
        <v>336.8</v>
      </c>
      <c r="AJ1756" s="3">
        <v>100</v>
      </c>
      <c r="AK1756" t="s">
        <v>611</v>
      </c>
      <c r="AL1756" t="s">
        <v>612</v>
      </c>
      <c r="AM1756" t="s">
        <v>7275</v>
      </c>
      <c r="BG1756" s="3">
        <v>100</v>
      </c>
      <c r="BH1756" t="s">
        <v>82</v>
      </c>
      <c r="BI1756" t="s">
        <v>13424</v>
      </c>
      <c r="BJ1756" t="s">
        <v>13395</v>
      </c>
      <c r="BK1756" t="s">
        <v>13395</v>
      </c>
      <c r="BL1756" t="s">
        <v>13395</v>
      </c>
      <c r="BM1756" t="s">
        <v>13395</v>
      </c>
      <c r="BN1756" t="s">
        <v>83</v>
      </c>
      <c r="BO1756" s="59" t="s">
        <v>83</v>
      </c>
      <c r="BP1756" t="s">
        <v>10806</v>
      </c>
      <c r="BQ1756" t="s">
        <v>84</v>
      </c>
      <c r="BR1756" s="59" t="s">
        <v>84</v>
      </c>
      <c r="BS1756" t="s">
        <v>85</v>
      </c>
    </row>
    <row r="1757" spans="1:71" x14ac:dyDescent="0.2">
      <c r="A1757" s="60">
        <v>153031</v>
      </c>
      <c r="B1757" s="59" t="s">
        <v>12603</v>
      </c>
      <c r="C1757">
        <v>1753</v>
      </c>
      <c r="J1757">
        <v>15</v>
      </c>
      <c r="K1757" t="s">
        <v>156</v>
      </c>
      <c r="L1757">
        <v>3026</v>
      </c>
      <c r="M1757">
        <v>3031</v>
      </c>
      <c r="N1757" t="s">
        <v>258</v>
      </c>
      <c r="O1757" t="s">
        <v>7426</v>
      </c>
      <c r="P1757" t="s">
        <v>7427</v>
      </c>
      <c r="Q1757" t="s">
        <v>7428</v>
      </c>
      <c r="R1757" t="s">
        <v>7429</v>
      </c>
      <c r="S1757" s="2">
        <v>201.5</v>
      </c>
      <c r="T1757" s="2">
        <v>201.5</v>
      </c>
      <c r="U1757" s="2">
        <v>0</v>
      </c>
      <c r="V1757" s="2">
        <v>0</v>
      </c>
      <c r="W1757">
        <v>960</v>
      </c>
      <c r="X1757" s="3">
        <v>7.5</v>
      </c>
      <c r="Y1757" s="3">
        <v>4.5</v>
      </c>
      <c r="Z1757" s="3">
        <v>4.8</v>
      </c>
      <c r="AA1757">
        <v>0</v>
      </c>
      <c r="AB1757" s="3">
        <v>0</v>
      </c>
      <c r="AC1757">
        <v>0</v>
      </c>
      <c r="AD1757" s="3">
        <v>0</v>
      </c>
      <c r="AE1757">
        <v>0</v>
      </c>
      <c r="AF1757" s="3">
        <v>0</v>
      </c>
      <c r="AG1757" s="2">
        <v>0</v>
      </c>
      <c r="AH1757" s="3">
        <v>0</v>
      </c>
      <c r="AI1757" s="2">
        <v>201.5</v>
      </c>
      <c r="AJ1757" s="3">
        <v>100</v>
      </c>
      <c r="AK1757" t="s">
        <v>74</v>
      </c>
      <c r="AL1757" t="s">
        <v>75</v>
      </c>
      <c r="AM1757" t="s">
        <v>7275</v>
      </c>
      <c r="BG1757" s="3">
        <v>100</v>
      </c>
      <c r="BH1757" t="s">
        <v>82</v>
      </c>
      <c r="BI1757" t="s">
        <v>13424</v>
      </c>
      <c r="BJ1757" t="s">
        <v>13395</v>
      </c>
      <c r="BK1757" t="s">
        <v>13395</v>
      </c>
      <c r="BL1757" t="s">
        <v>13395</v>
      </c>
      <c r="BM1757" t="s">
        <v>13395</v>
      </c>
      <c r="BN1757" t="s">
        <v>83</v>
      </c>
      <c r="BO1757" s="59" t="s">
        <v>83</v>
      </c>
      <c r="BP1757" t="s">
        <v>10806</v>
      </c>
      <c r="BQ1757" t="s">
        <v>84</v>
      </c>
      <c r="BR1757" s="59" t="s">
        <v>84</v>
      </c>
      <c r="BS1757" t="s">
        <v>85</v>
      </c>
    </row>
    <row r="1758" spans="1:71" x14ac:dyDescent="0.2">
      <c r="A1758" s="60">
        <v>153032</v>
      </c>
      <c r="B1758" s="59" t="s">
        <v>12604</v>
      </c>
      <c r="C1758">
        <v>1754</v>
      </c>
      <c r="J1758">
        <v>15</v>
      </c>
      <c r="K1758" t="s">
        <v>156</v>
      </c>
      <c r="L1758">
        <v>3027</v>
      </c>
      <c r="M1758">
        <v>3032</v>
      </c>
      <c r="N1758" t="s">
        <v>258</v>
      </c>
      <c r="O1758" t="s">
        <v>7430</v>
      </c>
      <c r="P1758" t="s">
        <v>7431</v>
      </c>
      <c r="Q1758" t="s">
        <v>7432</v>
      </c>
      <c r="R1758" t="s">
        <v>7429</v>
      </c>
      <c r="S1758" s="2">
        <v>193.1</v>
      </c>
      <c r="T1758" s="2">
        <v>193.1</v>
      </c>
      <c r="U1758" s="2">
        <v>0</v>
      </c>
      <c r="V1758" s="2">
        <v>0</v>
      </c>
      <c r="W1758">
        <v>971</v>
      </c>
      <c r="X1758" s="3">
        <v>6</v>
      </c>
      <c r="Y1758" s="3">
        <v>4.3</v>
      </c>
      <c r="Z1758" s="3">
        <v>5</v>
      </c>
      <c r="AA1758">
        <v>0</v>
      </c>
      <c r="AB1758" s="3">
        <v>0</v>
      </c>
      <c r="AC1758">
        <v>0</v>
      </c>
      <c r="AD1758" s="3">
        <v>0</v>
      </c>
      <c r="AE1758">
        <v>0</v>
      </c>
      <c r="AF1758" s="3">
        <v>0</v>
      </c>
      <c r="AG1758" s="2">
        <v>29.4</v>
      </c>
      <c r="AH1758" s="3">
        <v>15.2</v>
      </c>
      <c r="AI1758" s="2">
        <v>193.1</v>
      </c>
      <c r="AJ1758" s="3">
        <v>100</v>
      </c>
      <c r="AK1758" t="s">
        <v>74</v>
      </c>
      <c r="AL1758" t="s">
        <v>75</v>
      </c>
      <c r="AM1758" t="s">
        <v>7275</v>
      </c>
      <c r="BG1758" s="3">
        <v>100</v>
      </c>
      <c r="BH1758" t="s">
        <v>82</v>
      </c>
      <c r="BI1758" t="s">
        <v>13424</v>
      </c>
      <c r="BJ1758" t="s">
        <v>13395</v>
      </c>
      <c r="BK1758" t="s">
        <v>13395</v>
      </c>
      <c r="BL1758" t="s">
        <v>13395</v>
      </c>
      <c r="BM1758" t="s">
        <v>13395</v>
      </c>
      <c r="BN1758" t="s">
        <v>83</v>
      </c>
      <c r="BO1758" s="59" t="s">
        <v>83</v>
      </c>
      <c r="BP1758" t="s">
        <v>10806</v>
      </c>
      <c r="BQ1758" t="s">
        <v>84</v>
      </c>
      <c r="BR1758" s="59" t="s">
        <v>84</v>
      </c>
      <c r="BS1758" t="s">
        <v>85</v>
      </c>
    </row>
    <row r="1759" spans="1:71" x14ac:dyDescent="0.2">
      <c r="A1759" s="60">
        <v>153033</v>
      </c>
      <c r="B1759" s="59" t="s">
        <v>12605</v>
      </c>
      <c r="C1759">
        <v>1755</v>
      </c>
      <c r="J1759">
        <v>15</v>
      </c>
      <c r="K1759" t="s">
        <v>156</v>
      </c>
      <c r="L1759">
        <v>3024</v>
      </c>
      <c r="M1759">
        <v>3033</v>
      </c>
      <c r="N1759" t="s">
        <v>258</v>
      </c>
      <c r="O1759" t="s">
        <v>7433</v>
      </c>
      <c r="P1759" t="s">
        <v>7434</v>
      </c>
      <c r="Q1759" t="s">
        <v>7435</v>
      </c>
      <c r="R1759" t="s">
        <v>7436</v>
      </c>
      <c r="S1759" s="2">
        <v>1309.0999999999999</v>
      </c>
      <c r="T1759" s="2">
        <v>1309.0999999999999</v>
      </c>
      <c r="U1759" s="2">
        <v>0</v>
      </c>
      <c r="V1759" s="2">
        <v>0</v>
      </c>
      <c r="W1759">
        <v>6689</v>
      </c>
      <c r="X1759" s="3">
        <v>6.8</v>
      </c>
      <c r="Y1759" s="3">
        <v>3.6</v>
      </c>
      <c r="Z1759" s="3">
        <v>5.0999999999999996</v>
      </c>
      <c r="AA1759">
        <v>0</v>
      </c>
      <c r="AB1759" s="3">
        <v>0</v>
      </c>
      <c r="AC1759">
        <v>0</v>
      </c>
      <c r="AD1759" s="3">
        <v>0</v>
      </c>
      <c r="AE1759">
        <v>0</v>
      </c>
      <c r="AF1759" s="3">
        <v>0</v>
      </c>
      <c r="AG1759" s="2">
        <v>804.5</v>
      </c>
      <c r="AH1759" s="3">
        <v>61.5</v>
      </c>
      <c r="AI1759" s="2">
        <v>1309.0999999999999</v>
      </c>
      <c r="AJ1759" s="3">
        <v>100</v>
      </c>
      <c r="AK1759" t="s">
        <v>611</v>
      </c>
      <c r="AL1759" t="s">
        <v>612</v>
      </c>
      <c r="AM1759" t="s">
        <v>7323</v>
      </c>
      <c r="AN1759" t="s">
        <v>7275</v>
      </c>
      <c r="AO1759" t="s">
        <v>7323</v>
      </c>
      <c r="AP1759" t="s">
        <v>7277</v>
      </c>
      <c r="BG1759" s="3">
        <v>100</v>
      </c>
      <c r="BH1759" t="s">
        <v>82</v>
      </c>
      <c r="BI1759" t="s">
        <v>13424</v>
      </c>
      <c r="BJ1759" t="s">
        <v>13395</v>
      </c>
      <c r="BK1759" t="s">
        <v>13395</v>
      </c>
      <c r="BL1759" t="s">
        <v>13395</v>
      </c>
      <c r="BM1759" t="s">
        <v>13395</v>
      </c>
      <c r="BN1759" t="s">
        <v>83</v>
      </c>
      <c r="BO1759" s="59" t="s">
        <v>83</v>
      </c>
      <c r="BP1759" t="s">
        <v>10806</v>
      </c>
      <c r="BQ1759" t="s">
        <v>84</v>
      </c>
      <c r="BR1759" s="59" t="s">
        <v>84</v>
      </c>
      <c r="BS1759" t="s">
        <v>85</v>
      </c>
    </row>
    <row r="1760" spans="1:71" x14ac:dyDescent="0.2">
      <c r="A1760" s="60">
        <v>153034</v>
      </c>
      <c r="B1760" s="59" t="s">
        <v>12606</v>
      </c>
      <c r="C1760">
        <v>1756</v>
      </c>
      <c r="J1760">
        <v>15</v>
      </c>
      <c r="K1760" t="s">
        <v>156</v>
      </c>
      <c r="L1760">
        <v>3043</v>
      </c>
      <c r="M1760">
        <v>3034</v>
      </c>
      <c r="N1760" t="s">
        <v>258</v>
      </c>
      <c r="O1760" t="s">
        <v>7437</v>
      </c>
      <c r="P1760" t="s">
        <v>7438</v>
      </c>
      <c r="Q1760" t="s">
        <v>7439</v>
      </c>
      <c r="R1760" t="s">
        <v>7440</v>
      </c>
      <c r="S1760" s="2">
        <v>362.6</v>
      </c>
      <c r="T1760" s="2">
        <v>362.6</v>
      </c>
      <c r="U1760" s="2">
        <v>0</v>
      </c>
      <c r="V1760" s="2">
        <v>0</v>
      </c>
      <c r="W1760">
        <v>2525</v>
      </c>
      <c r="X1760" s="3">
        <v>15.5</v>
      </c>
      <c r="Y1760" s="3">
        <v>6.4</v>
      </c>
      <c r="Z1760" s="3">
        <v>7</v>
      </c>
      <c r="AA1760">
        <v>0</v>
      </c>
      <c r="AB1760" s="3">
        <v>0</v>
      </c>
      <c r="AC1760">
        <v>0</v>
      </c>
      <c r="AD1760" s="3">
        <v>0</v>
      </c>
      <c r="AE1760">
        <v>0</v>
      </c>
      <c r="AF1760" s="3">
        <v>0</v>
      </c>
      <c r="AG1760" s="2">
        <v>362.6</v>
      </c>
      <c r="AH1760" s="3">
        <v>100</v>
      </c>
      <c r="AI1760" s="2">
        <v>362.6</v>
      </c>
      <c r="AJ1760" s="3">
        <v>100</v>
      </c>
      <c r="AK1760" t="s">
        <v>3253</v>
      </c>
      <c r="AL1760" t="s">
        <v>3254</v>
      </c>
      <c r="AM1760" t="s">
        <v>6648</v>
      </c>
      <c r="AN1760" t="s">
        <v>7280</v>
      </c>
      <c r="BG1760" s="3">
        <v>100</v>
      </c>
      <c r="BH1760" t="s">
        <v>82</v>
      </c>
      <c r="BI1760" t="s">
        <v>13424</v>
      </c>
      <c r="BJ1760" t="s">
        <v>13395</v>
      </c>
      <c r="BK1760" t="s">
        <v>13395</v>
      </c>
      <c r="BL1760" t="s">
        <v>13395</v>
      </c>
      <c r="BM1760" t="s">
        <v>13395</v>
      </c>
      <c r="BN1760" t="s">
        <v>83</v>
      </c>
      <c r="BO1760" s="59" t="s">
        <v>83</v>
      </c>
      <c r="BP1760" t="s">
        <v>10806</v>
      </c>
      <c r="BQ1760" t="s">
        <v>84</v>
      </c>
      <c r="BR1760" s="59" t="s">
        <v>84</v>
      </c>
      <c r="BS1760" t="s">
        <v>85</v>
      </c>
    </row>
    <row r="1761" spans="1:71" x14ac:dyDescent="0.2">
      <c r="A1761" s="60">
        <v>153035</v>
      </c>
      <c r="B1761" s="59" t="s">
        <v>12607</v>
      </c>
      <c r="C1761">
        <v>1757</v>
      </c>
      <c r="J1761">
        <v>15</v>
      </c>
      <c r="K1761" t="s">
        <v>156</v>
      </c>
      <c r="L1761">
        <v>3004</v>
      </c>
      <c r="M1761">
        <v>3035</v>
      </c>
      <c r="N1761" t="s">
        <v>278</v>
      </c>
      <c r="O1761" t="s">
        <v>7441</v>
      </c>
      <c r="P1761" t="s">
        <v>7442</v>
      </c>
      <c r="Q1761" t="s">
        <v>7443</v>
      </c>
      <c r="R1761" t="s">
        <v>7444</v>
      </c>
      <c r="S1761" s="2">
        <v>238.3</v>
      </c>
      <c r="T1761" s="2">
        <v>238.3</v>
      </c>
      <c r="U1761" s="2">
        <v>0</v>
      </c>
      <c r="V1761" s="2">
        <v>0</v>
      </c>
      <c r="W1761">
        <v>1110</v>
      </c>
      <c r="X1761" s="3">
        <v>7</v>
      </c>
      <c r="Y1761" s="3">
        <v>3.2</v>
      </c>
      <c r="Z1761" s="3">
        <v>4.7</v>
      </c>
      <c r="AA1761">
        <v>0</v>
      </c>
      <c r="AB1761" s="3">
        <v>0</v>
      </c>
      <c r="AC1761">
        <v>0</v>
      </c>
      <c r="AD1761" s="3">
        <v>0</v>
      </c>
      <c r="AE1761">
        <v>0</v>
      </c>
      <c r="AF1761" s="3">
        <v>0</v>
      </c>
      <c r="AG1761" s="2">
        <v>54.2</v>
      </c>
      <c r="AH1761" s="3">
        <v>22.7</v>
      </c>
      <c r="AI1761" s="2">
        <v>238.3</v>
      </c>
      <c r="AJ1761" s="3">
        <v>100</v>
      </c>
      <c r="AK1761" t="s">
        <v>74</v>
      </c>
      <c r="AL1761" t="s">
        <v>75</v>
      </c>
      <c r="AM1761" t="s">
        <v>6487</v>
      </c>
      <c r="BG1761" s="3">
        <v>100</v>
      </c>
      <c r="BH1761" t="s">
        <v>82</v>
      </c>
      <c r="BI1761" t="s">
        <v>13419</v>
      </c>
      <c r="BJ1761" t="s">
        <v>13395</v>
      </c>
      <c r="BK1761" t="s">
        <v>13395</v>
      </c>
      <c r="BL1761" t="s">
        <v>13395</v>
      </c>
      <c r="BM1761" t="s">
        <v>13395</v>
      </c>
      <c r="BN1761" t="s">
        <v>83</v>
      </c>
      <c r="BO1761" s="59" t="s">
        <v>83</v>
      </c>
      <c r="BP1761" t="s">
        <v>10806</v>
      </c>
      <c r="BQ1761" t="s">
        <v>84</v>
      </c>
      <c r="BR1761" s="59" t="s">
        <v>84</v>
      </c>
      <c r="BS1761" t="s">
        <v>85</v>
      </c>
    </row>
    <row r="1762" spans="1:71" x14ac:dyDescent="0.2">
      <c r="A1762" s="60">
        <v>153036</v>
      </c>
      <c r="B1762" s="59" t="s">
        <v>12608</v>
      </c>
      <c r="C1762">
        <v>1758</v>
      </c>
      <c r="J1762">
        <v>15</v>
      </c>
      <c r="K1762" t="s">
        <v>156</v>
      </c>
      <c r="L1762">
        <v>3041</v>
      </c>
      <c r="M1762">
        <v>3036</v>
      </c>
      <c r="N1762" t="s">
        <v>278</v>
      </c>
      <c r="O1762" t="s">
        <v>7445</v>
      </c>
      <c r="P1762" t="s">
        <v>7446</v>
      </c>
      <c r="Q1762" t="s">
        <v>7447</v>
      </c>
      <c r="R1762" t="s">
        <v>7448</v>
      </c>
      <c r="S1762" s="2">
        <v>290.3</v>
      </c>
      <c r="T1762" s="2">
        <v>290.3</v>
      </c>
      <c r="U1762" s="2">
        <v>0</v>
      </c>
      <c r="V1762" s="2">
        <v>0</v>
      </c>
      <c r="W1762">
        <v>1380</v>
      </c>
      <c r="X1762" s="3">
        <v>7.2</v>
      </c>
      <c r="Y1762" s="3">
        <v>3.2</v>
      </c>
      <c r="Z1762" s="3">
        <v>4.8</v>
      </c>
      <c r="AA1762">
        <v>0</v>
      </c>
      <c r="AB1762" s="3">
        <v>0</v>
      </c>
      <c r="AC1762">
        <v>0</v>
      </c>
      <c r="AD1762" s="3">
        <v>0</v>
      </c>
      <c r="AE1762">
        <v>0</v>
      </c>
      <c r="AF1762" s="3">
        <v>0</v>
      </c>
      <c r="AG1762" s="2">
        <v>196.9</v>
      </c>
      <c r="AH1762" s="3">
        <v>67.8</v>
      </c>
      <c r="AI1762" s="2">
        <v>290.3</v>
      </c>
      <c r="AJ1762" s="3">
        <v>100</v>
      </c>
      <c r="AK1762" t="s">
        <v>3212</v>
      </c>
      <c r="AL1762" t="s">
        <v>4647</v>
      </c>
      <c r="AM1762" t="s">
        <v>6487</v>
      </c>
      <c r="BG1762" s="3">
        <v>100</v>
      </c>
      <c r="BH1762" t="s">
        <v>82</v>
      </c>
      <c r="BI1762" t="s">
        <v>13424</v>
      </c>
      <c r="BJ1762" t="s">
        <v>13395</v>
      </c>
      <c r="BK1762" t="s">
        <v>13395</v>
      </c>
      <c r="BL1762" t="s">
        <v>13395</v>
      </c>
      <c r="BM1762" t="s">
        <v>13395</v>
      </c>
      <c r="BN1762" t="s">
        <v>83</v>
      </c>
      <c r="BO1762" s="59" t="s">
        <v>83</v>
      </c>
      <c r="BP1762" t="s">
        <v>10806</v>
      </c>
      <c r="BQ1762" t="s">
        <v>84</v>
      </c>
      <c r="BR1762" s="59" t="s">
        <v>84</v>
      </c>
      <c r="BS1762" t="s">
        <v>85</v>
      </c>
    </row>
    <row r="1763" spans="1:71" x14ac:dyDescent="0.2">
      <c r="A1763" s="60">
        <v>153037</v>
      </c>
      <c r="B1763" s="59" t="s">
        <v>12609</v>
      </c>
      <c r="C1763">
        <v>1759</v>
      </c>
      <c r="J1763">
        <v>15</v>
      </c>
      <c r="K1763" t="s">
        <v>156</v>
      </c>
      <c r="L1763">
        <v>3001</v>
      </c>
      <c r="M1763">
        <v>3037</v>
      </c>
      <c r="N1763" t="s">
        <v>278</v>
      </c>
      <c r="O1763" t="s">
        <v>7449</v>
      </c>
      <c r="P1763" t="s">
        <v>7450</v>
      </c>
      <c r="Q1763" t="s">
        <v>7451</v>
      </c>
      <c r="R1763" t="s">
        <v>7452</v>
      </c>
      <c r="S1763" s="2">
        <v>968.5</v>
      </c>
      <c r="T1763" s="2">
        <v>968.5</v>
      </c>
      <c r="U1763" s="2">
        <v>0</v>
      </c>
      <c r="V1763" s="2">
        <v>0</v>
      </c>
      <c r="W1763">
        <v>4953</v>
      </c>
      <c r="X1763" s="3">
        <v>7</v>
      </c>
      <c r="Y1763" s="3">
        <v>5</v>
      </c>
      <c r="Z1763" s="3">
        <v>5.0999999999999996</v>
      </c>
      <c r="AA1763">
        <v>2</v>
      </c>
      <c r="AB1763" s="3">
        <v>13.2</v>
      </c>
      <c r="AC1763">
        <v>0</v>
      </c>
      <c r="AD1763" s="3">
        <v>0</v>
      </c>
      <c r="AE1763">
        <v>2</v>
      </c>
      <c r="AF1763" s="3">
        <v>0</v>
      </c>
      <c r="AG1763" s="2">
        <v>968.5</v>
      </c>
      <c r="AH1763" s="3">
        <v>100</v>
      </c>
      <c r="AI1763" s="2">
        <v>968.5</v>
      </c>
      <c r="AJ1763" s="3">
        <v>100</v>
      </c>
      <c r="AK1763" t="s">
        <v>2164</v>
      </c>
      <c r="AL1763" t="s">
        <v>2164</v>
      </c>
      <c r="AM1763" t="s">
        <v>7380</v>
      </c>
      <c r="AN1763" t="s">
        <v>6594</v>
      </c>
      <c r="BG1763" s="3">
        <v>100</v>
      </c>
      <c r="BJ1763" t="s">
        <v>13395</v>
      </c>
      <c r="BK1763" t="s">
        <v>13395</v>
      </c>
      <c r="BL1763" t="s">
        <v>13395</v>
      </c>
      <c r="BM1763" t="s">
        <v>13395</v>
      </c>
      <c r="BN1763" t="s">
        <v>13395</v>
      </c>
      <c r="BP1763" t="s">
        <v>13395</v>
      </c>
    </row>
    <row r="1764" spans="1:71" x14ac:dyDescent="0.2">
      <c r="A1764" s="60">
        <v>153038</v>
      </c>
      <c r="B1764" s="59" t="s">
        <v>12610</v>
      </c>
      <c r="C1764">
        <v>1760</v>
      </c>
      <c r="J1764">
        <v>15</v>
      </c>
      <c r="K1764" t="s">
        <v>156</v>
      </c>
      <c r="L1764">
        <v>3023</v>
      </c>
      <c r="M1764">
        <v>3038</v>
      </c>
      <c r="N1764" t="s">
        <v>278</v>
      </c>
      <c r="O1764" t="s">
        <v>7453</v>
      </c>
      <c r="P1764" t="s">
        <v>7454</v>
      </c>
      <c r="Q1764" t="s">
        <v>7455</v>
      </c>
      <c r="R1764" t="s">
        <v>7456</v>
      </c>
      <c r="S1764" s="2">
        <v>216.1</v>
      </c>
      <c r="T1764" s="2">
        <v>216.1</v>
      </c>
      <c r="U1764" s="2">
        <v>0</v>
      </c>
      <c r="V1764" s="2">
        <v>0</v>
      </c>
      <c r="W1764">
        <v>1067</v>
      </c>
      <c r="X1764" s="3">
        <v>5.6</v>
      </c>
      <c r="Y1764" s="3">
        <v>4.5999999999999996</v>
      </c>
      <c r="Z1764" s="3">
        <v>4.9000000000000004</v>
      </c>
      <c r="AA1764">
        <v>0</v>
      </c>
      <c r="AB1764" s="3">
        <v>0</v>
      </c>
      <c r="AC1764">
        <v>0</v>
      </c>
      <c r="AD1764" s="3">
        <v>0</v>
      </c>
      <c r="AE1764">
        <v>0</v>
      </c>
      <c r="AF1764" s="3">
        <v>0</v>
      </c>
      <c r="AG1764" s="2">
        <v>69.599999999999994</v>
      </c>
      <c r="AH1764" s="3">
        <v>32.200000000000003</v>
      </c>
      <c r="AI1764" s="2">
        <v>216.1</v>
      </c>
      <c r="AJ1764" s="3">
        <v>100</v>
      </c>
      <c r="AK1764" t="s">
        <v>74</v>
      </c>
      <c r="AL1764" t="s">
        <v>75</v>
      </c>
      <c r="AM1764" t="s">
        <v>7277</v>
      </c>
      <c r="BG1764" s="3">
        <v>100</v>
      </c>
      <c r="BH1764" t="s">
        <v>82</v>
      </c>
      <c r="BI1764" t="s">
        <v>13424</v>
      </c>
      <c r="BJ1764" t="s">
        <v>13395</v>
      </c>
      <c r="BK1764" t="s">
        <v>13395</v>
      </c>
      <c r="BL1764" t="s">
        <v>13395</v>
      </c>
      <c r="BM1764" t="s">
        <v>13395</v>
      </c>
      <c r="BN1764" t="s">
        <v>83</v>
      </c>
      <c r="BO1764" s="59" t="s">
        <v>83</v>
      </c>
      <c r="BP1764" t="s">
        <v>10806</v>
      </c>
      <c r="BQ1764" t="s">
        <v>84</v>
      </c>
      <c r="BR1764" s="59" t="s">
        <v>84</v>
      </c>
      <c r="BS1764" t="s">
        <v>85</v>
      </c>
    </row>
    <row r="1765" spans="1:71" x14ac:dyDescent="0.2">
      <c r="A1765" s="60">
        <v>153039</v>
      </c>
      <c r="B1765" s="59" t="s">
        <v>12611</v>
      </c>
      <c r="C1765">
        <v>1761</v>
      </c>
      <c r="J1765">
        <v>15</v>
      </c>
      <c r="K1765" t="s">
        <v>156</v>
      </c>
      <c r="L1765">
        <v>3002</v>
      </c>
      <c r="M1765">
        <v>3039</v>
      </c>
      <c r="N1765" t="s">
        <v>835</v>
      </c>
      <c r="O1765" t="s">
        <v>7457</v>
      </c>
      <c r="P1765" t="s">
        <v>7458</v>
      </c>
      <c r="Q1765" t="s">
        <v>7459</v>
      </c>
      <c r="R1765" t="s">
        <v>7460</v>
      </c>
      <c r="S1765" s="2">
        <v>521.5</v>
      </c>
      <c r="T1765" s="2">
        <v>521.5</v>
      </c>
      <c r="U1765" s="2">
        <v>0</v>
      </c>
      <c r="V1765" s="2">
        <v>0</v>
      </c>
      <c r="W1765">
        <v>3010</v>
      </c>
      <c r="X1765" s="3">
        <v>12.9</v>
      </c>
      <c r="Y1765" s="3">
        <v>4</v>
      </c>
      <c r="Z1765" s="3">
        <v>5.8</v>
      </c>
      <c r="AA1765">
        <v>1</v>
      </c>
      <c r="AB1765" s="3">
        <v>2.1000000000000201</v>
      </c>
      <c r="AC1765">
        <v>0</v>
      </c>
      <c r="AD1765" s="3">
        <v>0</v>
      </c>
      <c r="AE1765">
        <v>0</v>
      </c>
      <c r="AF1765" s="3">
        <v>0</v>
      </c>
      <c r="AG1765" s="2">
        <v>335.1</v>
      </c>
      <c r="AH1765" s="3">
        <v>64.3</v>
      </c>
      <c r="AI1765" s="2">
        <v>521.5</v>
      </c>
      <c r="AJ1765" s="3">
        <v>100</v>
      </c>
      <c r="AK1765" t="s">
        <v>74</v>
      </c>
      <c r="AL1765" t="s">
        <v>75</v>
      </c>
      <c r="AM1765" t="s">
        <v>7380</v>
      </c>
      <c r="AN1765" t="s">
        <v>6594</v>
      </c>
      <c r="BG1765" s="3">
        <v>100</v>
      </c>
      <c r="BH1765" t="s">
        <v>82</v>
      </c>
      <c r="BI1765" t="s">
        <v>13419</v>
      </c>
      <c r="BJ1765" t="s">
        <v>13395</v>
      </c>
      <c r="BK1765" t="s">
        <v>13395</v>
      </c>
      <c r="BL1765" t="s">
        <v>13395</v>
      </c>
      <c r="BM1765" t="s">
        <v>13395</v>
      </c>
      <c r="BN1765" t="s">
        <v>83</v>
      </c>
      <c r="BO1765" s="59" t="s">
        <v>83</v>
      </c>
      <c r="BP1765" t="s">
        <v>10806</v>
      </c>
      <c r="BQ1765" t="s">
        <v>84</v>
      </c>
      <c r="BR1765" s="59" t="s">
        <v>84</v>
      </c>
      <c r="BS1765" t="s">
        <v>85</v>
      </c>
    </row>
    <row r="1766" spans="1:71" x14ac:dyDescent="0.2">
      <c r="A1766" s="60">
        <v>153040</v>
      </c>
      <c r="B1766" s="59" t="s">
        <v>12612</v>
      </c>
      <c r="C1766">
        <v>1762</v>
      </c>
      <c r="J1766">
        <v>15</v>
      </c>
      <c r="K1766" t="s">
        <v>156</v>
      </c>
      <c r="L1766">
        <v>3038</v>
      </c>
      <c r="M1766">
        <v>3040</v>
      </c>
      <c r="N1766" t="s">
        <v>835</v>
      </c>
      <c r="O1766" t="s">
        <v>7461</v>
      </c>
      <c r="P1766" t="s">
        <v>7462</v>
      </c>
      <c r="Q1766" t="s">
        <v>7463</v>
      </c>
      <c r="R1766" t="s">
        <v>7464</v>
      </c>
      <c r="S1766" s="2">
        <v>371.7</v>
      </c>
      <c r="T1766" s="2">
        <v>371.7</v>
      </c>
      <c r="U1766" s="2">
        <v>0</v>
      </c>
      <c r="V1766" s="2">
        <v>0</v>
      </c>
      <c r="W1766">
        <v>1846</v>
      </c>
      <c r="X1766" s="3">
        <v>7.6</v>
      </c>
      <c r="Y1766" s="3">
        <v>4.7</v>
      </c>
      <c r="Z1766" s="3">
        <v>5</v>
      </c>
      <c r="AA1766">
        <v>1</v>
      </c>
      <c r="AB1766" s="3">
        <v>7.3000000000000096</v>
      </c>
      <c r="AC1766">
        <v>0</v>
      </c>
      <c r="AD1766" s="3">
        <v>0</v>
      </c>
      <c r="AE1766">
        <v>0</v>
      </c>
      <c r="AF1766" s="3">
        <v>0</v>
      </c>
      <c r="AG1766" s="2">
        <v>144.9</v>
      </c>
      <c r="AH1766" s="3">
        <v>39</v>
      </c>
      <c r="AI1766" s="2">
        <v>371.7</v>
      </c>
      <c r="AJ1766" s="3">
        <v>100</v>
      </c>
      <c r="AK1766" t="s">
        <v>2233</v>
      </c>
      <c r="AL1766" t="s">
        <v>2234</v>
      </c>
      <c r="AM1766" t="s">
        <v>7266</v>
      </c>
      <c r="BG1766" s="3">
        <v>100</v>
      </c>
      <c r="BH1766" t="s">
        <v>82</v>
      </c>
      <c r="BI1766" t="s">
        <v>13424</v>
      </c>
      <c r="BJ1766" t="s">
        <v>13395</v>
      </c>
      <c r="BK1766" t="s">
        <v>13395</v>
      </c>
      <c r="BL1766" t="s">
        <v>13395</v>
      </c>
      <c r="BM1766" t="s">
        <v>13395</v>
      </c>
      <c r="BN1766" t="s">
        <v>83</v>
      </c>
      <c r="BO1766" s="59" t="s">
        <v>83</v>
      </c>
      <c r="BP1766" t="s">
        <v>10806</v>
      </c>
      <c r="BQ1766" t="s">
        <v>84</v>
      </c>
      <c r="BR1766" s="59" t="s">
        <v>84</v>
      </c>
      <c r="BS1766" t="s">
        <v>85</v>
      </c>
    </row>
    <row r="1767" spans="1:71" x14ac:dyDescent="0.2">
      <c r="A1767" s="60">
        <v>153041</v>
      </c>
      <c r="B1767" s="59" t="s">
        <v>12613</v>
      </c>
      <c r="C1767">
        <v>1763</v>
      </c>
      <c r="J1767">
        <v>15</v>
      </c>
      <c r="K1767" t="s">
        <v>156</v>
      </c>
      <c r="L1767">
        <v>3032</v>
      </c>
      <c r="M1767">
        <v>3041</v>
      </c>
      <c r="N1767" t="s">
        <v>311</v>
      </c>
      <c r="O1767" t="s">
        <v>7465</v>
      </c>
      <c r="P1767" t="s">
        <v>7466</v>
      </c>
      <c r="Q1767" t="s">
        <v>7467</v>
      </c>
      <c r="R1767" t="s">
        <v>7468</v>
      </c>
      <c r="S1767" s="2">
        <v>368.7</v>
      </c>
      <c r="T1767" s="2">
        <v>368.7</v>
      </c>
      <c r="U1767" s="2">
        <v>0</v>
      </c>
      <c r="V1767" s="2">
        <v>0</v>
      </c>
      <c r="W1767">
        <v>2708</v>
      </c>
      <c r="X1767" s="3">
        <v>16.7</v>
      </c>
      <c r="Y1767" s="3">
        <v>7</v>
      </c>
      <c r="Z1767" s="3">
        <v>7.3</v>
      </c>
      <c r="AA1767">
        <v>0</v>
      </c>
      <c r="AB1767" s="3">
        <v>0</v>
      </c>
      <c r="AC1767">
        <v>0</v>
      </c>
      <c r="AD1767" s="3">
        <v>0</v>
      </c>
      <c r="AE1767">
        <v>0</v>
      </c>
      <c r="AF1767" s="3">
        <v>0</v>
      </c>
      <c r="AG1767" s="2">
        <v>368.7</v>
      </c>
      <c r="AH1767" s="3">
        <v>100</v>
      </c>
      <c r="AI1767" s="2">
        <v>368.7</v>
      </c>
      <c r="AJ1767" s="3">
        <v>100</v>
      </c>
      <c r="AK1767" t="s">
        <v>795</v>
      </c>
      <c r="AL1767" t="s">
        <v>796</v>
      </c>
      <c r="AM1767" t="s">
        <v>7030</v>
      </c>
      <c r="BG1767" s="3">
        <v>100</v>
      </c>
      <c r="BH1767" t="s">
        <v>82</v>
      </c>
      <c r="BI1767" t="s">
        <v>13424</v>
      </c>
      <c r="BJ1767" t="s">
        <v>13395</v>
      </c>
      <c r="BK1767" t="s">
        <v>13395</v>
      </c>
      <c r="BL1767" t="s">
        <v>13395</v>
      </c>
      <c r="BM1767" t="s">
        <v>13395</v>
      </c>
      <c r="BN1767" t="s">
        <v>83</v>
      </c>
      <c r="BO1767" s="59" t="s">
        <v>83</v>
      </c>
      <c r="BP1767" t="s">
        <v>10806</v>
      </c>
      <c r="BQ1767" t="s">
        <v>84</v>
      </c>
      <c r="BR1767" s="59" t="s">
        <v>84</v>
      </c>
      <c r="BS1767" t="s">
        <v>85</v>
      </c>
    </row>
    <row r="1768" spans="1:71" x14ac:dyDescent="0.2">
      <c r="A1768" s="60">
        <v>153042</v>
      </c>
      <c r="B1768" s="59" t="s">
        <v>12614</v>
      </c>
      <c r="C1768">
        <v>1764</v>
      </c>
      <c r="J1768">
        <v>15</v>
      </c>
      <c r="K1768" t="s">
        <v>156</v>
      </c>
      <c r="L1768">
        <v>3033</v>
      </c>
      <c r="M1768">
        <v>3042</v>
      </c>
      <c r="N1768" t="s">
        <v>311</v>
      </c>
      <c r="O1768" t="s">
        <v>7469</v>
      </c>
      <c r="P1768" t="s">
        <v>7470</v>
      </c>
      <c r="Q1768" t="s">
        <v>7471</v>
      </c>
      <c r="R1768" t="s">
        <v>7472</v>
      </c>
      <c r="S1768" s="2">
        <v>427.7</v>
      </c>
      <c r="T1768" s="2">
        <v>427.7</v>
      </c>
      <c r="U1768" s="2">
        <v>0</v>
      </c>
      <c r="V1768" s="2">
        <v>0</v>
      </c>
      <c r="W1768">
        <v>2631</v>
      </c>
      <c r="X1768" s="3">
        <v>11</v>
      </c>
      <c r="Y1768" s="3">
        <v>6</v>
      </c>
      <c r="Z1768" s="3">
        <v>6.2</v>
      </c>
      <c r="AA1768">
        <v>0</v>
      </c>
      <c r="AB1768" s="3">
        <v>0</v>
      </c>
      <c r="AC1768">
        <v>0</v>
      </c>
      <c r="AD1768" s="3">
        <v>0</v>
      </c>
      <c r="AE1768">
        <v>0</v>
      </c>
      <c r="AF1768" s="3">
        <v>0</v>
      </c>
      <c r="AG1768" s="2">
        <v>427.7</v>
      </c>
      <c r="AH1768" s="3">
        <v>100</v>
      </c>
      <c r="AI1768" s="2">
        <v>427.7</v>
      </c>
      <c r="AJ1768" s="3">
        <v>100</v>
      </c>
      <c r="AK1768" t="s">
        <v>795</v>
      </c>
      <c r="AL1768" t="s">
        <v>796</v>
      </c>
      <c r="AM1768" t="s">
        <v>7030</v>
      </c>
      <c r="BG1768" s="3">
        <v>100</v>
      </c>
      <c r="BH1768" t="s">
        <v>82</v>
      </c>
      <c r="BI1768" t="s">
        <v>13424</v>
      </c>
      <c r="BJ1768" t="s">
        <v>13395</v>
      </c>
      <c r="BK1768" t="s">
        <v>13395</v>
      </c>
      <c r="BL1768" t="s">
        <v>13395</v>
      </c>
      <c r="BM1768" t="s">
        <v>13395</v>
      </c>
      <c r="BN1768" t="s">
        <v>83</v>
      </c>
      <c r="BO1768" s="59" t="s">
        <v>83</v>
      </c>
      <c r="BP1768" t="s">
        <v>10806</v>
      </c>
      <c r="BQ1768" t="s">
        <v>84</v>
      </c>
      <c r="BR1768" s="59" t="s">
        <v>84</v>
      </c>
      <c r="BS1768" t="s">
        <v>85</v>
      </c>
    </row>
    <row r="1769" spans="1:71" x14ac:dyDescent="0.2">
      <c r="A1769" s="60">
        <v>153043</v>
      </c>
      <c r="B1769" s="59" t="s">
        <v>12615</v>
      </c>
      <c r="C1769">
        <v>1765</v>
      </c>
      <c r="J1769">
        <v>15</v>
      </c>
      <c r="K1769" t="s">
        <v>156</v>
      </c>
      <c r="L1769">
        <v>3034</v>
      </c>
      <c r="M1769">
        <v>3043</v>
      </c>
      <c r="N1769" t="s">
        <v>311</v>
      </c>
      <c r="O1769" t="s">
        <v>7473</v>
      </c>
      <c r="P1769" t="s">
        <v>7474</v>
      </c>
      <c r="Q1769" t="s">
        <v>7471</v>
      </c>
      <c r="R1769" t="s">
        <v>7472</v>
      </c>
      <c r="S1769" s="2">
        <v>253.4</v>
      </c>
      <c r="T1769" s="2">
        <v>253.4</v>
      </c>
      <c r="U1769" s="2">
        <v>0</v>
      </c>
      <c r="V1769" s="2">
        <v>0</v>
      </c>
      <c r="W1769">
        <v>1535</v>
      </c>
      <c r="X1769" s="3">
        <v>10</v>
      </c>
      <c r="Y1769" s="3">
        <v>6</v>
      </c>
      <c r="Z1769" s="3">
        <v>6.1</v>
      </c>
      <c r="AA1769">
        <v>0</v>
      </c>
      <c r="AB1769" s="3">
        <v>0</v>
      </c>
      <c r="AC1769">
        <v>0</v>
      </c>
      <c r="AD1769" s="3">
        <v>0</v>
      </c>
      <c r="AE1769">
        <v>0</v>
      </c>
      <c r="AF1769" s="3">
        <v>0</v>
      </c>
      <c r="AG1769" s="2">
        <v>253.4</v>
      </c>
      <c r="AH1769" s="3">
        <v>100</v>
      </c>
      <c r="AI1769" s="2">
        <v>253.4</v>
      </c>
      <c r="AJ1769" s="3">
        <v>100</v>
      </c>
      <c r="AK1769" t="s">
        <v>795</v>
      </c>
      <c r="AL1769" t="s">
        <v>796</v>
      </c>
      <c r="AM1769" t="s">
        <v>7030</v>
      </c>
      <c r="BG1769" s="3">
        <v>100</v>
      </c>
      <c r="BH1769" t="s">
        <v>82</v>
      </c>
      <c r="BI1769" t="s">
        <v>13424</v>
      </c>
      <c r="BJ1769" t="s">
        <v>13395</v>
      </c>
      <c r="BK1769" t="s">
        <v>13395</v>
      </c>
      <c r="BL1769" t="s">
        <v>13395</v>
      </c>
      <c r="BM1769" t="s">
        <v>13395</v>
      </c>
      <c r="BN1769" t="s">
        <v>83</v>
      </c>
      <c r="BO1769" s="59" t="s">
        <v>83</v>
      </c>
      <c r="BP1769" t="s">
        <v>10806</v>
      </c>
      <c r="BQ1769" t="s">
        <v>84</v>
      </c>
      <c r="BR1769" s="59" t="s">
        <v>84</v>
      </c>
      <c r="BS1769" t="s">
        <v>85</v>
      </c>
    </row>
    <row r="1770" spans="1:71" x14ac:dyDescent="0.2">
      <c r="A1770" s="60">
        <v>153044</v>
      </c>
      <c r="B1770" s="59" t="s">
        <v>12616</v>
      </c>
      <c r="C1770">
        <v>1766</v>
      </c>
      <c r="J1770">
        <v>15</v>
      </c>
      <c r="K1770" t="s">
        <v>156</v>
      </c>
      <c r="L1770">
        <v>3035</v>
      </c>
      <c r="M1770">
        <v>3044</v>
      </c>
      <c r="N1770" t="s">
        <v>311</v>
      </c>
      <c r="O1770" t="s">
        <v>7475</v>
      </c>
      <c r="P1770" t="s">
        <v>7476</v>
      </c>
      <c r="Q1770" t="s">
        <v>7477</v>
      </c>
      <c r="R1770" t="s">
        <v>7477</v>
      </c>
      <c r="S1770" s="2">
        <v>81.400000000000006</v>
      </c>
      <c r="T1770" s="2">
        <v>75.400000000000006</v>
      </c>
      <c r="U1770" s="2">
        <v>6</v>
      </c>
      <c r="V1770" s="2">
        <v>0</v>
      </c>
      <c r="W1770">
        <v>499</v>
      </c>
      <c r="X1770" s="3">
        <v>13.5</v>
      </c>
      <c r="Y1770" s="3">
        <v>6</v>
      </c>
      <c r="Z1770" s="3">
        <v>7.1</v>
      </c>
      <c r="AA1770">
        <v>0</v>
      </c>
      <c r="AB1770" s="3">
        <v>0</v>
      </c>
      <c r="AC1770">
        <v>0</v>
      </c>
      <c r="AD1770" s="3">
        <v>0</v>
      </c>
      <c r="AE1770">
        <v>0</v>
      </c>
      <c r="AF1770" s="3">
        <v>0</v>
      </c>
      <c r="AG1770" s="2">
        <v>75.400000000000006</v>
      </c>
      <c r="AH1770" s="3">
        <v>100</v>
      </c>
      <c r="AI1770" s="2">
        <v>75.400000000000006</v>
      </c>
      <c r="AJ1770" s="3">
        <v>100</v>
      </c>
      <c r="AK1770" t="s">
        <v>795</v>
      </c>
      <c r="AL1770" t="s">
        <v>796</v>
      </c>
      <c r="AM1770" t="s">
        <v>7030</v>
      </c>
      <c r="BG1770" s="3">
        <v>100</v>
      </c>
      <c r="BH1770" t="s">
        <v>82</v>
      </c>
      <c r="BI1770" t="s">
        <v>13424</v>
      </c>
      <c r="BJ1770" t="s">
        <v>13395</v>
      </c>
      <c r="BK1770" t="s">
        <v>13395</v>
      </c>
      <c r="BL1770" t="s">
        <v>13395</v>
      </c>
      <c r="BM1770" t="s">
        <v>13395</v>
      </c>
      <c r="BN1770" t="s">
        <v>83</v>
      </c>
      <c r="BO1770" s="59" t="s">
        <v>83</v>
      </c>
      <c r="BP1770" t="s">
        <v>10806</v>
      </c>
      <c r="BQ1770" t="s">
        <v>84</v>
      </c>
      <c r="BR1770" s="59" t="s">
        <v>84</v>
      </c>
      <c r="BS1770" t="s">
        <v>85</v>
      </c>
    </row>
    <row r="1771" spans="1:71" x14ac:dyDescent="0.2">
      <c r="A1771" s="60">
        <v>153045</v>
      </c>
      <c r="B1771" s="59" t="s">
        <v>12617</v>
      </c>
      <c r="C1771">
        <v>1767</v>
      </c>
      <c r="J1771">
        <v>15</v>
      </c>
      <c r="K1771" t="s">
        <v>156</v>
      </c>
      <c r="L1771">
        <v>3006</v>
      </c>
      <c r="M1771">
        <v>3045</v>
      </c>
      <c r="N1771" t="s">
        <v>311</v>
      </c>
      <c r="O1771" t="s">
        <v>7478</v>
      </c>
      <c r="P1771" t="s">
        <v>7479</v>
      </c>
      <c r="Q1771" t="s">
        <v>7480</v>
      </c>
      <c r="R1771" t="s">
        <v>7480</v>
      </c>
      <c r="S1771" s="2">
        <v>401.5</v>
      </c>
      <c r="T1771" s="2">
        <v>401.5</v>
      </c>
      <c r="U1771" s="2">
        <v>0</v>
      </c>
      <c r="V1771" s="2">
        <v>0</v>
      </c>
      <c r="W1771">
        <v>2959</v>
      </c>
      <c r="X1771" s="3">
        <v>8.1</v>
      </c>
      <c r="Y1771" s="3">
        <v>6.4</v>
      </c>
      <c r="Z1771" s="3">
        <v>7.4</v>
      </c>
      <c r="AA1771">
        <v>0</v>
      </c>
      <c r="AB1771" s="3">
        <v>0</v>
      </c>
      <c r="AC1771">
        <v>0</v>
      </c>
      <c r="AD1771" s="3">
        <v>0</v>
      </c>
      <c r="AE1771">
        <v>0</v>
      </c>
      <c r="AF1771" s="3">
        <v>0</v>
      </c>
      <c r="AG1771" s="2">
        <v>0</v>
      </c>
      <c r="AH1771" s="3">
        <v>0</v>
      </c>
      <c r="AI1771" s="2">
        <v>401.5</v>
      </c>
      <c r="AJ1771" s="3">
        <v>100</v>
      </c>
      <c r="AK1771" t="s">
        <v>74</v>
      </c>
      <c r="AL1771" t="s">
        <v>75</v>
      </c>
      <c r="AM1771" t="s">
        <v>7030</v>
      </c>
      <c r="BG1771" s="3">
        <v>100</v>
      </c>
      <c r="BH1771" t="s">
        <v>82</v>
      </c>
      <c r="BI1771" t="s">
        <v>13424</v>
      </c>
      <c r="BJ1771" t="s">
        <v>13395</v>
      </c>
      <c r="BK1771" t="s">
        <v>13395</v>
      </c>
      <c r="BL1771" t="s">
        <v>13395</v>
      </c>
      <c r="BM1771" t="s">
        <v>13395</v>
      </c>
      <c r="BN1771" t="s">
        <v>83</v>
      </c>
      <c r="BO1771" s="59" t="s">
        <v>83</v>
      </c>
      <c r="BP1771" t="s">
        <v>10806</v>
      </c>
      <c r="BQ1771" t="s">
        <v>84</v>
      </c>
      <c r="BR1771" s="59" t="s">
        <v>84</v>
      </c>
      <c r="BS1771" t="s">
        <v>85</v>
      </c>
    </row>
    <row r="1772" spans="1:71" x14ac:dyDescent="0.2">
      <c r="A1772" s="60">
        <v>153046</v>
      </c>
      <c r="B1772" s="59" t="s">
        <v>12618</v>
      </c>
      <c r="C1772">
        <v>1768</v>
      </c>
      <c r="J1772">
        <v>15</v>
      </c>
      <c r="K1772" t="s">
        <v>156</v>
      </c>
      <c r="L1772">
        <v>3008</v>
      </c>
      <c r="M1772">
        <v>3046</v>
      </c>
      <c r="N1772" t="s">
        <v>86</v>
      </c>
      <c r="O1772" t="s">
        <v>7481</v>
      </c>
      <c r="P1772" t="s">
        <v>7482</v>
      </c>
      <c r="Q1772" t="s">
        <v>7483</v>
      </c>
      <c r="R1772" t="s">
        <v>7484</v>
      </c>
      <c r="S1772" s="2">
        <v>137.30000000000001</v>
      </c>
      <c r="T1772" s="2">
        <v>137.30000000000001</v>
      </c>
      <c r="U1772" s="2">
        <v>0</v>
      </c>
      <c r="V1772" s="2">
        <v>0</v>
      </c>
      <c r="W1772">
        <v>795</v>
      </c>
      <c r="X1772" s="3">
        <v>12</v>
      </c>
      <c r="Y1772" s="3">
        <v>3.9</v>
      </c>
      <c r="Z1772" s="3">
        <v>5.8</v>
      </c>
      <c r="AA1772">
        <v>0</v>
      </c>
      <c r="AB1772" s="3">
        <v>0</v>
      </c>
      <c r="AC1772">
        <v>0</v>
      </c>
      <c r="AD1772" s="3">
        <v>0</v>
      </c>
      <c r="AE1772">
        <v>0</v>
      </c>
      <c r="AF1772" s="3">
        <v>0</v>
      </c>
      <c r="AG1772" s="2">
        <v>80.900000000000006</v>
      </c>
      <c r="AH1772" s="3">
        <v>58.9</v>
      </c>
      <c r="AI1772" s="2">
        <v>137.30000000000001</v>
      </c>
      <c r="AJ1772" s="3">
        <v>100</v>
      </c>
      <c r="AK1772" t="s">
        <v>74</v>
      </c>
      <c r="AL1772" t="s">
        <v>75</v>
      </c>
      <c r="AM1772" t="s">
        <v>7137</v>
      </c>
      <c r="BG1772" s="3">
        <v>100</v>
      </c>
      <c r="BH1772" t="s">
        <v>82</v>
      </c>
      <c r="BI1772" t="s">
        <v>13424</v>
      </c>
      <c r="BJ1772" t="s">
        <v>13395</v>
      </c>
      <c r="BK1772" t="s">
        <v>13395</v>
      </c>
      <c r="BL1772" t="s">
        <v>13395</v>
      </c>
      <c r="BM1772" t="s">
        <v>13395</v>
      </c>
      <c r="BN1772" t="s">
        <v>83</v>
      </c>
      <c r="BO1772" s="59" t="s">
        <v>83</v>
      </c>
      <c r="BP1772" t="s">
        <v>10806</v>
      </c>
      <c r="BQ1772" t="s">
        <v>84</v>
      </c>
      <c r="BR1772" s="59" t="s">
        <v>84</v>
      </c>
      <c r="BS1772" t="s">
        <v>85</v>
      </c>
    </row>
    <row r="1773" spans="1:71" x14ac:dyDescent="0.2">
      <c r="A1773" s="60">
        <v>153047</v>
      </c>
      <c r="B1773" s="59" t="s">
        <v>12619</v>
      </c>
      <c r="C1773">
        <v>1769</v>
      </c>
      <c r="J1773">
        <v>15</v>
      </c>
      <c r="K1773" t="s">
        <v>156</v>
      </c>
      <c r="L1773">
        <v>3009</v>
      </c>
      <c r="M1773">
        <v>3047</v>
      </c>
      <c r="N1773" t="s">
        <v>86</v>
      </c>
      <c r="O1773" t="s">
        <v>7485</v>
      </c>
      <c r="P1773" t="s">
        <v>7486</v>
      </c>
      <c r="Q1773" t="s">
        <v>7487</v>
      </c>
      <c r="R1773" t="s">
        <v>7488</v>
      </c>
      <c r="S1773" s="2">
        <v>75.099999999999994</v>
      </c>
      <c r="T1773" s="2">
        <v>75.099999999999994</v>
      </c>
      <c r="U1773" s="2">
        <v>0</v>
      </c>
      <c r="V1773" s="2">
        <v>0</v>
      </c>
      <c r="W1773">
        <v>498</v>
      </c>
      <c r="X1773" s="3">
        <v>9.1999999999999993</v>
      </c>
      <c r="Y1773" s="3">
        <v>6.9</v>
      </c>
      <c r="Z1773" s="3">
        <v>6.6</v>
      </c>
      <c r="AA1773">
        <v>0</v>
      </c>
      <c r="AB1773" s="3">
        <v>0</v>
      </c>
      <c r="AC1773">
        <v>0</v>
      </c>
      <c r="AD1773" s="3">
        <v>0</v>
      </c>
      <c r="AE1773">
        <v>0</v>
      </c>
      <c r="AF1773" s="3">
        <v>0</v>
      </c>
      <c r="AG1773" s="2">
        <v>75.099999999999994</v>
      </c>
      <c r="AH1773" s="3">
        <v>100</v>
      </c>
      <c r="AI1773" s="2">
        <v>75.099999999999994</v>
      </c>
      <c r="AJ1773" s="3">
        <v>100</v>
      </c>
      <c r="AK1773" t="s">
        <v>74</v>
      </c>
      <c r="AL1773" t="s">
        <v>75</v>
      </c>
      <c r="AM1773" t="s">
        <v>7137</v>
      </c>
      <c r="BG1773" s="3">
        <v>100</v>
      </c>
      <c r="BH1773" t="s">
        <v>82</v>
      </c>
      <c r="BI1773" t="s">
        <v>13424</v>
      </c>
      <c r="BJ1773" t="s">
        <v>13395</v>
      </c>
      <c r="BK1773" t="s">
        <v>13395</v>
      </c>
      <c r="BL1773" t="s">
        <v>13395</v>
      </c>
      <c r="BM1773" t="s">
        <v>13395</v>
      </c>
      <c r="BN1773" t="s">
        <v>13395</v>
      </c>
      <c r="BP1773" t="s">
        <v>13395</v>
      </c>
      <c r="BQ1773" t="s">
        <v>84</v>
      </c>
      <c r="BR1773" s="59" t="s">
        <v>84</v>
      </c>
      <c r="BS1773" t="s">
        <v>85</v>
      </c>
    </row>
    <row r="1774" spans="1:71" x14ac:dyDescent="0.2">
      <c r="A1774" s="60">
        <v>153048</v>
      </c>
      <c r="B1774" s="59" t="s">
        <v>12620</v>
      </c>
      <c r="C1774">
        <v>1770</v>
      </c>
      <c r="J1774">
        <v>15</v>
      </c>
      <c r="K1774" t="s">
        <v>156</v>
      </c>
      <c r="L1774">
        <v>3010</v>
      </c>
      <c r="M1774">
        <v>3048</v>
      </c>
      <c r="N1774" t="s">
        <v>86</v>
      </c>
      <c r="O1774" t="s">
        <v>7489</v>
      </c>
      <c r="P1774" t="s">
        <v>7490</v>
      </c>
      <c r="Q1774" t="s">
        <v>7491</v>
      </c>
      <c r="R1774" t="s">
        <v>7492</v>
      </c>
      <c r="S1774" s="2">
        <v>146.69999999999999</v>
      </c>
      <c r="T1774" s="2">
        <v>146.69999999999999</v>
      </c>
      <c r="U1774" s="2">
        <v>0</v>
      </c>
      <c r="V1774" s="2">
        <v>0</v>
      </c>
      <c r="W1774">
        <v>864</v>
      </c>
      <c r="X1774" s="3">
        <v>7</v>
      </c>
      <c r="Y1774" s="3">
        <v>5.5</v>
      </c>
      <c r="Z1774" s="3">
        <v>5.9</v>
      </c>
      <c r="AA1774">
        <v>0</v>
      </c>
      <c r="AB1774" s="3">
        <v>0</v>
      </c>
      <c r="AC1774">
        <v>0</v>
      </c>
      <c r="AD1774" s="3">
        <v>0</v>
      </c>
      <c r="AE1774">
        <v>0</v>
      </c>
      <c r="AF1774" s="3">
        <v>0</v>
      </c>
      <c r="AG1774" s="2">
        <v>146.69999999999999</v>
      </c>
      <c r="AH1774" s="3">
        <v>100</v>
      </c>
      <c r="AI1774" s="2">
        <v>146.69999999999999</v>
      </c>
      <c r="AJ1774" s="3">
        <v>100</v>
      </c>
      <c r="AK1774" t="s">
        <v>74</v>
      </c>
      <c r="AL1774" t="s">
        <v>75</v>
      </c>
      <c r="AM1774" t="s">
        <v>7137</v>
      </c>
      <c r="BG1774" s="3">
        <v>100</v>
      </c>
      <c r="BH1774" t="s">
        <v>82</v>
      </c>
      <c r="BI1774" t="s">
        <v>13424</v>
      </c>
      <c r="BJ1774" t="s">
        <v>13395</v>
      </c>
      <c r="BK1774" t="s">
        <v>13395</v>
      </c>
      <c r="BL1774" t="s">
        <v>13395</v>
      </c>
      <c r="BM1774" t="s">
        <v>13395</v>
      </c>
      <c r="BN1774" t="s">
        <v>83</v>
      </c>
      <c r="BO1774" s="59" t="s">
        <v>83</v>
      </c>
      <c r="BP1774" t="s">
        <v>10806</v>
      </c>
      <c r="BQ1774" t="s">
        <v>84</v>
      </c>
      <c r="BR1774" s="59" t="s">
        <v>84</v>
      </c>
      <c r="BS1774" t="s">
        <v>85</v>
      </c>
    </row>
    <row r="1775" spans="1:71" x14ac:dyDescent="0.2">
      <c r="A1775" s="60">
        <v>153049</v>
      </c>
      <c r="B1775" s="59" t="s">
        <v>12621</v>
      </c>
      <c r="C1775">
        <v>1771</v>
      </c>
      <c r="J1775">
        <v>15</v>
      </c>
      <c r="K1775" t="s">
        <v>156</v>
      </c>
      <c r="L1775">
        <v>3011</v>
      </c>
      <c r="M1775">
        <v>3049</v>
      </c>
      <c r="N1775" t="s">
        <v>86</v>
      </c>
      <c r="O1775" t="s">
        <v>7493</v>
      </c>
      <c r="P1775" t="s">
        <v>7494</v>
      </c>
      <c r="Q1775" t="s">
        <v>7495</v>
      </c>
      <c r="R1775" t="s">
        <v>7495</v>
      </c>
      <c r="S1775" s="2">
        <v>76.099999999999994</v>
      </c>
      <c r="T1775" s="2">
        <v>76.099999999999994</v>
      </c>
      <c r="U1775" s="2">
        <v>0</v>
      </c>
      <c r="V1775" s="2">
        <v>0</v>
      </c>
      <c r="W1775">
        <v>228</v>
      </c>
      <c r="X1775" s="3">
        <v>3</v>
      </c>
      <c r="Y1775" s="3">
        <v>3</v>
      </c>
      <c r="Z1775" s="3">
        <v>3</v>
      </c>
      <c r="AA1775">
        <v>0</v>
      </c>
      <c r="AB1775" s="3">
        <v>0</v>
      </c>
      <c r="AC1775">
        <v>0</v>
      </c>
      <c r="AD1775" s="3">
        <v>0</v>
      </c>
      <c r="AE1775">
        <v>0</v>
      </c>
      <c r="AF1775" s="3">
        <v>0</v>
      </c>
      <c r="AG1775" s="2">
        <v>0</v>
      </c>
      <c r="AH1775" s="3">
        <v>0</v>
      </c>
      <c r="AI1775" s="2">
        <v>76.099999999999994</v>
      </c>
      <c r="AJ1775" s="3">
        <v>100</v>
      </c>
      <c r="AK1775" t="s">
        <v>74</v>
      </c>
      <c r="AL1775" t="s">
        <v>75</v>
      </c>
      <c r="AM1775" t="s">
        <v>7137</v>
      </c>
      <c r="BG1775" s="3">
        <v>100</v>
      </c>
      <c r="BH1775" t="s">
        <v>82</v>
      </c>
      <c r="BI1775" t="s">
        <v>13424</v>
      </c>
      <c r="BJ1775" t="s">
        <v>13395</v>
      </c>
      <c r="BK1775" t="s">
        <v>13395</v>
      </c>
      <c r="BL1775" t="s">
        <v>13395</v>
      </c>
      <c r="BM1775" t="s">
        <v>13395</v>
      </c>
      <c r="BN1775" t="s">
        <v>83</v>
      </c>
      <c r="BO1775" s="59" t="s">
        <v>83</v>
      </c>
      <c r="BP1775" t="s">
        <v>10806</v>
      </c>
      <c r="BQ1775" t="s">
        <v>84</v>
      </c>
      <c r="BR1775" s="59" t="s">
        <v>84</v>
      </c>
      <c r="BS1775" t="s">
        <v>85</v>
      </c>
    </row>
    <row r="1776" spans="1:71" x14ac:dyDescent="0.2">
      <c r="A1776" s="60">
        <v>153050</v>
      </c>
      <c r="B1776" s="59" t="s">
        <v>12622</v>
      </c>
      <c r="C1776">
        <v>1772</v>
      </c>
      <c r="J1776">
        <v>15</v>
      </c>
      <c r="K1776" t="s">
        <v>156</v>
      </c>
      <c r="L1776">
        <v>3051</v>
      </c>
      <c r="M1776">
        <v>3050</v>
      </c>
      <c r="N1776" t="s">
        <v>111</v>
      </c>
      <c r="O1776" t="s">
        <v>7496</v>
      </c>
      <c r="P1776" t="s">
        <v>7497</v>
      </c>
      <c r="Q1776" t="s">
        <v>7498</v>
      </c>
      <c r="R1776" t="s">
        <v>7499</v>
      </c>
      <c r="S1776" s="2">
        <v>973.9</v>
      </c>
      <c r="T1776" s="2">
        <v>970</v>
      </c>
      <c r="U1776" s="2">
        <v>3.9</v>
      </c>
      <c r="V1776" s="2">
        <v>0</v>
      </c>
      <c r="W1776">
        <v>7649</v>
      </c>
      <c r="X1776" s="3">
        <v>30.6</v>
      </c>
      <c r="Y1776" s="3">
        <v>7</v>
      </c>
      <c r="Z1776" s="3">
        <v>7.9</v>
      </c>
      <c r="AA1776">
        <v>0</v>
      </c>
      <c r="AB1776" s="3">
        <v>0</v>
      </c>
      <c r="AC1776">
        <v>0</v>
      </c>
      <c r="AD1776" s="3">
        <v>0</v>
      </c>
      <c r="AE1776">
        <v>0</v>
      </c>
      <c r="AF1776" s="3">
        <v>0</v>
      </c>
      <c r="AG1776" s="2">
        <v>970</v>
      </c>
      <c r="AH1776" s="3">
        <v>100</v>
      </c>
      <c r="AI1776" s="2">
        <v>970</v>
      </c>
      <c r="AJ1776" s="3">
        <v>100</v>
      </c>
      <c r="AK1776" t="s">
        <v>5939</v>
      </c>
      <c r="AL1776" t="s">
        <v>7500</v>
      </c>
      <c r="AM1776" t="s">
        <v>7323</v>
      </c>
      <c r="AN1776" t="s">
        <v>7501</v>
      </c>
      <c r="AO1776" t="s">
        <v>7502</v>
      </c>
      <c r="BG1776" s="3">
        <v>100</v>
      </c>
      <c r="BH1776" t="s">
        <v>83</v>
      </c>
      <c r="BI1776" t="s">
        <v>13424</v>
      </c>
      <c r="BJ1776" t="s">
        <v>13395</v>
      </c>
      <c r="BK1776" t="s">
        <v>13395</v>
      </c>
      <c r="BL1776" t="s">
        <v>13395</v>
      </c>
      <c r="BM1776" t="s">
        <v>13395</v>
      </c>
      <c r="BN1776" t="s">
        <v>102</v>
      </c>
      <c r="BO1776" s="59" t="s">
        <v>102</v>
      </c>
      <c r="BP1776" t="s">
        <v>10806</v>
      </c>
      <c r="BQ1776" t="s">
        <v>364</v>
      </c>
      <c r="BR1776" s="59" t="s">
        <v>364</v>
      </c>
      <c r="BS1776" t="s">
        <v>85</v>
      </c>
    </row>
    <row r="1777" spans="1:71" x14ac:dyDescent="0.2">
      <c r="A1777" s="60">
        <v>153051</v>
      </c>
      <c r="B1777" s="59" t="s">
        <v>12623</v>
      </c>
      <c r="C1777">
        <v>1773</v>
      </c>
      <c r="J1777">
        <v>15</v>
      </c>
      <c r="K1777" t="s">
        <v>156</v>
      </c>
      <c r="L1777">
        <v>3005</v>
      </c>
      <c r="M1777">
        <v>3051</v>
      </c>
      <c r="N1777" t="s">
        <v>111</v>
      </c>
      <c r="O1777" t="s">
        <v>7503</v>
      </c>
      <c r="P1777" t="s">
        <v>7504</v>
      </c>
      <c r="Q1777" t="s">
        <v>7505</v>
      </c>
      <c r="R1777" t="s">
        <v>7506</v>
      </c>
      <c r="S1777" s="2">
        <v>540</v>
      </c>
      <c r="T1777" s="2">
        <v>540</v>
      </c>
      <c r="U1777" s="2">
        <v>0</v>
      </c>
      <c r="V1777" s="2">
        <v>0</v>
      </c>
      <c r="W1777">
        <v>4136</v>
      </c>
      <c r="X1777" s="3">
        <v>13.5</v>
      </c>
      <c r="Y1777" s="3">
        <v>6.5</v>
      </c>
      <c r="Z1777" s="3">
        <v>7.7</v>
      </c>
      <c r="AA1777">
        <v>0</v>
      </c>
      <c r="AB1777" s="3">
        <v>0</v>
      </c>
      <c r="AC1777">
        <v>0</v>
      </c>
      <c r="AD1777" s="3">
        <v>0</v>
      </c>
      <c r="AE1777">
        <v>0</v>
      </c>
      <c r="AF1777" s="3">
        <v>0</v>
      </c>
      <c r="AG1777" s="2">
        <v>540</v>
      </c>
      <c r="AH1777" s="3">
        <v>100</v>
      </c>
      <c r="AI1777" s="2">
        <v>540</v>
      </c>
      <c r="AJ1777" s="3">
        <v>100</v>
      </c>
      <c r="AK1777" t="s">
        <v>2278</v>
      </c>
      <c r="AL1777" t="s">
        <v>1594</v>
      </c>
      <c r="AM1777" t="s">
        <v>7323</v>
      </c>
      <c r="AN1777" t="s">
        <v>7275</v>
      </c>
      <c r="BG1777" s="3">
        <v>100</v>
      </c>
      <c r="BH1777" t="s">
        <v>82</v>
      </c>
      <c r="BI1777" t="s">
        <v>13424</v>
      </c>
      <c r="BJ1777" t="s">
        <v>13395</v>
      </c>
      <c r="BK1777" t="s">
        <v>13395</v>
      </c>
      <c r="BL1777" t="s">
        <v>13395</v>
      </c>
      <c r="BM1777" t="s">
        <v>13395</v>
      </c>
      <c r="BN1777" t="s">
        <v>83</v>
      </c>
      <c r="BO1777" s="59" t="s">
        <v>83</v>
      </c>
      <c r="BP1777" t="s">
        <v>10806</v>
      </c>
      <c r="BQ1777" t="s">
        <v>84</v>
      </c>
      <c r="BR1777" s="59" t="s">
        <v>84</v>
      </c>
      <c r="BS1777" t="s">
        <v>85</v>
      </c>
    </row>
    <row r="1778" spans="1:71" x14ac:dyDescent="0.2">
      <c r="A1778" s="60">
        <v>153052</v>
      </c>
      <c r="B1778" s="59" t="s">
        <v>12624</v>
      </c>
      <c r="C1778">
        <v>1774</v>
      </c>
      <c r="J1778">
        <v>15</v>
      </c>
      <c r="K1778" t="s">
        <v>156</v>
      </c>
      <c r="L1778">
        <v>3037</v>
      </c>
      <c r="M1778">
        <v>3052</v>
      </c>
      <c r="N1778" t="s">
        <v>111</v>
      </c>
      <c r="O1778" t="s">
        <v>7507</v>
      </c>
      <c r="P1778" t="s">
        <v>7508</v>
      </c>
      <c r="Q1778" t="s">
        <v>7509</v>
      </c>
      <c r="R1778" t="s">
        <v>7510</v>
      </c>
      <c r="S1778" s="2">
        <v>1435.4</v>
      </c>
      <c r="T1778" s="2">
        <v>1435.4</v>
      </c>
      <c r="U1778" s="2">
        <v>0</v>
      </c>
      <c r="V1778" s="2">
        <v>0</v>
      </c>
      <c r="W1778">
        <v>9667</v>
      </c>
      <c r="X1778" s="3">
        <v>9.4</v>
      </c>
      <c r="Y1778" s="3">
        <v>6.6</v>
      </c>
      <c r="Z1778" s="3">
        <v>6.7</v>
      </c>
      <c r="AA1778">
        <v>1</v>
      </c>
      <c r="AB1778" s="3">
        <v>2.2000000000000499</v>
      </c>
      <c r="AC1778">
        <v>0</v>
      </c>
      <c r="AD1778" s="3">
        <v>0</v>
      </c>
      <c r="AE1778">
        <v>0</v>
      </c>
      <c r="AF1778" s="3">
        <v>0</v>
      </c>
      <c r="AG1778" s="2">
        <v>1435.4</v>
      </c>
      <c r="AH1778" s="3">
        <v>100</v>
      </c>
      <c r="AI1778" s="2">
        <v>1435.4</v>
      </c>
      <c r="AJ1778" s="3">
        <v>100</v>
      </c>
      <c r="AK1778" t="s">
        <v>2233</v>
      </c>
      <c r="AL1778" t="s">
        <v>2234</v>
      </c>
      <c r="AM1778" t="s">
        <v>7321</v>
      </c>
      <c r="AN1778" t="s">
        <v>7322</v>
      </c>
      <c r="AO1778" t="s">
        <v>7413</v>
      </c>
      <c r="AP1778" t="s">
        <v>7279</v>
      </c>
      <c r="BG1778" s="3">
        <v>100</v>
      </c>
      <c r="BH1778" t="s">
        <v>82</v>
      </c>
      <c r="BI1778" t="s">
        <v>13424</v>
      </c>
      <c r="BJ1778" t="s">
        <v>13395</v>
      </c>
      <c r="BK1778" t="s">
        <v>13395</v>
      </c>
      <c r="BL1778" t="s">
        <v>13395</v>
      </c>
      <c r="BM1778" t="s">
        <v>13395</v>
      </c>
      <c r="BN1778" t="s">
        <v>83</v>
      </c>
      <c r="BO1778" s="59" t="s">
        <v>83</v>
      </c>
      <c r="BP1778" t="s">
        <v>10806</v>
      </c>
      <c r="BQ1778" t="s">
        <v>84</v>
      </c>
      <c r="BR1778" s="59" t="s">
        <v>84</v>
      </c>
      <c r="BS1778" t="s">
        <v>85</v>
      </c>
    </row>
    <row r="1779" spans="1:71" x14ac:dyDescent="0.2">
      <c r="A1779" s="60">
        <v>153053</v>
      </c>
      <c r="B1779" s="59" t="s">
        <v>12625</v>
      </c>
      <c r="C1779">
        <v>1775</v>
      </c>
      <c r="J1779">
        <v>15</v>
      </c>
      <c r="K1779" t="s">
        <v>156</v>
      </c>
      <c r="L1779">
        <v>3015</v>
      </c>
      <c r="M1779">
        <v>3053</v>
      </c>
      <c r="N1779" t="s">
        <v>111</v>
      </c>
      <c r="O1779" t="s">
        <v>7511</v>
      </c>
      <c r="P1779" t="s">
        <v>7512</v>
      </c>
      <c r="Q1779" t="s">
        <v>7513</v>
      </c>
      <c r="R1779" t="s">
        <v>7514</v>
      </c>
      <c r="S1779" s="2">
        <v>1913.1</v>
      </c>
      <c r="T1779" s="2">
        <v>1898.7</v>
      </c>
      <c r="U1779" s="2">
        <v>14.4</v>
      </c>
      <c r="V1779" s="2">
        <v>0</v>
      </c>
      <c r="W1779">
        <v>8244</v>
      </c>
      <c r="X1779" s="3">
        <v>10</v>
      </c>
      <c r="Y1779" s="3">
        <v>3.5</v>
      </c>
      <c r="Z1779" s="3">
        <v>4.4000000000000004</v>
      </c>
      <c r="AA1779">
        <v>0</v>
      </c>
      <c r="AB1779" s="3">
        <v>0</v>
      </c>
      <c r="AC1779">
        <v>0</v>
      </c>
      <c r="AD1779" s="3">
        <v>0</v>
      </c>
      <c r="AE1779">
        <v>0</v>
      </c>
      <c r="AF1779" s="3">
        <v>0</v>
      </c>
      <c r="AG1779" s="2">
        <v>155.30000000000001</v>
      </c>
      <c r="AH1779" s="3">
        <v>8.1999999999999993</v>
      </c>
      <c r="AI1779" s="2">
        <v>1898.7</v>
      </c>
      <c r="AJ1779" s="3">
        <v>100</v>
      </c>
      <c r="AK1779" t="s">
        <v>74</v>
      </c>
      <c r="AL1779" t="s">
        <v>75</v>
      </c>
      <c r="AM1779" t="s">
        <v>7137</v>
      </c>
      <c r="AN1779" t="s">
        <v>7311</v>
      </c>
      <c r="AO1779" t="s">
        <v>7501</v>
      </c>
      <c r="AP1779" t="s">
        <v>7296</v>
      </c>
      <c r="AQ1779" t="s">
        <v>7275</v>
      </c>
      <c r="BG1779" s="3">
        <v>100</v>
      </c>
      <c r="BH1779" t="s">
        <v>82</v>
      </c>
      <c r="BI1779" t="s">
        <v>13419</v>
      </c>
      <c r="BJ1779" t="s">
        <v>13395</v>
      </c>
      <c r="BK1779" t="s">
        <v>13395</v>
      </c>
      <c r="BL1779" t="s">
        <v>13395</v>
      </c>
      <c r="BM1779" t="s">
        <v>13395</v>
      </c>
      <c r="BN1779" t="s">
        <v>83</v>
      </c>
      <c r="BO1779" s="59" t="s">
        <v>83</v>
      </c>
      <c r="BP1779" t="s">
        <v>10806</v>
      </c>
      <c r="BQ1779" t="s">
        <v>84</v>
      </c>
      <c r="BR1779" s="59" t="s">
        <v>84</v>
      </c>
      <c r="BS1779" t="s">
        <v>85</v>
      </c>
    </row>
    <row r="1780" spans="1:71" x14ac:dyDescent="0.2">
      <c r="A1780" s="60">
        <v>153054</v>
      </c>
      <c r="B1780" s="59" t="s">
        <v>12626</v>
      </c>
      <c r="C1780">
        <v>1776</v>
      </c>
      <c r="J1780">
        <v>15</v>
      </c>
      <c r="K1780" t="s">
        <v>156</v>
      </c>
      <c r="L1780">
        <v>3028</v>
      </c>
      <c r="M1780">
        <v>3054</v>
      </c>
      <c r="N1780" t="s">
        <v>702</v>
      </c>
      <c r="O1780" t="s">
        <v>7515</v>
      </c>
      <c r="P1780" t="s">
        <v>7516</v>
      </c>
      <c r="Q1780" t="s">
        <v>7517</v>
      </c>
      <c r="R1780" t="s">
        <v>7518</v>
      </c>
      <c r="S1780" s="2">
        <v>595.20000000000005</v>
      </c>
      <c r="T1780" s="2">
        <v>564.1</v>
      </c>
      <c r="U1780" s="2">
        <v>31.1</v>
      </c>
      <c r="V1780" s="2">
        <v>0</v>
      </c>
      <c r="W1780">
        <v>2691</v>
      </c>
      <c r="X1780" s="3">
        <v>8.1999999999999993</v>
      </c>
      <c r="Y1780" s="3">
        <v>3.2</v>
      </c>
      <c r="Z1780" s="3">
        <v>4.8</v>
      </c>
      <c r="AA1780">
        <v>0</v>
      </c>
      <c r="AB1780" s="3">
        <v>0</v>
      </c>
      <c r="AC1780">
        <v>0</v>
      </c>
      <c r="AD1780" s="3">
        <v>0</v>
      </c>
      <c r="AE1780">
        <v>0</v>
      </c>
      <c r="AF1780" s="3">
        <v>0</v>
      </c>
      <c r="AG1780" s="2">
        <v>176.7</v>
      </c>
      <c r="AH1780" s="3">
        <v>31.3</v>
      </c>
      <c r="AI1780" s="2">
        <v>564.1</v>
      </c>
      <c r="AJ1780" s="3">
        <v>100</v>
      </c>
      <c r="AK1780" t="s">
        <v>74</v>
      </c>
      <c r="AL1780" t="s">
        <v>75</v>
      </c>
      <c r="AM1780" t="s">
        <v>7275</v>
      </c>
      <c r="AN1780" t="s">
        <v>7324</v>
      </c>
      <c r="AO1780" t="s">
        <v>7519</v>
      </c>
      <c r="AP1780" t="s">
        <v>7296</v>
      </c>
      <c r="BG1780" s="3">
        <v>100</v>
      </c>
      <c r="BH1780" t="s">
        <v>82</v>
      </c>
      <c r="BI1780" t="s">
        <v>13424</v>
      </c>
      <c r="BJ1780" t="s">
        <v>13395</v>
      </c>
      <c r="BK1780" t="s">
        <v>13395</v>
      </c>
      <c r="BL1780" t="s">
        <v>13395</v>
      </c>
      <c r="BM1780" t="s">
        <v>13395</v>
      </c>
      <c r="BN1780" t="s">
        <v>13395</v>
      </c>
      <c r="BP1780" t="s">
        <v>13395</v>
      </c>
      <c r="BQ1780" t="s">
        <v>84</v>
      </c>
      <c r="BR1780" s="59" t="s">
        <v>84</v>
      </c>
      <c r="BS1780" t="s">
        <v>85</v>
      </c>
    </row>
    <row r="1781" spans="1:71" x14ac:dyDescent="0.2">
      <c r="A1781" s="60">
        <v>153055</v>
      </c>
      <c r="B1781" s="59" t="s">
        <v>12627</v>
      </c>
      <c r="C1781">
        <v>1777</v>
      </c>
      <c r="J1781">
        <v>15</v>
      </c>
      <c r="K1781" t="s">
        <v>156</v>
      </c>
      <c r="L1781">
        <v>3029</v>
      </c>
      <c r="M1781">
        <v>3055</v>
      </c>
      <c r="N1781" t="s">
        <v>702</v>
      </c>
      <c r="O1781" t="s">
        <v>7520</v>
      </c>
      <c r="P1781" t="s">
        <v>7521</v>
      </c>
      <c r="Q1781" t="s">
        <v>7522</v>
      </c>
      <c r="R1781" t="s">
        <v>7523</v>
      </c>
      <c r="S1781" s="2">
        <v>430.5</v>
      </c>
      <c r="T1781" s="2">
        <v>411.6</v>
      </c>
      <c r="U1781" s="2">
        <v>18.899999999999999</v>
      </c>
      <c r="V1781" s="2">
        <v>0</v>
      </c>
      <c r="W1781">
        <v>1708</v>
      </c>
      <c r="X1781" s="3">
        <v>6</v>
      </c>
      <c r="Y1781" s="3">
        <v>3</v>
      </c>
      <c r="Z1781" s="3">
        <v>4.2</v>
      </c>
      <c r="AA1781">
        <v>0</v>
      </c>
      <c r="AB1781" s="3">
        <v>0</v>
      </c>
      <c r="AC1781">
        <v>0</v>
      </c>
      <c r="AD1781" s="3">
        <v>0</v>
      </c>
      <c r="AE1781">
        <v>0</v>
      </c>
      <c r="AF1781" s="3">
        <v>0</v>
      </c>
      <c r="AG1781" s="2">
        <v>0</v>
      </c>
      <c r="AH1781" s="3">
        <v>0</v>
      </c>
      <c r="AI1781" s="2">
        <v>411.6</v>
      </c>
      <c r="AJ1781" s="3">
        <v>100</v>
      </c>
      <c r="AK1781" t="s">
        <v>74</v>
      </c>
      <c r="AL1781" t="s">
        <v>75</v>
      </c>
      <c r="AM1781" t="s">
        <v>7275</v>
      </c>
      <c r="AN1781" t="s">
        <v>7296</v>
      </c>
      <c r="AO1781" t="s">
        <v>7519</v>
      </c>
      <c r="BG1781" s="3">
        <v>100</v>
      </c>
      <c r="BH1781" t="s">
        <v>82</v>
      </c>
      <c r="BI1781" t="s">
        <v>13424</v>
      </c>
      <c r="BJ1781" t="s">
        <v>13395</v>
      </c>
      <c r="BK1781" t="s">
        <v>13395</v>
      </c>
      <c r="BL1781" t="s">
        <v>13395</v>
      </c>
      <c r="BM1781" t="s">
        <v>13395</v>
      </c>
      <c r="BN1781" t="s">
        <v>13395</v>
      </c>
      <c r="BP1781" t="s">
        <v>13395</v>
      </c>
      <c r="BQ1781" t="s">
        <v>84</v>
      </c>
      <c r="BR1781" s="59" t="s">
        <v>84</v>
      </c>
      <c r="BS1781" t="s">
        <v>85</v>
      </c>
    </row>
    <row r="1782" spans="1:71" x14ac:dyDescent="0.2">
      <c r="A1782" s="60">
        <v>153056</v>
      </c>
      <c r="B1782" s="59" t="s">
        <v>12628</v>
      </c>
      <c r="C1782">
        <v>1778</v>
      </c>
      <c r="J1782">
        <v>15</v>
      </c>
      <c r="K1782" t="s">
        <v>156</v>
      </c>
      <c r="L1782">
        <v>3030</v>
      </c>
      <c r="M1782">
        <v>3056</v>
      </c>
      <c r="N1782" t="s">
        <v>702</v>
      </c>
      <c r="O1782" t="s">
        <v>7524</v>
      </c>
      <c r="P1782" t="s">
        <v>7525</v>
      </c>
      <c r="Q1782" t="s">
        <v>7526</v>
      </c>
      <c r="R1782" t="s">
        <v>7527</v>
      </c>
      <c r="S1782" s="2">
        <v>310.60000000000002</v>
      </c>
      <c r="T1782" s="2">
        <v>310.60000000000002</v>
      </c>
      <c r="U1782" s="2">
        <v>0</v>
      </c>
      <c r="V1782" s="2">
        <v>0</v>
      </c>
      <c r="W1782">
        <v>1152</v>
      </c>
      <c r="X1782" s="3">
        <v>4.7</v>
      </c>
      <c r="Y1782" s="3">
        <v>2.4</v>
      </c>
      <c r="Z1782" s="3">
        <v>3.7</v>
      </c>
      <c r="AA1782">
        <v>0</v>
      </c>
      <c r="AB1782" s="3">
        <v>0</v>
      </c>
      <c r="AC1782">
        <v>0</v>
      </c>
      <c r="AD1782" s="3">
        <v>0</v>
      </c>
      <c r="AE1782">
        <v>0</v>
      </c>
      <c r="AF1782" s="3">
        <v>0</v>
      </c>
      <c r="AG1782" s="2">
        <v>0</v>
      </c>
      <c r="AH1782" s="3">
        <v>0</v>
      </c>
      <c r="AI1782" s="2">
        <v>310.60000000000002</v>
      </c>
      <c r="AJ1782" s="3">
        <v>100</v>
      </c>
      <c r="AK1782" t="s">
        <v>74</v>
      </c>
      <c r="AL1782" t="s">
        <v>75</v>
      </c>
      <c r="AM1782" t="s">
        <v>7296</v>
      </c>
      <c r="AN1782" t="s">
        <v>7519</v>
      </c>
      <c r="BG1782" s="3">
        <v>100</v>
      </c>
      <c r="BH1782" t="s">
        <v>82</v>
      </c>
      <c r="BI1782" t="s">
        <v>13424</v>
      </c>
      <c r="BJ1782" t="s">
        <v>13395</v>
      </c>
      <c r="BK1782" t="s">
        <v>13395</v>
      </c>
      <c r="BL1782" t="s">
        <v>13395</v>
      </c>
      <c r="BM1782" t="s">
        <v>13395</v>
      </c>
      <c r="BN1782" t="s">
        <v>13395</v>
      </c>
      <c r="BP1782" t="s">
        <v>13395</v>
      </c>
      <c r="BQ1782" t="s">
        <v>84</v>
      </c>
      <c r="BR1782" s="59" t="s">
        <v>84</v>
      </c>
      <c r="BS1782" t="s">
        <v>85</v>
      </c>
    </row>
    <row r="1783" spans="1:71" x14ac:dyDescent="0.2">
      <c r="A1783" s="60">
        <v>153057</v>
      </c>
      <c r="B1783" s="59" t="s">
        <v>12629</v>
      </c>
      <c r="C1783">
        <v>1779</v>
      </c>
      <c r="J1783">
        <v>15</v>
      </c>
      <c r="K1783" t="s">
        <v>156</v>
      </c>
      <c r="L1783">
        <v>3031</v>
      </c>
      <c r="M1783">
        <v>3057</v>
      </c>
      <c r="N1783" t="s">
        <v>702</v>
      </c>
      <c r="O1783" t="s">
        <v>7528</v>
      </c>
      <c r="P1783" t="s">
        <v>7529</v>
      </c>
      <c r="Q1783" t="s">
        <v>7530</v>
      </c>
      <c r="R1783" t="s">
        <v>7531</v>
      </c>
      <c r="S1783" s="2">
        <v>116.8</v>
      </c>
      <c r="T1783" s="2">
        <v>116.8</v>
      </c>
      <c r="U1783" s="2">
        <v>0</v>
      </c>
      <c r="V1783" s="2">
        <v>0</v>
      </c>
      <c r="W1783">
        <v>453</v>
      </c>
      <c r="X1783" s="3">
        <v>5</v>
      </c>
      <c r="Y1783" s="3">
        <v>3.6</v>
      </c>
      <c r="Z1783" s="3">
        <v>3.9</v>
      </c>
      <c r="AA1783">
        <v>0</v>
      </c>
      <c r="AB1783" s="3">
        <v>0</v>
      </c>
      <c r="AC1783">
        <v>0</v>
      </c>
      <c r="AD1783" s="3">
        <v>0</v>
      </c>
      <c r="AE1783">
        <v>0</v>
      </c>
      <c r="AF1783" s="3">
        <v>0</v>
      </c>
      <c r="AG1783" s="2">
        <v>0</v>
      </c>
      <c r="AH1783" s="3">
        <v>0</v>
      </c>
      <c r="AI1783" s="2">
        <v>116.8</v>
      </c>
      <c r="AJ1783" s="3">
        <v>100</v>
      </c>
      <c r="AK1783" t="s">
        <v>74</v>
      </c>
      <c r="AL1783" t="s">
        <v>75</v>
      </c>
      <c r="AM1783" t="s">
        <v>7519</v>
      </c>
      <c r="AN1783" t="s">
        <v>7296</v>
      </c>
      <c r="BG1783" s="3">
        <v>100</v>
      </c>
      <c r="BH1783" t="s">
        <v>82</v>
      </c>
      <c r="BI1783" t="s">
        <v>13424</v>
      </c>
      <c r="BJ1783" t="s">
        <v>13395</v>
      </c>
      <c r="BK1783" t="s">
        <v>13395</v>
      </c>
      <c r="BL1783" t="s">
        <v>13395</v>
      </c>
      <c r="BM1783" t="s">
        <v>13395</v>
      </c>
      <c r="BN1783" t="s">
        <v>13395</v>
      </c>
      <c r="BP1783" t="s">
        <v>13395</v>
      </c>
      <c r="BQ1783" t="s">
        <v>84</v>
      </c>
      <c r="BR1783" s="59" t="s">
        <v>84</v>
      </c>
      <c r="BS1783" t="s">
        <v>85</v>
      </c>
    </row>
    <row r="1784" spans="1:71" x14ac:dyDescent="0.2">
      <c r="A1784" s="60">
        <v>153058</v>
      </c>
      <c r="B1784" s="59" t="s">
        <v>12630</v>
      </c>
      <c r="C1784">
        <v>1780</v>
      </c>
      <c r="J1784">
        <v>15</v>
      </c>
      <c r="K1784" t="s">
        <v>156</v>
      </c>
      <c r="L1784">
        <v>3040</v>
      </c>
      <c r="M1784">
        <v>3058</v>
      </c>
      <c r="N1784" t="s">
        <v>702</v>
      </c>
      <c r="O1784" t="s">
        <v>7532</v>
      </c>
      <c r="P1784" t="s">
        <v>7533</v>
      </c>
      <c r="Q1784" t="s">
        <v>7534</v>
      </c>
      <c r="R1784" t="s">
        <v>7535</v>
      </c>
      <c r="S1784" s="2">
        <v>1100.4000000000001</v>
      </c>
      <c r="T1784" s="2">
        <v>1100.4000000000001</v>
      </c>
      <c r="U1784" s="2">
        <v>0</v>
      </c>
      <c r="V1784" s="2">
        <v>0</v>
      </c>
      <c r="W1784">
        <v>7054</v>
      </c>
      <c r="X1784" s="3">
        <v>26.6</v>
      </c>
      <c r="Y1784" s="3">
        <v>3.8</v>
      </c>
      <c r="Z1784" s="3">
        <v>6.4</v>
      </c>
      <c r="AA1784">
        <v>0</v>
      </c>
      <c r="AB1784" s="3">
        <v>0</v>
      </c>
      <c r="AC1784">
        <v>0</v>
      </c>
      <c r="AD1784" s="3">
        <v>0</v>
      </c>
      <c r="AE1784">
        <v>0</v>
      </c>
      <c r="AF1784" s="3">
        <v>0</v>
      </c>
      <c r="AG1784" s="2">
        <v>469.1</v>
      </c>
      <c r="AH1784" s="3">
        <v>42.6</v>
      </c>
      <c r="AI1784" s="2">
        <v>1100.4000000000001</v>
      </c>
      <c r="AJ1784" s="3">
        <v>100</v>
      </c>
      <c r="AK1784" t="s">
        <v>1189</v>
      </c>
      <c r="AL1784" t="s">
        <v>1190</v>
      </c>
      <c r="AM1784" t="s">
        <v>7275</v>
      </c>
      <c r="AN1784" t="s">
        <v>7296</v>
      </c>
      <c r="AO1784" t="s">
        <v>7519</v>
      </c>
      <c r="AP1784" t="s">
        <v>7296</v>
      </c>
      <c r="BG1784" s="3">
        <v>100</v>
      </c>
      <c r="BH1784" t="s">
        <v>82</v>
      </c>
      <c r="BI1784" t="s">
        <v>13424</v>
      </c>
      <c r="BJ1784" t="s">
        <v>13395</v>
      </c>
      <c r="BK1784" t="s">
        <v>13395</v>
      </c>
      <c r="BL1784" t="s">
        <v>13395</v>
      </c>
      <c r="BM1784" t="s">
        <v>13395</v>
      </c>
      <c r="BN1784" t="s">
        <v>83</v>
      </c>
      <c r="BO1784" s="59" t="s">
        <v>83</v>
      </c>
      <c r="BP1784" t="s">
        <v>10806</v>
      </c>
      <c r="BQ1784" t="s">
        <v>84</v>
      </c>
      <c r="BR1784" s="59" t="s">
        <v>84</v>
      </c>
      <c r="BS1784" t="s">
        <v>85</v>
      </c>
    </row>
    <row r="1785" spans="1:71" x14ac:dyDescent="0.2">
      <c r="A1785" s="60">
        <v>153059</v>
      </c>
      <c r="B1785" s="59" t="s">
        <v>12631</v>
      </c>
      <c r="C1785">
        <v>1781</v>
      </c>
      <c r="J1785">
        <v>15</v>
      </c>
      <c r="K1785" t="s">
        <v>156</v>
      </c>
      <c r="L1785">
        <v>3052</v>
      </c>
      <c r="M1785">
        <v>3059</v>
      </c>
      <c r="N1785" t="s">
        <v>702</v>
      </c>
      <c r="O1785" t="s">
        <v>7536</v>
      </c>
      <c r="P1785" t="s">
        <v>7537</v>
      </c>
      <c r="Q1785" t="s">
        <v>7538</v>
      </c>
      <c r="R1785" t="s">
        <v>7539</v>
      </c>
      <c r="S1785" s="2">
        <v>190.7</v>
      </c>
      <c r="T1785" s="2">
        <v>190.7</v>
      </c>
      <c r="U1785" s="2">
        <v>0</v>
      </c>
      <c r="V1785" s="2">
        <v>0</v>
      </c>
      <c r="W1785">
        <v>898</v>
      </c>
      <c r="X1785" s="3">
        <v>5.6</v>
      </c>
      <c r="Y1785" s="3">
        <v>4.4000000000000004</v>
      </c>
      <c r="Z1785" s="3">
        <v>4.7</v>
      </c>
      <c r="AA1785">
        <v>0</v>
      </c>
      <c r="AB1785" s="3">
        <v>0</v>
      </c>
      <c r="AC1785">
        <v>0</v>
      </c>
      <c r="AD1785" s="3">
        <v>0</v>
      </c>
      <c r="AE1785">
        <v>0</v>
      </c>
      <c r="AF1785" s="3">
        <v>0</v>
      </c>
      <c r="AG1785" s="2">
        <v>0</v>
      </c>
      <c r="AH1785" s="3">
        <v>0</v>
      </c>
      <c r="AI1785" s="2">
        <v>190.7</v>
      </c>
      <c r="AJ1785" s="3">
        <v>100</v>
      </c>
      <c r="AK1785" t="s">
        <v>605</v>
      </c>
      <c r="AL1785" t="s">
        <v>606</v>
      </c>
      <c r="AM1785" t="s">
        <v>7296</v>
      </c>
      <c r="AN1785" t="s">
        <v>7275</v>
      </c>
      <c r="BG1785" s="3">
        <v>100</v>
      </c>
      <c r="BH1785" t="s">
        <v>82</v>
      </c>
      <c r="BI1785" t="s">
        <v>13424</v>
      </c>
      <c r="BJ1785" t="s">
        <v>13395</v>
      </c>
      <c r="BK1785" t="s">
        <v>13395</v>
      </c>
      <c r="BL1785" t="s">
        <v>13395</v>
      </c>
      <c r="BM1785" t="s">
        <v>13395</v>
      </c>
      <c r="BN1785" t="s">
        <v>83</v>
      </c>
      <c r="BO1785" s="59" t="s">
        <v>83</v>
      </c>
      <c r="BP1785" t="s">
        <v>10806</v>
      </c>
      <c r="BQ1785" t="s">
        <v>84</v>
      </c>
      <c r="BR1785" s="59" t="s">
        <v>84</v>
      </c>
      <c r="BS1785" t="s">
        <v>85</v>
      </c>
    </row>
    <row r="1786" spans="1:71" x14ac:dyDescent="0.2">
      <c r="A1786" s="60">
        <v>153060</v>
      </c>
      <c r="B1786" s="59" t="s">
        <v>12632</v>
      </c>
      <c r="C1786">
        <v>1782</v>
      </c>
      <c r="J1786">
        <v>15</v>
      </c>
      <c r="K1786" t="s">
        <v>156</v>
      </c>
      <c r="M1786">
        <v>3060</v>
      </c>
      <c r="N1786" t="s">
        <v>69</v>
      </c>
      <c r="O1786" t="s">
        <v>7540</v>
      </c>
      <c r="P1786" t="s">
        <v>7541</v>
      </c>
      <c r="Q1786" t="s">
        <v>7542</v>
      </c>
      <c r="R1786" t="s">
        <v>7378</v>
      </c>
      <c r="S1786" s="2">
        <v>236.6</v>
      </c>
      <c r="T1786" s="2">
        <v>236.6</v>
      </c>
      <c r="U1786" s="2">
        <v>0</v>
      </c>
      <c r="V1786" s="2">
        <v>0</v>
      </c>
      <c r="W1786">
        <v>1468</v>
      </c>
      <c r="X1786" s="3">
        <v>9.1999999999999993</v>
      </c>
      <c r="Y1786" s="3">
        <v>6</v>
      </c>
      <c r="Z1786" s="3">
        <v>6.2</v>
      </c>
      <c r="AA1786">
        <v>1</v>
      </c>
      <c r="AB1786" s="3">
        <v>5.5999999999999899</v>
      </c>
      <c r="AC1786">
        <v>0</v>
      </c>
      <c r="AD1786" s="3">
        <v>0</v>
      </c>
      <c r="AE1786">
        <v>1</v>
      </c>
      <c r="AF1786" s="3">
        <v>0</v>
      </c>
      <c r="AG1786" s="2">
        <v>236.6</v>
      </c>
      <c r="AH1786" s="3">
        <v>100</v>
      </c>
      <c r="AI1786" s="2">
        <v>236.6</v>
      </c>
      <c r="AJ1786" s="3">
        <v>100</v>
      </c>
      <c r="AK1786" t="s">
        <v>777</v>
      </c>
      <c r="AL1786" t="s">
        <v>7379</v>
      </c>
      <c r="AM1786" t="s">
        <v>6594</v>
      </c>
      <c r="AN1786" t="s">
        <v>6496</v>
      </c>
      <c r="BG1786" s="3">
        <v>100</v>
      </c>
      <c r="BH1786" t="s">
        <v>83</v>
      </c>
      <c r="BI1786" t="s">
        <v>13426</v>
      </c>
      <c r="BJ1786" t="s">
        <v>13395</v>
      </c>
      <c r="BK1786" t="s">
        <v>13395</v>
      </c>
      <c r="BL1786" t="s">
        <v>13395</v>
      </c>
      <c r="BM1786" t="s">
        <v>13395</v>
      </c>
      <c r="BN1786" t="s">
        <v>129</v>
      </c>
      <c r="BO1786" s="59" t="s">
        <v>129</v>
      </c>
      <c r="BP1786" t="s">
        <v>10806</v>
      </c>
      <c r="BQ1786" t="s">
        <v>129</v>
      </c>
      <c r="BR1786" s="59" t="s">
        <v>129</v>
      </c>
      <c r="BS1786" t="s">
        <v>85</v>
      </c>
    </row>
    <row r="1787" spans="1:71" x14ac:dyDescent="0.2">
      <c r="A1787" s="60">
        <v>153501</v>
      </c>
      <c r="B1787" s="59" t="s">
        <v>12633</v>
      </c>
      <c r="C1787">
        <v>1783</v>
      </c>
      <c r="J1787">
        <v>15</v>
      </c>
      <c r="K1787" t="s">
        <v>156</v>
      </c>
      <c r="L1787">
        <v>3501</v>
      </c>
      <c r="M1787">
        <v>3501</v>
      </c>
      <c r="N1787" t="s">
        <v>311</v>
      </c>
      <c r="O1787" t="s">
        <v>7543</v>
      </c>
      <c r="P1787" t="s">
        <v>7544</v>
      </c>
      <c r="Q1787" t="s">
        <v>7545</v>
      </c>
      <c r="R1787" t="s">
        <v>7545</v>
      </c>
      <c r="S1787" s="2">
        <v>30.5</v>
      </c>
      <c r="T1787" s="2">
        <v>30.5</v>
      </c>
      <c r="U1787" s="2">
        <v>0</v>
      </c>
      <c r="V1787" s="2">
        <v>0</v>
      </c>
      <c r="W1787">
        <v>90</v>
      </c>
      <c r="X1787" s="3">
        <v>3</v>
      </c>
      <c r="Y1787" s="3">
        <v>1.7</v>
      </c>
      <c r="Z1787" s="3">
        <v>3</v>
      </c>
      <c r="AA1787">
        <v>0</v>
      </c>
      <c r="AB1787" s="3">
        <v>0</v>
      </c>
      <c r="AC1787">
        <v>0</v>
      </c>
      <c r="AD1787" s="3">
        <v>0</v>
      </c>
      <c r="AE1787">
        <v>0</v>
      </c>
      <c r="AF1787" s="3">
        <v>0</v>
      </c>
      <c r="AG1787" s="2">
        <v>30.5</v>
      </c>
      <c r="AH1787" s="3">
        <v>100</v>
      </c>
      <c r="AI1787" s="2">
        <v>30.5</v>
      </c>
      <c r="AJ1787" s="3">
        <v>100</v>
      </c>
      <c r="AK1787" t="s">
        <v>795</v>
      </c>
      <c r="AL1787" t="s">
        <v>796</v>
      </c>
      <c r="AM1787" t="s">
        <v>7030</v>
      </c>
      <c r="BG1787" s="3">
        <v>100</v>
      </c>
      <c r="BH1787" t="s">
        <v>100</v>
      </c>
      <c r="BI1787" t="s">
        <v>13425</v>
      </c>
      <c r="BJ1787" t="s">
        <v>13395</v>
      </c>
      <c r="BK1787" t="s">
        <v>13395</v>
      </c>
      <c r="BL1787" t="s">
        <v>13395</v>
      </c>
      <c r="BM1787" t="s">
        <v>13395</v>
      </c>
      <c r="BN1787" t="s">
        <v>13395</v>
      </c>
      <c r="BP1787" t="s">
        <v>13395</v>
      </c>
      <c r="BQ1787" t="s">
        <v>277</v>
      </c>
      <c r="BR1787" s="59" t="s">
        <v>277</v>
      </c>
      <c r="BS1787" t="s">
        <v>85</v>
      </c>
    </row>
    <row r="1788" spans="1:71" x14ac:dyDescent="0.2">
      <c r="A1788" s="60">
        <v>153502</v>
      </c>
      <c r="B1788" s="59" t="s">
        <v>12634</v>
      </c>
      <c r="C1788">
        <v>1784</v>
      </c>
      <c r="J1788">
        <v>15</v>
      </c>
      <c r="K1788" t="s">
        <v>156</v>
      </c>
      <c r="L1788">
        <v>3502</v>
      </c>
      <c r="M1788">
        <v>3502</v>
      </c>
      <c r="N1788" t="s">
        <v>311</v>
      </c>
      <c r="O1788" t="s">
        <v>7546</v>
      </c>
      <c r="P1788" t="s">
        <v>7547</v>
      </c>
      <c r="Q1788" t="s">
        <v>7548</v>
      </c>
      <c r="R1788" t="s">
        <v>7548</v>
      </c>
      <c r="S1788" s="2">
        <v>41.8</v>
      </c>
      <c r="T1788" s="2">
        <v>41.8</v>
      </c>
      <c r="U1788" s="2">
        <v>0</v>
      </c>
      <c r="V1788" s="2">
        <v>0</v>
      </c>
      <c r="W1788">
        <v>188</v>
      </c>
      <c r="X1788" s="3">
        <v>6.3</v>
      </c>
      <c r="Y1788" s="3">
        <v>4.5</v>
      </c>
      <c r="Z1788" s="3">
        <v>4.5</v>
      </c>
      <c r="AA1788">
        <v>0</v>
      </c>
      <c r="AB1788" s="3">
        <v>0</v>
      </c>
      <c r="AC1788">
        <v>0</v>
      </c>
      <c r="AD1788" s="3">
        <v>0</v>
      </c>
      <c r="AE1788">
        <v>0</v>
      </c>
      <c r="AF1788" s="3">
        <v>0</v>
      </c>
      <c r="AG1788" s="2">
        <v>41.8</v>
      </c>
      <c r="AH1788" s="3">
        <v>100</v>
      </c>
      <c r="AI1788" s="2">
        <v>41.8</v>
      </c>
      <c r="AJ1788" s="3">
        <v>100</v>
      </c>
      <c r="AK1788" t="s">
        <v>795</v>
      </c>
      <c r="AL1788" t="s">
        <v>796</v>
      </c>
      <c r="AM1788" t="s">
        <v>7030</v>
      </c>
      <c r="BG1788" s="3">
        <v>100</v>
      </c>
      <c r="BH1788" t="s">
        <v>100</v>
      </c>
      <c r="BI1788" t="s">
        <v>13425</v>
      </c>
      <c r="BJ1788" t="s">
        <v>13395</v>
      </c>
      <c r="BK1788" t="s">
        <v>13395</v>
      </c>
      <c r="BL1788" t="s">
        <v>13395</v>
      </c>
      <c r="BM1788" t="s">
        <v>13395</v>
      </c>
      <c r="BN1788" t="s">
        <v>13395</v>
      </c>
      <c r="BP1788" t="s">
        <v>13395</v>
      </c>
      <c r="BQ1788" t="s">
        <v>277</v>
      </c>
      <c r="BR1788" s="59" t="s">
        <v>277</v>
      </c>
      <c r="BS1788" t="s">
        <v>85</v>
      </c>
    </row>
    <row r="1789" spans="1:71" x14ac:dyDescent="0.2">
      <c r="A1789" s="60">
        <v>161001</v>
      </c>
      <c r="B1789" s="59" t="s">
        <v>12635</v>
      </c>
      <c r="C1789">
        <v>1785</v>
      </c>
      <c r="J1789">
        <v>16</v>
      </c>
      <c r="K1789" t="s">
        <v>68</v>
      </c>
      <c r="L1789">
        <v>1001</v>
      </c>
      <c r="M1789">
        <v>1001</v>
      </c>
      <c r="N1789" t="s">
        <v>111</v>
      </c>
      <c r="O1789" t="s">
        <v>7549</v>
      </c>
      <c r="P1789" t="s">
        <v>7550</v>
      </c>
      <c r="Q1789" t="s">
        <v>7551</v>
      </c>
      <c r="R1789" t="s">
        <v>7552</v>
      </c>
      <c r="S1789" s="2">
        <v>2514.9</v>
      </c>
      <c r="T1789" s="2">
        <v>2514.9</v>
      </c>
      <c r="U1789" s="2">
        <v>0</v>
      </c>
      <c r="V1789" s="2">
        <v>0</v>
      </c>
      <c r="W1789">
        <v>23363</v>
      </c>
      <c r="X1789" s="3">
        <v>15.8</v>
      </c>
      <c r="Y1789" s="3">
        <v>4.5999999999999996</v>
      </c>
      <c r="Z1789" s="3">
        <v>9.3000000000000007</v>
      </c>
      <c r="AA1789">
        <v>1</v>
      </c>
      <c r="AB1789" s="3">
        <v>54.099999999999902</v>
      </c>
      <c r="AC1789">
        <v>0</v>
      </c>
      <c r="AD1789" s="3">
        <v>0</v>
      </c>
      <c r="AE1789">
        <v>0</v>
      </c>
      <c r="AF1789" s="3">
        <v>0</v>
      </c>
      <c r="AG1789" s="2">
        <v>2303.6999999999998</v>
      </c>
      <c r="AH1789" s="3">
        <v>91.6</v>
      </c>
      <c r="AI1789" s="2">
        <v>2514.9</v>
      </c>
      <c r="AJ1789" s="3">
        <v>100</v>
      </c>
      <c r="AK1789" t="s">
        <v>1492</v>
      </c>
      <c r="AL1789" t="s">
        <v>1493</v>
      </c>
      <c r="AM1789" t="s">
        <v>7553</v>
      </c>
      <c r="AN1789" t="s">
        <v>7554</v>
      </c>
      <c r="AO1789" t="s">
        <v>7555</v>
      </c>
      <c r="AP1789" t="s">
        <v>7556</v>
      </c>
      <c r="AQ1789" t="s">
        <v>7557</v>
      </c>
      <c r="BG1789" s="3">
        <v>100</v>
      </c>
      <c r="BH1789" t="s">
        <v>82</v>
      </c>
      <c r="BI1789" t="s">
        <v>13424</v>
      </c>
      <c r="BJ1789" t="s">
        <v>13395</v>
      </c>
      <c r="BK1789" t="s">
        <v>13395</v>
      </c>
      <c r="BL1789" t="s">
        <v>13395</v>
      </c>
      <c r="BM1789" t="s">
        <v>13395</v>
      </c>
      <c r="BN1789" t="s">
        <v>83</v>
      </c>
      <c r="BO1789" s="59" t="s">
        <v>83</v>
      </c>
      <c r="BP1789" t="s">
        <v>10806</v>
      </c>
      <c r="BQ1789" t="s">
        <v>84</v>
      </c>
      <c r="BR1789" s="59" t="s">
        <v>84</v>
      </c>
      <c r="BS1789" t="s">
        <v>85</v>
      </c>
    </row>
    <row r="1790" spans="1:71" x14ac:dyDescent="0.2">
      <c r="A1790" s="60">
        <v>162001</v>
      </c>
      <c r="B1790" s="59" t="s">
        <v>12636</v>
      </c>
      <c r="C1790">
        <v>1786</v>
      </c>
      <c r="J1790">
        <v>16</v>
      </c>
      <c r="K1790" t="s">
        <v>135</v>
      </c>
      <c r="L1790">
        <v>2002</v>
      </c>
      <c r="M1790">
        <v>2001</v>
      </c>
      <c r="N1790" t="s">
        <v>1621</v>
      </c>
      <c r="O1790" t="s">
        <v>7558</v>
      </c>
      <c r="P1790" t="s">
        <v>7559</v>
      </c>
      <c r="Q1790" t="s">
        <v>7560</v>
      </c>
      <c r="R1790" t="s">
        <v>7561</v>
      </c>
      <c r="S1790" s="2">
        <v>1014.8</v>
      </c>
      <c r="T1790" s="2">
        <v>1014.8</v>
      </c>
      <c r="U1790" s="2">
        <v>0</v>
      </c>
      <c r="V1790" s="2">
        <v>0</v>
      </c>
      <c r="W1790">
        <v>8930</v>
      </c>
      <c r="X1790" s="3">
        <v>19.399999999999999</v>
      </c>
      <c r="Y1790" s="3">
        <v>8.5</v>
      </c>
      <c r="Z1790" s="3">
        <v>8.8000000000000007</v>
      </c>
      <c r="AA1790">
        <v>0</v>
      </c>
      <c r="AB1790" s="3">
        <v>0</v>
      </c>
      <c r="AC1790">
        <v>0</v>
      </c>
      <c r="AD1790" s="3">
        <v>0</v>
      </c>
      <c r="AE1790">
        <v>0</v>
      </c>
      <c r="AF1790" s="3">
        <v>0</v>
      </c>
      <c r="AG1790" s="2">
        <v>1014.8</v>
      </c>
      <c r="AH1790" s="3">
        <v>100</v>
      </c>
      <c r="AI1790" s="2">
        <v>1014.8</v>
      </c>
      <c r="AJ1790" s="3">
        <v>100</v>
      </c>
      <c r="AK1790" t="s">
        <v>2141</v>
      </c>
      <c r="AL1790" t="s">
        <v>4647</v>
      </c>
      <c r="AM1790" t="s">
        <v>7562</v>
      </c>
      <c r="AN1790" t="s">
        <v>7563</v>
      </c>
      <c r="BG1790" s="3">
        <v>100</v>
      </c>
      <c r="BH1790" t="s">
        <v>82</v>
      </c>
      <c r="BI1790" t="s">
        <v>13424</v>
      </c>
      <c r="BJ1790" t="s">
        <v>13395</v>
      </c>
      <c r="BK1790" t="s">
        <v>13395</v>
      </c>
      <c r="BL1790" t="s">
        <v>13395</v>
      </c>
      <c r="BM1790" t="s">
        <v>13395</v>
      </c>
      <c r="BN1790" t="s">
        <v>83</v>
      </c>
      <c r="BO1790" s="59" t="s">
        <v>83</v>
      </c>
      <c r="BP1790" t="s">
        <v>10806</v>
      </c>
      <c r="BQ1790" t="s">
        <v>84</v>
      </c>
      <c r="BR1790" s="59" t="s">
        <v>84</v>
      </c>
      <c r="BS1790" t="s">
        <v>85</v>
      </c>
    </row>
    <row r="1791" spans="1:71" x14ac:dyDescent="0.2">
      <c r="A1791" s="60">
        <v>162002</v>
      </c>
      <c r="B1791" s="59" t="s">
        <v>12637</v>
      </c>
      <c r="C1791">
        <v>1787</v>
      </c>
      <c r="J1791">
        <v>16</v>
      </c>
      <c r="K1791" t="s">
        <v>135</v>
      </c>
      <c r="L1791">
        <v>2003</v>
      </c>
      <c r="M1791">
        <v>2002</v>
      </c>
      <c r="N1791" t="s">
        <v>1621</v>
      </c>
      <c r="O1791" t="s">
        <v>7564</v>
      </c>
      <c r="P1791" t="s">
        <v>7565</v>
      </c>
      <c r="Q1791" t="s">
        <v>7566</v>
      </c>
      <c r="R1791" t="s">
        <v>7567</v>
      </c>
      <c r="S1791" s="2">
        <v>163.9</v>
      </c>
      <c r="T1791" s="2">
        <v>163.9</v>
      </c>
      <c r="U1791" s="2">
        <v>0</v>
      </c>
      <c r="V1791" s="2">
        <v>0</v>
      </c>
      <c r="W1791">
        <v>1356</v>
      </c>
      <c r="X1791" s="3">
        <v>8.6</v>
      </c>
      <c r="Y1791" s="3">
        <v>7.7</v>
      </c>
      <c r="Z1791" s="3">
        <v>8.3000000000000007</v>
      </c>
      <c r="AA1791">
        <v>0</v>
      </c>
      <c r="AB1791" s="3">
        <v>0</v>
      </c>
      <c r="AC1791">
        <v>0</v>
      </c>
      <c r="AD1791" s="3">
        <v>0</v>
      </c>
      <c r="AE1791">
        <v>0</v>
      </c>
      <c r="AF1791" s="3">
        <v>0</v>
      </c>
      <c r="AG1791" s="2">
        <v>163.9</v>
      </c>
      <c r="AH1791" s="3">
        <v>100</v>
      </c>
      <c r="AI1791" s="2">
        <v>163.9</v>
      </c>
      <c r="AJ1791" s="3">
        <v>100</v>
      </c>
      <c r="AK1791" t="s">
        <v>3212</v>
      </c>
      <c r="AL1791" t="s">
        <v>4647</v>
      </c>
      <c r="AM1791" t="s">
        <v>7568</v>
      </c>
      <c r="AN1791" t="s">
        <v>7563</v>
      </c>
      <c r="BG1791" s="3">
        <v>100</v>
      </c>
      <c r="BH1791" t="s">
        <v>82</v>
      </c>
      <c r="BI1791" t="s">
        <v>13424</v>
      </c>
      <c r="BJ1791" t="s">
        <v>13395</v>
      </c>
      <c r="BK1791" t="s">
        <v>13395</v>
      </c>
      <c r="BL1791" t="s">
        <v>13395</v>
      </c>
      <c r="BM1791" t="s">
        <v>13395</v>
      </c>
      <c r="BN1791" t="s">
        <v>83</v>
      </c>
      <c r="BO1791" s="59" t="s">
        <v>83</v>
      </c>
      <c r="BP1791" t="s">
        <v>10806</v>
      </c>
      <c r="BQ1791" t="s">
        <v>84</v>
      </c>
      <c r="BR1791" s="59" t="s">
        <v>84</v>
      </c>
      <c r="BS1791" t="s">
        <v>85</v>
      </c>
    </row>
    <row r="1792" spans="1:71" x14ac:dyDescent="0.2">
      <c r="A1792" s="60">
        <v>162003</v>
      </c>
      <c r="B1792" s="59" t="s">
        <v>12638</v>
      </c>
      <c r="C1792">
        <v>1788</v>
      </c>
      <c r="J1792">
        <v>16</v>
      </c>
      <c r="K1792" t="s">
        <v>135</v>
      </c>
      <c r="L1792">
        <v>2001</v>
      </c>
      <c r="M1792">
        <v>2003</v>
      </c>
      <c r="N1792" t="s">
        <v>1621</v>
      </c>
      <c r="O1792" t="s">
        <v>7569</v>
      </c>
      <c r="P1792" t="s">
        <v>7570</v>
      </c>
      <c r="Q1792" t="s">
        <v>7571</v>
      </c>
      <c r="R1792" t="s">
        <v>7572</v>
      </c>
      <c r="S1792" s="2">
        <v>2402</v>
      </c>
      <c r="T1792" s="2">
        <v>2373.6</v>
      </c>
      <c r="U1792" s="2">
        <v>28.4</v>
      </c>
      <c r="V1792" s="2">
        <v>0</v>
      </c>
      <c r="W1792">
        <v>18099</v>
      </c>
      <c r="X1792" s="3">
        <v>26</v>
      </c>
      <c r="Y1792" s="3">
        <v>4.4000000000000004</v>
      </c>
      <c r="Z1792" s="3">
        <v>7.6</v>
      </c>
      <c r="AA1792">
        <v>0</v>
      </c>
      <c r="AB1792" s="3">
        <v>0</v>
      </c>
      <c r="AC1792">
        <v>0</v>
      </c>
      <c r="AD1792" s="3">
        <v>0</v>
      </c>
      <c r="AE1792">
        <v>0</v>
      </c>
      <c r="AF1792" s="3">
        <v>0</v>
      </c>
      <c r="AG1792" s="2">
        <v>1872.5</v>
      </c>
      <c r="AH1792" s="3">
        <v>78.900000000000006</v>
      </c>
      <c r="AI1792" s="2">
        <v>2373.6</v>
      </c>
      <c r="AJ1792" s="3">
        <v>100</v>
      </c>
      <c r="AK1792" t="s">
        <v>1520</v>
      </c>
      <c r="AL1792" t="s">
        <v>1521</v>
      </c>
      <c r="AM1792" t="s">
        <v>7557</v>
      </c>
      <c r="AN1792" t="s">
        <v>7573</v>
      </c>
      <c r="AO1792" t="s">
        <v>7574</v>
      </c>
      <c r="AP1792" t="s">
        <v>7575</v>
      </c>
      <c r="AQ1792" t="s">
        <v>7568</v>
      </c>
      <c r="BG1792" s="3">
        <v>100</v>
      </c>
      <c r="BH1792" t="s">
        <v>82</v>
      </c>
      <c r="BI1792" t="s">
        <v>13424</v>
      </c>
      <c r="BJ1792" t="s">
        <v>13395</v>
      </c>
      <c r="BK1792" t="s">
        <v>13395</v>
      </c>
      <c r="BL1792" t="s">
        <v>13395</v>
      </c>
      <c r="BM1792" t="s">
        <v>13395</v>
      </c>
      <c r="BN1792" t="s">
        <v>83</v>
      </c>
      <c r="BO1792" s="59" t="s">
        <v>83</v>
      </c>
      <c r="BP1792" t="s">
        <v>10806</v>
      </c>
      <c r="BQ1792" t="s">
        <v>84</v>
      </c>
      <c r="BR1792" s="59" t="s">
        <v>84</v>
      </c>
      <c r="BS1792" t="s">
        <v>85</v>
      </c>
    </row>
    <row r="1793" spans="1:71" x14ac:dyDescent="0.2">
      <c r="A1793" s="60">
        <v>163001</v>
      </c>
      <c r="B1793" s="59" t="s">
        <v>12639</v>
      </c>
      <c r="C1793">
        <v>1789</v>
      </c>
      <c r="J1793">
        <v>16</v>
      </c>
      <c r="K1793" t="s">
        <v>156</v>
      </c>
      <c r="L1793">
        <v>3027</v>
      </c>
      <c r="M1793">
        <v>3001</v>
      </c>
      <c r="N1793" t="s">
        <v>258</v>
      </c>
      <c r="O1793" t="s">
        <v>7576</v>
      </c>
      <c r="P1793" t="s">
        <v>7577</v>
      </c>
      <c r="Q1793" t="s">
        <v>7578</v>
      </c>
      <c r="R1793" t="s">
        <v>7579</v>
      </c>
      <c r="S1793" s="2">
        <v>256.39999999999998</v>
      </c>
      <c r="T1793" s="2">
        <v>256.39999999999998</v>
      </c>
      <c r="U1793" s="2">
        <v>0</v>
      </c>
      <c r="V1793" s="2">
        <v>0</v>
      </c>
      <c r="W1793">
        <v>1783</v>
      </c>
      <c r="X1793" s="3">
        <v>7.1</v>
      </c>
      <c r="Y1793" s="3">
        <v>6.8</v>
      </c>
      <c r="Z1793" s="3">
        <v>7</v>
      </c>
      <c r="AA1793">
        <v>0</v>
      </c>
      <c r="AB1793" s="3">
        <v>0</v>
      </c>
      <c r="AC1793">
        <v>0</v>
      </c>
      <c r="AD1793" s="3">
        <v>0</v>
      </c>
      <c r="AE1793">
        <v>0</v>
      </c>
      <c r="AF1793" s="3">
        <v>0</v>
      </c>
      <c r="AG1793" s="2">
        <v>256.39999999999998</v>
      </c>
      <c r="AH1793" s="3">
        <v>100</v>
      </c>
      <c r="AI1793" s="2">
        <v>256.39999999999998</v>
      </c>
      <c r="AJ1793" s="3">
        <v>100</v>
      </c>
      <c r="AK1793" t="s">
        <v>3253</v>
      </c>
      <c r="AL1793" t="s">
        <v>3254</v>
      </c>
      <c r="AM1793" t="s">
        <v>7280</v>
      </c>
      <c r="BG1793" s="3">
        <v>100</v>
      </c>
      <c r="BH1793" t="s">
        <v>82</v>
      </c>
      <c r="BI1793" t="s">
        <v>13424</v>
      </c>
      <c r="BJ1793" t="s">
        <v>13395</v>
      </c>
      <c r="BK1793" t="s">
        <v>13395</v>
      </c>
      <c r="BL1793" t="s">
        <v>13395</v>
      </c>
      <c r="BM1793" t="s">
        <v>13395</v>
      </c>
      <c r="BN1793" t="s">
        <v>13395</v>
      </c>
      <c r="BP1793" t="s">
        <v>13395</v>
      </c>
      <c r="BQ1793" t="s">
        <v>84</v>
      </c>
      <c r="BR1793" s="59" t="s">
        <v>84</v>
      </c>
      <c r="BS1793" t="s">
        <v>85</v>
      </c>
    </row>
    <row r="1794" spans="1:71" x14ac:dyDescent="0.2">
      <c r="A1794" s="60">
        <v>163002</v>
      </c>
      <c r="B1794" s="59" t="s">
        <v>12640</v>
      </c>
      <c r="C1794">
        <v>1790</v>
      </c>
      <c r="J1794">
        <v>16</v>
      </c>
      <c r="K1794" t="s">
        <v>156</v>
      </c>
      <c r="L1794">
        <v>3002</v>
      </c>
      <c r="M1794">
        <v>3002</v>
      </c>
      <c r="N1794" t="s">
        <v>1621</v>
      </c>
      <c r="O1794" t="s">
        <v>7580</v>
      </c>
      <c r="P1794" t="s">
        <v>7581</v>
      </c>
      <c r="Q1794" t="s">
        <v>7582</v>
      </c>
      <c r="R1794" t="s">
        <v>7583</v>
      </c>
      <c r="S1794" s="2">
        <v>111.6</v>
      </c>
      <c r="T1794" s="2">
        <v>111.6</v>
      </c>
      <c r="U1794" s="2">
        <v>0</v>
      </c>
      <c r="V1794" s="2">
        <v>0</v>
      </c>
      <c r="W1794">
        <v>513</v>
      </c>
      <c r="X1794" s="3">
        <v>5</v>
      </c>
      <c r="Y1794" s="3">
        <v>4.3</v>
      </c>
      <c r="Z1794" s="3">
        <v>4.5999999999999996</v>
      </c>
      <c r="AA1794">
        <v>0</v>
      </c>
      <c r="AB1794" s="3">
        <v>0</v>
      </c>
      <c r="AC1794">
        <v>0</v>
      </c>
      <c r="AD1794" s="3">
        <v>0</v>
      </c>
      <c r="AE1794">
        <v>0</v>
      </c>
      <c r="AF1794" s="3">
        <v>0</v>
      </c>
      <c r="AG1794" s="2">
        <v>0</v>
      </c>
      <c r="AH1794" s="3">
        <v>0</v>
      </c>
      <c r="AI1794" s="2">
        <v>111.6</v>
      </c>
      <c r="AJ1794" s="3">
        <v>100</v>
      </c>
      <c r="AK1794" t="s">
        <v>74</v>
      </c>
      <c r="AL1794" t="s">
        <v>75</v>
      </c>
      <c r="AM1794" t="s">
        <v>7557</v>
      </c>
      <c r="BG1794" s="3">
        <v>100</v>
      </c>
      <c r="BH1794" t="s">
        <v>82</v>
      </c>
      <c r="BI1794" t="s">
        <v>13424</v>
      </c>
      <c r="BJ1794" t="s">
        <v>13395</v>
      </c>
      <c r="BK1794" t="s">
        <v>13395</v>
      </c>
      <c r="BL1794" t="s">
        <v>13395</v>
      </c>
      <c r="BM1794" t="s">
        <v>13395</v>
      </c>
      <c r="BN1794" t="s">
        <v>13395</v>
      </c>
      <c r="BP1794" t="s">
        <v>13395</v>
      </c>
      <c r="BQ1794" t="s">
        <v>84</v>
      </c>
      <c r="BR1794" s="59" t="s">
        <v>84</v>
      </c>
      <c r="BS1794" t="s">
        <v>85</v>
      </c>
    </row>
    <row r="1795" spans="1:71" x14ac:dyDescent="0.2">
      <c r="A1795" s="60">
        <v>163003</v>
      </c>
      <c r="B1795" s="59" t="s">
        <v>12641</v>
      </c>
      <c r="C1795">
        <v>1791</v>
      </c>
      <c r="F1795" t="s">
        <v>2</v>
      </c>
      <c r="G1795">
        <v>13</v>
      </c>
      <c r="H1795" t="s">
        <v>866</v>
      </c>
      <c r="J1795">
        <v>16</v>
      </c>
      <c r="K1795" t="s">
        <v>156</v>
      </c>
      <c r="L1795">
        <v>3003</v>
      </c>
      <c r="M1795">
        <v>3003</v>
      </c>
      <c r="N1795" t="s">
        <v>1621</v>
      </c>
      <c r="O1795" t="s">
        <v>7584</v>
      </c>
      <c r="P1795" t="s">
        <v>7585</v>
      </c>
      <c r="Q1795" t="s">
        <v>7586</v>
      </c>
      <c r="R1795" t="s">
        <v>7587</v>
      </c>
      <c r="S1795" s="2">
        <v>943.3</v>
      </c>
      <c r="T1795" s="2">
        <v>930.5</v>
      </c>
      <c r="U1795" s="2">
        <v>12.8</v>
      </c>
      <c r="V1795" s="2">
        <v>0</v>
      </c>
      <c r="W1795">
        <v>4725</v>
      </c>
      <c r="X1795" s="3">
        <v>7.5</v>
      </c>
      <c r="Y1795" s="3">
        <v>4.2</v>
      </c>
      <c r="Z1795" s="3">
        <v>5.0999999999999996</v>
      </c>
      <c r="AA1795">
        <v>0</v>
      </c>
      <c r="AB1795" s="3">
        <v>0</v>
      </c>
      <c r="AC1795">
        <v>0</v>
      </c>
      <c r="AD1795" s="3">
        <v>0</v>
      </c>
      <c r="AE1795">
        <v>0</v>
      </c>
      <c r="AF1795" s="3">
        <v>0</v>
      </c>
      <c r="AG1795" s="2">
        <v>219.7</v>
      </c>
      <c r="AH1795" s="3">
        <v>23.6</v>
      </c>
      <c r="AI1795" s="2">
        <v>930.5</v>
      </c>
      <c r="AJ1795" s="3">
        <v>100</v>
      </c>
      <c r="AK1795" t="s">
        <v>74</v>
      </c>
      <c r="AL1795" t="s">
        <v>75</v>
      </c>
      <c r="AM1795" t="s">
        <v>7556</v>
      </c>
      <c r="AN1795" t="s">
        <v>7557</v>
      </c>
      <c r="AO1795" t="s">
        <v>7573</v>
      </c>
      <c r="BG1795" s="3">
        <v>100</v>
      </c>
      <c r="BH1795" t="s">
        <v>82</v>
      </c>
      <c r="BI1795" t="s">
        <v>13424</v>
      </c>
      <c r="BJ1795" t="s">
        <v>13395</v>
      </c>
      <c r="BK1795" t="s">
        <v>13395</v>
      </c>
      <c r="BL1795" t="s">
        <v>13395</v>
      </c>
      <c r="BM1795" t="s">
        <v>13395</v>
      </c>
      <c r="BN1795" t="s">
        <v>13395</v>
      </c>
      <c r="BP1795" t="s">
        <v>13395</v>
      </c>
      <c r="BQ1795" t="s">
        <v>84</v>
      </c>
      <c r="BR1795" s="59" t="s">
        <v>84</v>
      </c>
      <c r="BS1795" t="s">
        <v>85</v>
      </c>
    </row>
    <row r="1796" spans="1:71" x14ac:dyDescent="0.2">
      <c r="A1796" s="60">
        <v>163004</v>
      </c>
      <c r="B1796" s="59" t="s">
        <v>12642</v>
      </c>
      <c r="C1796">
        <v>1792</v>
      </c>
      <c r="J1796">
        <v>16</v>
      </c>
      <c r="K1796" t="s">
        <v>156</v>
      </c>
      <c r="L1796">
        <v>3004</v>
      </c>
      <c r="M1796">
        <v>3004</v>
      </c>
      <c r="N1796" t="s">
        <v>1621</v>
      </c>
      <c r="O1796" t="s">
        <v>7588</v>
      </c>
      <c r="P1796" t="s">
        <v>7589</v>
      </c>
      <c r="Q1796" t="s">
        <v>7590</v>
      </c>
      <c r="R1796" t="s">
        <v>7591</v>
      </c>
      <c r="S1796" s="2">
        <v>255.5</v>
      </c>
      <c r="T1796" s="2">
        <v>255.5</v>
      </c>
      <c r="U1796" s="2">
        <v>0</v>
      </c>
      <c r="V1796" s="2">
        <v>0</v>
      </c>
      <c r="W1796">
        <v>1337</v>
      </c>
      <c r="X1796" s="3">
        <v>6</v>
      </c>
      <c r="Y1796" s="3">
        <v>5</v>
      </c>
      <c r="Z1796" s="3">
        <v>5.2</v>
      </c>
      <c r="AA1796">
        <v>0</v>
      </c>
      <c r="AB1796" s="3">
        <v>0</v>
      </c>
      <c r="AC1796">
        <v>0</v>
      </c>
      <c r="AD1796" s="3">
        <v>0</v>
      </c>
      <c r="AE1796">
        <v>0</v>
      </c>
      <c r="AF1796" s="3">
        <v>0</v>
      </c>
      <c r="AG1796" s="2">
        <v>127</v>
      </c>
      <c r="AH1796" s="3">
        <v>49.7</v>
      </c>
      <c r="AI1796" s="2">
        <v>255.5</v>
      </c>
      <c r="AJ1796" s="3">
        <v>100</v>
      </c>
      <c r="AK1796" t="s">
        <v>74</v>
      </c>
      <c r="AL1796" t="s">
        <v>75</v>
      </c>
      <c r="AM1796" t="s">
        <v>7592</v>
      </c>
      <c r="AN1796" t="s">
        <v>7557</v>
      </c>
      <c r="BG1796" s="3">
        <v>100</v>
      </c>
      <c r="BH1796" t="s">
        <v>82</v>
      </c>
      <c r="BI1796" t="s">
        <v>13424</v>
      </c>
      <c r="BJ1796" t="s">
        <v>13395</v>
      </c>
      <c r="BK1796" t="s">
        <v>13395</v>
      </c>
      <c r="BL1796" t="s">
        <v>13395</v>
      </c>
      <c r="BM1796" t="s">
        <v>13395</v>
      </c>
      <c r="BN1796" t="s">
        <v>13395</v>
      </c>
      <c r="BP1796" t="s">
        <v>13395</v>
      </c>
      <c r="BQ1796" t="s">
        <v>84</v>
      </c>
      <c r="BR1796" s="59" t="s">
        <v>84</v>
      </c>
      <c r="BS1796" t="s">
        <v>85</v>
      </c>
    </row>
    <row r="1797" spans="1:71" x14ac:dyDescent="0.2">
      <c r="A1797" s="60">
        <v>163005</v>
      </c>
      <c r="B1797" s="59" t="s">
        <v>12643</v>
      </c>
      <c r="C1797">
        <v>1793</v>
      </c>
      <c r="J1797">
        <v>16</v>
      </c>
      <c r="K1797" t="s">
        <v>156</v>
      </c>
      <c r="L1797">
        <v>3005</v>
      </c>
      <c r="M1797">
        <v>3005</v>
      </c>
      <c r="N1797" t="s">
        <v>1621</v>
      </c>
      <c r="O1797" t="s">
        <v>7593</v>
      </c>
      <c r="P1797" t="s">
        <v>7594</v>
      </c>
      <c r="Q1797" t="s">
        <v>7595</v>
      </c>
      <c r="R1797" t="s">
        <v>7596</v>
      </c>
      <c r="S1797" s="2">
        <v>767.7</v>
      </c>
      <c r="T1797" s="2">
        <v>759.1</v>
      </c>
      <c r="U1797" s="2">
        <v>8.6</v>
      </c>
      <c r="V1797" s="2">
        <v>0</v>
      </c>
      <c r="W1797">
        <v>3405</v>
      </c>
      <c r="X1797" s="3">
        <v>6</v>
      </c>
      <c r="Y1797" s="3">
        <v>3.3</v>
      </c>
      <c r="Z1797" s="3">
        <v>4.5</v>
      </c>
      <c r="AA1797">
        <v>0</v>
      </c>
      <c r="AB1797" s="3">
        <v>0</v>
      </c>
      <c r="AC1797">
        <v>0</v>
      </c>
      <c r="AD1797" s="3">
        <v>0</v>
      </c>
      <c r="AE1797">
        <v>0</v>
      </c>
      <c r="AF1797" s="3">
        <v>0</v>
      </c>
      <c r="AG1797" s="2">
        <v>67.3</v>
      </c>
      <c r="AH1797" s="3">
        <v>8.9</v>
      </c>
      <c r="AI1797" s="2">
        <v>759.1</v>
      </c>
      <c r="AJ1797" s="3">
        <v>100</v>
      </c>
      <c r="AK1797" t="s">
        <v>74</v>
      </c>
      <c r="AL1797" t="s">
        <v>75</v>
      </c>
      <c r="AM1797" t="s">
        <v>7557</v>
      </c>
      <c r="BG1797" s="3">
        <v>100</v>
      </c>
      <c r="BH1797" t="s">
        <v>82</v>
      </c>
      <c r="BI1797" t="s">
        <v>13424</v>
      </c>
      <c r="BJ1797" t="s">
        <v>13395</v>
      </c>
      <c r="BK1797" t="s">
        <v>13395</v>
      </c>
      <c r="BL1797" t="s">
        <v>13395</v>
      </c>
      <c r="BM1797" t="s">
        <v>13395</v>
      </c>
      <c r="BN1797" t="s">
        <v>13395</v>
      </c>
      <c r="BP1797" t="s">
        <v>13395</v>
      </c>
      <c r="BQ1797" t="s">
        <v>84</v>
      </c>
      <c r="BR1797" s="59" t="s">
        <v>84</v>
      </c>
      <c r="BS1797" t="s">
        <v>85</v>
      </c>
    </row>
    <row r="1798" spans="1:71" x14ac:dyDescent="0.2">
      <c r="A1798" s="60">
        <v>163006</v>
      </c>
      <c r="B1798" s="59" t="s">
        <v>12644</v>
      </c>
      <c r="C1798">
        <v>1794</v>
      </c>
      <c r="J1798">
        <v>16</v>
      </c>
      <c r="K1798" t="s">
        <v>156</v>
      </c>
      <c r="L1798">
        <v>3006</v>
      </c>
      <c r="M1798">
        <v>3006</v>
      </c>
      <c r="N1798" t="s">
        <v>1621</v>
      </c>
      <c r="O1798" t="s">
        <v>7597</v>
      </c>
      <c r="P1798" t="s">
        <v>7598</v>
      </c>
      <c r="Q1798" t="s">
        <v>7599</v>
      </c>
      <c r="R1798" t="s">
        <v>7600</v>
      </c>
      <c r="S1798" s="2">
        <v>573.9</v>
      </c>
      <c r="T1798" s="2">
        <v>564.20000000000005</v>
      </c>
      <c r="U1798" s="2">
        <v>9.6999999999999993</v>
      </c>
      <c r="V1798" s="2">
        <v>0</v>
      </c>
      <c r="W1798">
        <v>2823</v>
      </c>
      <c r="X1798" s="3">
        <v>5.6</v>
      </c>
      <c r="Y1798" s="3">
        <v>4.4000000000000004</v>
      </c>
      <c r="Z1798" s="3">
        <v>5</v>
      </c>
      <c r="AA1798">
        <v>0</v>
      </c>
      <c r="AB1798" s="3">
        <v>0</v>
      </c>
      <c r="AC1798">
        <v>0</v>
      </c>
      <c r="AD1798" s="3">
        <v>0</v>
      </c>
      <c r="AE1798">
        <v>0</v>
      </c>
      <c r="AF1798" s="3">
        <v>0</v>
      </c>
      <c r="AG1798" s="2">
        <v>165.4</v>
      </c>
      <c r="AH1798" s="3">
        <v>29.3</v>
      </c>
      <c r="AI1798" s="2">
        <v>564.20000000000005</v>
      </c>
      <c r="AJ1798" s="3">
        <v>100</v>
      </c>
      <c r="AK1798" t="s">
        <v>74</v>
      </c>
      <c r="AL1798" t="s">
        <v>75</v>
      </c>
      <c r="AM1798" t="s">
        <v>7557</v>
      </c>
      <c r="BG1798" s="3">
        <v>100</v>
      </c>
      <c r="BH1798" t="s">
        <v>82</v>
      </c>
      <c r="BI1798" t="s">
        <v>13424</v>
      </c>
      <c r="BJ1798" t="s">
        <v>13395</v>
      </c>
      <c r="BK1798" t="s">
        <v>13395</v>
      </c>
      <c r="BL1798" t="s">
        <v>13395</v>
      </c>
      <c r="BM1798" t="s">
        <v>13395</v>
      </c>
      <c r="BN1798" t="s">
        <v>13395</v>
      </c>
      <c r="BP1798" t="s">
        <v>13395</v>
      </c>
      <c r="BQ1798" t="s">
        <v>84</v>
      </c>
      <c r="BR1798" s="59" t="s">
        <v>84</v>
      </c>
      <c r="BS1798" t="s">
        <v>85</v>
      </c>
    </row>
    <row r="1799" spans="1:71" x14ac:dyDescent="0.2">
      <c r="A1799" s="60">
        <v>163007</v>
      </c>
      <c r="B1799" s="59" t="s">
        <v>12645</v>
      </c>
      <c r="C1799">
        <v>1795</v>
      </c>
      <c r="J1799">
        <v>16</v>
      </c>
      <c r="K1799" t="s">
        <v>156</v>
      </c>
      <c r="L1799">
        <v>3007</v>
      </c>
      <c r="M1799">
        <v>3007</v>
      </c>
      <c r="N1799" t="s">
        <v>1621</v>
      </c>
      <c r="O1799" t="s">
        <v>7601</v>
      </c>
      <c r="P1799" t="s">
        <v>7602</v>
      </c>
      <c r="Q1799" t="s">
        <v>7603</v>
      </c>
      <c r="R1799" t="s">
        <v>7604</v>
      </c>
      <c r="S1799" s="2">
        <v>1256</v>
      </c>
      <c r="T1799" s="2">
        <v>1256</v>
      </c>
      <c r="U1799" s="2">
        <v>0</v>
      </c>
      <c r="V1799" s="2">
        <v>0</v>
      </c>
      <c r="W1799">
        <v>5419</v>
      </c>
      <c r="X1799" s="3">
        <v>7.5</v>
      </c>
      <c r="Y1799" s="3">
        <v>3.5</v>
      </c>
      <c r="Z1799" s="3">
        <v>4.3</v>
      </c>
      <c r="AA1799">
        <v>0</v>
      </c>
      <c r="AB1799" s="3">
        <v>0</v>
      </c>
      <c r="AC1799">
        <v>0</v>
      </c>
      <c r="AD1799" s="3">
        <v>0</v>
      </c>
      <c r="AE1799">
        <v>0</v>
      </c>
      <c r="AF1799" s="3">
        <v>0</v>
      </c>
      <c r="AG1799" s="2">
        <v>0</v>
      </c>
      <c r="AH1799" s="3">
        <v>0</v>
      </c>
      <c r="AI1799" s="2">
        <v>1256</v>
      </c>
      <c r="AJ1799" s="3">
        <v>100</v>
      </c>
      <c r="AK1799" t="s">
        <v>74</v>
      </c>
      <c r="AL1799" t="s">
        <v>75</v>
      </c>
      <c r="AM1799" t="s">
        <v>7557</v>
      </c>
      <c r="AN1799" t="s">
        <v>7556</v>
      </c>
      <c r="AO1799" t="s">
        <v>7555</v>
      </c>
      <c r="BG1799" s="3">
        <v>100</v>
      </c>
      <c r="BH1799" t="s">
        <v>82</v>
      </c>
      <c r="BI1799" t="s">
        <v>13424</v>
      </c>
      <c r="BJ1799" t="s">
        <v>13395</v>
      </c>
      <c r="BK1799" t="s">
        <v>13395</v>
      </c>
      <c r="BL1799" t="s">
        <v>13395</v>
      </c>
      <c r="BM1799" t="s">
        <v>13395</v>
      </c>
      <c r="BN1799" t="s">
        <v>13395</v>
      </c>
      <c r="BP1799" t="s">
        <v>13395</v>
      </c>
      <c r="BQ1799" t="s">
        <v>84</v>
      </c>
      <c r="BR1799" s="59" t="s">
        <v>84</v>
      </c>
      <c r="BS1799" t="s">
        <v>85</v>
      </c>
    </row>
    <row r="1800" spans="1:71" x14ac:dyDescent="0.2">
      <c r="A1800" s="60">
        <v>163008</v>
      </c>
      <c r="B1800" s="59" t="s">
        <v>12646</v>
      </c>
      <c r="C1800">
        <v>1796</v>
      </c>
      <c r="J1800">
        <v>16</v>
      </c>
      <c r="K1800" t="s">
        <v>156</v>
      </c>
      <c r="L1800">
        <v>3008</v>
      </c>
      <c r="M1800">
        <v>3008</v>
      </c>
      <c r="N1800" t="s">
        <v>1621</v>
      </c>
      <c r="O1800" t="s">
        <v>7605</v>
      </c>
      <c r="P1800" t="s">
        <v>7606</v>
      </c>
      <c r="Q1800" t="s">
        <v>7607</v>
      </c>
      <c r="R1800" t="s">
        <v>7608</v>
      </c>
      <c r="S1800" s="2">
        <v>274.60000000000002</v>
      </c>
      <c r="T1800" s="2">
        <v>274.60000000000002</v>
      </c>
      <c r="U1800" s="2">
        <v>0</v>
      </c>
      <c r="V1800" s="2">
        <v>0</v>
      </c>
      <c r="W1800">
        <v>1594</v>
      </c>
      <c r="X1800" s="3">
        <v>6.8</v>
      </c>
      <c r="Y1800" s="3">
        <v>4.5999999999999996</v>
      </c>
      <c r="Z1800" s="3">
        <v>5.8</v>
      </c>
      <c r="AA1800">
        <v>0</v>
      </c>
      <c r="AB1800" s="3">
        <v>0</v>
      </c>
      <c r="AC1800">
        <v>0</v>
      </c>
      <c r="AD1800" s="3">
        <v>0</v>
      </c>
      <c r="AE1800">
        <v>0</v>
      </c>
      <c r="AF1800" s="3">
        <v>0</v>
      </c>
      <c r="AG1800" s="2">
        <v>0</v>
      </c>
      <c r="AH1800" s="3">
        <v>0</v>
      </c>
      <c r="AI1800" s="2">
        <v>274.60000000000002</v>
      </c>
      <c r="AJ1800" s="3">
        <v>100</v>
      </c>
      <c r="AK1800" t="s">
        <v>74</v>
      </c>
      <c r="AL1800" t="s">
        <v>75</v>
      </c>
      <c r="AM1800" t="s">
        <v>7557</v>
      </c>
      <c r="BG1800" s="3">
        <v>100</v>
      </c>
      <c r="BH1800" t="s">
        <v>82</v>
      </c>
      <c r="BI1800" t="s">
        <v>13424</v>
      </c>
      <c r="BJ1800" t="s">
        <v>13395</v>
      </c>
      <c r="BK1800" t="s">
        <v>13395</v>
      </c>
      <c r="BL1800" t="s">
        <v>13395</v>
      </c>
      <c r="BM1800" t="s">
        <v>13395</v>
      </c>
      <c r="BN1800" t="s">
        <v>13395</v>
      </c>
      <c r="BP1800" t="s">
        <v>13395</v>
      </c>
      <c r="BQ1800" t="s">
        <v>84</v>
      </c>
      <c r="BR1800" s="59" t="s">
        <v>84</v>
      </c>
      <c r="BS1800" t="s">
        <v>85</v>
      </c>
    </row>
    <row r="1801" spans="1:71" x14ac:dyDescent="0.2">
      <c r="A1801" s="60">
        <v>163009</v>
      </c>
      <c r="B1801" s="59" t="s">
        <v>12647</v>
      </c>
      <c r="C1801">
        <v>1797</v>
      </c>
      <c r="J1801">
        <v>16</v>
      </c>
      <c r="K1801" t="s">
        <v>156</v>
      </c>
      <c r="L1801">
        <v>3009</v>
      </c>
      <c r="M1801">
        <v>3009</v>
      </c>
      <c r="N1801" t="s">
        <v>1621</v>
      </c>
      <c r="O1801" t="s">
        <v>7609</v>
      </c>
      <c r="P1801" t="s">
        <v>7610</v>
      </c>
      <c r="Q1801" t="s">
        <v>7611</v>
      </c>
      <c r="R1801" t="s">
        <v>7612</v>
      </c>
      <c r="S1801" s="2">
        <v>98</v>
      </c>
      <c r="T1801" s="2">
        <v>98</v>
      </c>
      <c r="U1801" s="2">
        <v>0</v>
      </c>
      <c r="V1801" s="2">
        <v>0</v>
      </c>
      <c r="W1801">
        <v>742</v>
      </c>
      <c r="X1801" s="3">
        <v>8.5</v>
      </c>
      <c r="Y1801" s="3">
        <v>7</v>
      </c>
      <c r="Z1801" s="3">
        <v>7.6</v>
      </c>
      <c r="AA1801">
        <v>0</v>
      </c>
      <c r="AB1801" s="3">
        <v>0</v>
      </c>
      <c r="AC1801">
        <v>0</v>
      </c>
      <c r="AD1801" s="3">
        <v>0</v>
      </c>
      <c r="AE1801">
        <v>0</v>
      </c>
      <c r="AF1801" s="3">
        <v>0</v>
      </c>
      <c r="AG1801" s="2">
        <v>98</v>
      </c>
      <c r="AH1801" s="3">
        <v>100</v>
      </c>
      <c r="AI1801" s="2">
        <v>98</v>
      </c>
      <c r="AJ1801" s="3">
        <v>100</v>
      </c>
      <c r="AK1801" t="s">
        <v>74</v>
      </c>
      <c r="AL1801" t="s">
        <v>75</v>
      </c>
      <c r="AM1801" t="s">
        <v>7557</v>
      </c>
      <c r="BG1801" s="3">
        <v>100</v>
      </c>
      <c r="BH1801" t="s">
        <v>82</v>
      </c>
      <c r="BI1801" t="s">
        <v>13424</v>
      </c>
      <c r="BJ1801" t="s">
        <v>13395</v>
      </c>
      <c r="BK1801" t="s">
        <v>13395</v>
      </c>
      <c r="BL1801" t="s">
        <v>13395</v>
      </c>
      <c r="BM1801" t="s">
        <v>13395</v>
      </c>
      <c r="BN1801" t="s">
        <v>13395</v>
      </c>
      <c r="BP1801" t="s">
        <v>13395</v>
      </c>
      <c r="BQ1801" t="s">
        <v>84</v>
      </c>
      <c r="BR1801" s="59" t="s">
        <v>84</v>
      </c>
      <c r="BS1801" t="s">
        <v>85</v>
      </c>
    </row>
    <row r="1802" spans="1:71" x14ac:dyDescent="0.2">
      <c r="A1802" s="60">
        <v>163010</v>
      </c>
      <c r="B1802" s="59" t="s">
        <v>12648</v>
      </c>
      <c r="C1802">
        <v>1798</v>
      </c>
      <c r="J1802">
        <v>16</v>
      </c>
      <c r="K1802" t="s">
        <v>156</v>
      </c>
      <c r="L1802">
        <v>3010</v>
      </c>
      <c r="M1802">
        <v>3010</v>
      </c>
      <c r="N1802" t="s">
        <v>1621</v>
      </c>
      <c r="O1802" t="s">
        <v>7613</v>
      </c>
      <c r="P1802" t="s">
        <v>7614</v>
      </c>
      <c r="Q1802" t="s">
        <v>7615</v>
      </c>
      <c r="R1802" t="s">
        <v>7616</v>
      </c>
      <c r="S1802" s="2">
        <v>93.2</v>
      </c>
      <c r="T1802" s="2">
        <v>93.2</v>
      </c>
      <c r="U1802" s="2">
        <v>0</v>
      </c>
      <c r="V1802" s="2">
        <v>0</v>
      </c>
      <c r="W1802">
        <v>596</v>
      </c>
      <c r="X1802" s="3">
        <v>7.5</v>
      </c>
      <c r="Y1802" s="3">
        <v>6</v>
      </c>
      <c r="Z1802" s="3">
        <v>6.4</v>
      </c>
      <c r="AA1802">
        <v>0</v>
      </c>
      <c r="AB1802" s="3">
        <v>0</v>
      </c>
      <c r="AC1802">
        <v>0</v>
      </c>
      <c r="AD1802" s="3">
        <v>0</v>
      </c>
      <c r="AE1802">
        <v>0</v>
      </c>
      <c r="AF1802" s="3">
        <v>0</v>
      </c>
      <c r="AG1802" s="2">
        <v>93.2</v>
      </c>
      <c r="AH1802" s="3">
        <v>100</v>
      </c>
      <c r="AI1802" s="2">
        <v>93.2</v>
      </c>
      <c r="AJ1802" s="3">
        <v>100</v>
      </c>
      <c r="AK1802" t="s">
        <v>74</v>
      </c>
      <c r="AL1802" t="s">
        <v>75</v>
      </c>
      <c r="AM1802" t="s">
        <v>7557</v>
      </c>
      <c r="BG1802" s="3">
        <v>100</v>
      </c>
      <c r="BH1802" t="s">
        <v>82</v>
      </c>
      <c r="BI1802" t="s">
        <v>13424</v>
      </c>
      <c r="BJ1802" t="s">
        <v>13395</v>
      </c>
      <c r="BK1802" t="s">
        <v>13395</v>
      </c>
      <c r="BL1802" t="s">
        <v>13395</v>
      </c>
      <c r="BM1802" t="s">
        <v>13395</v>
      </c>
      <c r="BN1802" t="s">
        <v>13395</v>
      </c>
      <c r="BP1802" t="s">
        <v>13395</v>
      </c>
      <c r="BQ1802" t="s">
        <v>84</v>
      </c>
      <c r="BR1802" s="59" t="s">
        <v>84</v>
      </c>
      <c r="BS1802" t="s">
        <v>85</v>
      </c>
    </row>
    <row r="1803" spans="1:71" x14ac:dyDescent="0.2">
      <c r="A1803" s="60">
        <v>163011</v>
      </c>
      <c r="B1803" s="59" t="s">
        <v>12649</v>
      </c>
      <c r="C1803">
        <v>1799</v>
      </c>
      <c r="J1803">
        <v>16</v>
      </c>
      <c r="K1803" t="s">
        <v>156</v>
      </c>
      <c r="L1803">
        <v>3011</v>
      </c>
      <c r="M1803">
        <v>3011</v>
      </c>
      <c r="N1803" t="s">
        <v>1621</v>
      </c>
      <c r="O1803" t="s">
        <v>7617</v>
      </c>
      <c r="P1803" t="s">
        <v>7618</v>
      </c>
      <c r="Q1803" t="s">
        <v>7619</v>
      </c>
      <c r="R1803" t="s">
        <v>7620</v>
      </c>
      <c r="S1803" s="2">
        <v>91</v>
      </c>
      <c r="T1803" s="2">
        <v>91</v>
      </c>
      <c r="U1803" s="2">
        <v>0</v>
      </c>
      <c r="V1803" s="2">
        <v>0</v>
      </c>
      <c r="W1803">
        <v>504</v>
      </c>
      <c r="X1803" s="3">
        <v>6.6</v>
      </c>
      <c r="Y1803" s="3">
        <v>4.7</v>
      </c>
      <c r="Z1803" s="3">
        <v>5.5</v>
      </c>
      <c r="AA1803">
        <v>0</v>
      </c>
      <c r="AB1803" s="3">
        <v>0</v>
      </c>
      <c r="AC1803">
        <v>0</v>
      </c>
      <c r="AD1803" s="3">
        <v>0</v>
      </c>
      <c r="AE1803">
        <v>0</v>
      </c>
      <c r="AF1803" s="3">
        <v>0</v>
      </c>
      <c r="AG1803" s="2">
        <v>23.8</v>
      </c>
      <c r="AH1803" s="3">
        <v>26.2</v>
      </c>
      <c r="AI1803" s="2">
        <v>91</v>
      </c>
      <c r="AJ1803" s="3">
        <v>100</v>
      </c>
      <c r="AK1803" t="s">
        <v>74</v>
      </c>
      <c r="AL1803" t="s">
        <v>75</v>
      </c>
      <c r="AM1803" t="s">
        <v>7557</v>
      </c>
      <c r="BG1803" s="3">
        <v>100</v>
      </c>
      <c r="BH1803" t="s">
        <v>82</v>
      </c>
      <c r="BI1803" t="s">
        <v>13424</v>
      </c>
      <c r="BJ1803" t="s">
        <v>13395</v>
      </c>
      <c r="BK1803" t="s">
        <v>13395</v>
      </c>
      <c r="BL1803" t="s">
        <v>13395</v>
      </c>
      <c r="BM1803" t="s">
        <v>13395</v>
      </c>
      <c r="BN1803" t="s">
        <v>13395</v>
      </c>
      <c r="BP1803" t="s">
        <v>13395</v>
      </c>
      <c r="BQ1803" t="s">
        <v>84</v>
      </c>
      <c r="BR1803" s="59" t="s">
        <v>84</v>
      </c>
      <c r="BS1803" t="s">
        <v>85</v>
      </c>
    </row>
    <row r="1804" spans="1:71" x14ac:dyDescent="0.2">
      <c r="A1804" s="60">
        <v>163012</v>
      </c>
      <c r="B1804" s="59" t="s">
        <v>12650</v>
      </c>
      <c r="C1804">
        <v>1800</v>
      </c>
      <c r="J1804">
        <v>16</v>
      </c>
      <c r="K1804" t="s">
        <v>156</v>
      </c>
      <c r="L1804">
        <v>3012</v>
      </c>
      <c r="M1804">
        <v>3012</v>
      </c>
      <c r="N1804" t="s">
        <v>1621</v>
      </c>
      <c r="O1804" t="s">
        <v>7621</v>
      </c>
      <c r="P1804" t="s">
        <v>7622</v>
      </c>
      <c r="Q1804" t="s">
        <v>7623</v>
      </c>
      <c r="R1804" t="s">
        <v>7624</v>
      </c>
      <c r="S1804" s="2">
        <v>228.5</v>
      </c>
      <c r="T1804" s="2">
        <v>228.5</v>
      </c>
      <c r="U1804" s="2">
        <v>0</v>
      </c>
      <c r="V1804" s="2">
        <v>0</v>
      </c>
      <c r="W1804">
        <v>1002</v>
      </c>
      <c r="X1804" s="3">
        <v>7</v>
      </c>
      <c r="Y1804" s="3">
        <v>4</v>
      </c>
      <c r="Z1804" s="3">
        <v>4.4000000000000004</v>
      </c>
      <c r="AA1804">
        <v>0</v>
      </c>
      <c r="AB1804" s="3">
        <v>0</v>
      </c>
      <c r="AC1804">
        <v>0</v>
      </c>
      <c r="AD1804" s="3">
        <v>0</v>
      </c>
      <c r="AE1804">
        <v>0</v>
      </c>
      <c r="AF1804" s="3">
        <v>0</v>
      </c>
      <c r="AG1804" s="2">
        <v>69.7</v>
      </c>
      <c r="AH1804" s="3">
        <v>30.5</v>
      </c>
      <c r="AI1804" s="2">
        <v>228.5</v>
      </c>
      <c r="AJ1804" s="3">
        <v>100</v>
      </c>
      <c r="AK1804" t="s">
        <v>74</v>
      </c>
      <c r="AL1804" t="s">
        <v>75</v>
      </c>
      <c r="AM1804" t="s">
        <v>7557</v>
      </c>
      <c r="BG1804" s="3">
        <v>100</v>
      </c>
      <c r="BH1804" t="s">
        <v>82</v>
      </c>
      <c r="BI1804" t="s">
        <v>13424</v>
      </c>
      <c r="BJ1804" t="s">
        <v>13395</v>
      </c>
      <c r="BK1804" t="s">
        <v>13395</v>
      </c>
      <c r="BL1804" t="s">
        <v>13395</v>
      </c>
      <c r="BM1804" t="s">
        <v>13395</v>
      </c>
      <c r="BN1804" t="s">
        <v>13395</v>
      </c>
      <c r="BP1804" t="s">
        <v>13395</v>
      </c>
      <c r="BQ1804" t="s">
        <v>84</v>
      </c>
      <c r="BR1804" s="59" t="s">
        <v>84</v>
      </c>
      <c r="BS1804" t="s">
        <v>85</v>
      </c>
    </row>
    <row r="1805" spans="1:71" x14ac:dyDescent="0.2">
      <c r="A1805" s="60">
        <v>163013</v>
      </c>
      <c r="B1805" s="59" t="s">
        <v>12651</v>
      </c>
      <c r="C1805">
        <v>1801</v>
      </c>
      <c r="J1805">
        <v>16</v>
      </c>
      <c r="K1805" t="s">
        <v>156</v>
      </c>
      <c r="L1805">
        <v>3013</v>
      </c>
      <c r="M1805">
        <v>3013</v>
      </c>
      <c r="N1805" t="s">
        <v>1621</v>
      </c>
      <c r="O1805" t="s">
        <v>7625</v>
      </c>
      <c r="P1805" t="s">
        <v>7626</v>
      </c>
      <c r="Q1805" t="s">
        <v>7627</v>
      </c>
      <c r="R1805" t="s">
        <v>7628</v>
      </c>
      <c r="S1805" s="2">
        <v>133.69999999999999</v>
      </c>
      <c r="T1805" s="2">
        <v>133.69999999999999</v>
      </c>
      <c r="U1805" s="2">
        <v>0</v>
      </c>
      <c r="V1805" s="2">
        <v>0</v>
      </c>
      <c r="W1805">
        <v>698</v>
      </c>
      <c r="X1805" s="3">
        <v>5.4</v>
      </c>
      <c r="Y1805" s="3">
        <v>5.0999999999999996</v>
      </c>
      <c r="Z1805" s="3">
        <v>5.2</v>
      </c>
      <c r="AA1805">
        <v>0</v>
      </c>
      <c r="AB1805" s="3">
        <v>0</v>
      </c>
      <c r="AC1805">
        <v>0</v>
      </c>
      <c r="AD1805" s="3">
        <v>0</v>
      </c>
      <c r="AE1805">
        <v>0</v>
      </c>
      <c r="AF1805" s="3">
        <v>0</v>
      </c>
      <c r="AG1805" s="2">
        <v>133.69999999999999</v>
      </c>
      <c r="AH1805" s="3">
        <v>100</v>
      </c>
      <c r="AI1805" s="2">
        <v>133.69999999999999</v>
      </c>
      <c r="AJ1805" s="3">
        <v>100</v>
      </c>
      <c r="AK1805" t="s">
        <v>74</v>
      </c>
      <c r="AL1805" t="s">
        <v>75</v>
      </c>
      <c r="AM1805" t="s">
        <v>7557</v>
      </c>
      <c r="BG1805" s="3">
        <v>100</v>
      </c>
      <c r="BH1805" t="s">
        <v>82</v>
      </c>
      <c r="BI1805" t="s">
        <v>13424</v>
      </c>
      <c r="BJ1805" t="s">
        <v>13395</v>
      </c>
      <c r="BK1805" t="s">
        <v>13395</v>
      </c>
      <c r="BL1805" t="s">
        <v>13395</v>
      </c>
      <c r="BM1805" t="s">
        <v>13395</v>
      </c>
      <c r="BN1805" t="s">
        <v>13395</v>
      </c>
      <c r="BP1805" t="s">
        <v>13395</v>
      </c>
      <c r="BQ1805" t="s">
        <v>84</v>
      </c>
      <c r="BR1805" s="59" t="s">
        <v>84</v>
      </c>
      <c r="BS1805" t="s">
        <v>85</v>
      </c>
    </row>
    <row r="1806" spans="1:71" x14ac:dyDescent="0.2">
      <c r="A1806" s="60">
        <v>163014</v>
      </c>
      <c r="B1806" s="59" t="s">
        <v>12652</v>
      </c>
      <c r="C1806">
        <v>1802</v>
      </c>
      <c r="J1806">
        <v>16</v>
      </c>
      <c r="K1806" t="s">
        <v>156</v>
      </c>
      <c r="L1806">
        <v>3014</v>
      </c>
      <c r="M1806">
        <v>3014</v>
      </c>
      <c r="N1806" t="s">
        <v>1621</v>
      </c>
      <c r="O1806" t="s">
        <v>7629</v>
      </c>
      <c r="P1806" t="s">
        <v>7630</v>
      </c>
      <c r="Q1806" t="s">
        <v>7631</v>
      </c>
      <c r="R1806" t="s">
        <v>7632</v>
      </c>
      <c r="S1806" s="2">
        <v>141.9</v>
      </c>
      <c r="T1806" s="2">
        <v>141.9</v>
      </c>
      <c r="U1806" s="2">
        <v>0</v>
      </c>
      <c r="V1806" s="2">
        <v>0</v>
      </c>
      <c r="W1806">
        <v>1134</v>
      </c>
      <c r="X1806" s="3">
        <v>10.1</v>
      </c>
      <c r="Y1806" s="3">
        <v>5.7</v>
      </c>
      <c r="Z1806" s="3">
        <v>8</v>
      </c>
      <c r="AA1806">
        <v>0</v>
      </c>
      <c r="AB1806" s="3">
        <v>0</v>
      </c>
      <c r="AC1806">
        <v>0</v>
      </c>
      <c r="AD1806" s="3">
        <v>0</v>
      </c>
      <c r="AE1806">
        <v>0</v>
      </c>
      <c r="AF1806" s="3">
        <v>0</v>
      </c>
      <c r="AG1806" s="2">
        <v>141.9</v>
      </c>
      <c r="AH1806" s="3">
        <v>100</v>
      </c>
      <c r="AI1806" s="2">
        <v>141.9</v>
      </c>
      <c r="AJ1806" s="3">
        <v>100</v>
      </c>
      <c r="AK1806" t="s">
        <v>74</v>
      </c>
      <c r="AL1806" t="s">
        <v>75</v>
      </c>
      <c r="AM1806" t="s">
        <v>7557</v>
      </c>
      <c r="BG1806" s="3">
        <v>100</v>
      </c>
      <c r="BH1806" t="s">
        <v>82</v>
      </c>
      <c r="BI1806" t="s">
        <v>13424</v>
      </c>
      <c r="BJ1806" t="s">
        <v>13395</v>
      </c>
      <c r="BK1806" t="s">
        <v>13395</v>
      </c>
      <c r="BL1806" t="s">
        <v>13395</v>
      </c>
      <c r="BM1806" t="s">
        <v>13395</v>
      </c>
      <c r="BN1806" t="s">
        <v>13395</v>
      </c>
      <c r="BP1806" t="s">
        <v>13395</v>
      </c>
      <c r="BQ1806" t="s">
        <v>84</v>
      </c>
      <c r="BR1806" s="59" t="s">
        <v>84</v>
      </c>
      <c r="BS1806" t="s">
        <v>85</v>
      </c>
    </row>
    <row r="1807" spans="1:71" x14ac:dyDescent="0.2">
      <c r="A1807" s="60">
        <v>163015</v>
      </c>
      <c r="B1807" s="59" t="s">
        <v>12653</v>
      </c>
      <c r="C1807">
        <v>1803</v>
      </c>
      <c r="J1807">
        <v>16</v>
      </c>
      <c r="K1807" t="s">
        <v>156</v>
      </c>
      <c r="L1807">
        <v>3015</v>
      </c>
      <c r="M1807">
        <v>3015</v>
      </c>
      <c r="N1807" t="s">
        <v>1621</v>
      </c>
      <c r="O1807" t="s">
        <v>7633</v>
      </c>
      <c r="P1807" t="s">
        <v>7634</v>
      </c>
      <c r="Q1807" t="s">
        <v>7635</v>
      </c>
      <c r="R1807" t="s">
        <v>7636</v>
      </c>
      <c r="S1807" s="2">
        <v>100.9</v>
      </c>
      <c r="T1807" s="2">
        <v>100.9</v>
      </c>
      <c r="U1807" s="2">
        <v>0</v>
      </c>
      <c r="V1807" s="2">
        <v>0</v>
      </c>
      <c r="W1807">
        <v>346</v>
      </c>
      <c r="X1807" s="3">
        <v>3.5</v>
      </c>
      <c r="Y1807" s="3">
        <v>3.5</v>
      </c>
      <c r="Z1807" s="3">
        <v>3.4</v>
      </c>
      <c r="AA1807">
        <v>0</v>
      </c>
      <c r="AB1807" s="3">
        <v>0</v>
      </c>
      <c r="AC1807">
        <v>0</v>
      </c>
      <c r="AD1807" s="3">
        <v>0</v>
      </c>
      <c r="AE1807">
        <v>0</v>
      </c>
      <c r="AF1807" s="3">
        <v>0</v>
      </c>
      <c r="AG1807" s="2">
        <v>0</v>
      </c>
      <c r="AH1807" s="3">
        <v>0</v>
      </c>
      <c r="AI1807" s="2">
        <v>100.9</v>
      </c>
      <c r="AJ1807" s="3">
        <v>100</v>
      </c>
      <c r="AK1807" t="s">
        <v>74</v>
      </c>
      <c r="AL1807" t="s">
        <v>75</v>
      </c>
      <c r="AM1807" t="s">
        <v>7557</v>
      </c>
      <c r="BG1807" s="3">
        <v>100</v>
      </c>
      <c r="BH1807" t="s">
        <v>82</v>
      </c>
      <c r="BI1807" t="s">
        <v>13424</v>
      </c>
      <c r="BJ1807" t="s">
        <v>13395</v>
      </c>
      <c r="BK1807" t="s">
        <v>13395</v>
      </c>
      <c r="BL1807" t="s">
        <v>13395</v>
      </c>
      <c r="BM1807" t="s">
        <v>13395</v>
      </c>
      <c r="BN1807" t="s">
        <v>13395</v>
      </c>
      <c r="BP1807" t="s">
        <v>13395</v>
      </c>
      <c r="BQ1807" t="s">
        <v>84</v>
      </c>
      <c r="BR1807" s="59" t="s">
        <v>84</v>
      </c>
      <c r="BS1807" t="s">
        <v>85</v>
      </c>
    </row>
    <row r="1808" spans="1:71" x14ac:dyDescent="0.2">
      <c r="A1808" s="60">
        <v>163016</v>
      </c>
      <c r="B1808" s="59" t="s">
        <v>12654</v>
      </c>
      <c r="C1808">
        <v>1804</v>
      </c>
      <c r="J1808">
        <v>16</v>
      </c>
      <c r="K1808" t="s">
        <v>156</v>
      </c>
      <c r="L1808">
        <v>3016</v>
      </c>
      <c r="M1808">
        <v>3016</v>
      </c>
      <c r="N1808" t="s">
        <v>1621</v>
      </c>
      <c r="O1808" t="s">
        <v>7637</v>
      </c>
      <c r="P1808" t="s">
        <v>7638</v>
      </c>
      <c r="Q1808" t="s">
        <v>7600</v>
      </c>
      <c r="R1808" t="s">
        <v>7639</v>
      </c>
      <c r="S1808" s="2">
        <v>104.4</v>
      </c>
      <c r="T1808" s="2">
        <v>104.4</v>
      </c>
      <c r="U1808" s="2">
        <v>0</v>
      </c>
      <c r="V1808" s="2">
        <v>0</v>
      </c>
      <c r="W1808">
        <v>463</v>
      </c>
      <c r="X1808" s="3">
        <v>5.7</v>
      </c>
      <c r="Y1808" s="3">
        <v>4</v>
      </c>
      <c r="Z1808" s="3">
        <v>4.4000000000000004</v>
      </c>
      <c r="AA1808">
        <v>0</v>
      </c>
      <c r="AB1808" s="3">
        <v>0</v>
      </c>
      <c r="AC1808">
        <v>0</v>
      </c>
      <c r="AD1808" s="3">
        <v>0</v>
      </c>
      <c r="AE1808">
        <v>0</v>
      </c>
      <c r="AF1808" s="3">
        <v>0</v>
      </c>
      <c r="AG1808" s="2">
        <v>0</v>
      </c>
      <c r="AH1808" s="3">
        <v>0</v>
      </c>
      <c r="AI1808" s="2">
        <v>104.4</v>
      </c>
      <c r="AJ1808" s="3">
        <v>100</v>
      </c>
      <c r="AK1808" t="s">
        <v>74</v>
      </c>
      <c r="AL1808" t="s">
        <v>75</v>
      </c>
      <c r="AM1808" t="s">
        <v>7557</v>
      </c>
      <c r="BG1808" s="3">
        <v>100</v>
      </c>
      <c r="BH1808" t="s">
        <v>82</v>
      </c>
      <c r="BI1808" t="s">
        <v>13424</v>
      </c>
      <c r="BJ1808" t="s">
        <v>13395</v>
      </c>
      <c r="BK1808" t="s">
        <v>13395</v>
      </c>
      <c r="BL1808" t="s">
        <v>13395</v>
      </c>
      <c r="BM1808" t="s">
        <v>13395</v>
      </c>
      <c r="BN1808" t="s">
        <v>13395</v>
      </c>
      <c r="BP1808" t="s">
        <v>13395</v>
      </c>
      <c r="BQ1808" t="s">
        <v>84</v>
      </c>
      <c r="BR1808" s="59" t="s">
        <v>84</v>
      </c>
      <c r="BS1808" t="s">
        <v>85</v>
      </c>
    </row>
    <row r="1809" spans="1:71" x14ac:dyDescent="0.2">
      <c r="A1809" s="60">
        <v>163017</v>
      </c>
      <c r="B1809" s="59" t="s">
        <v>12655</v>
      </c>
      <c r="C1809">
        <v>1805</v>
      </c>
      <c r="J1809">
        <v>16</v>
      </c>
      <c r="K1809" t="s">
        <v>156</v>
      </c>
      <c r="L1809">
        <v>3017</v>
      </c>
      <c r="M1809">
        <v>3017</v>
      </c>
      <c r="N1809" t="s">
        <v>1621</v>
      </c>
      <c r="O1809" t="s">
        <v>7640</v>
      </c>
      <c r="P1809" t="s">
        <v>7641</v>
      </c>
      <c r="Q1809" t="s">
        <v>7642</v>
      </c>
      <c r="R1809" t="s">
        <v>7643</v>
      </c>
      <c r="S1809" s="2">
        <v>361.9</v>
      </c>
      <c r="T1809" s="2">
        <v>352.5</v>
      </c>
      <c r="U1809" s="2">
        <v>9.4</v>
      </c>
      <c r="V1809" s="2">
        <v>0</v>
      </c>
      <c r="W1809">
        <v>1898</v>
      </c>
      <c r="X1809" s="3">
        <v>8.1</v>
      </c>
      <c r="Y1809" s="3">
        <v>4.2</v>
      </c>
      <c r="Z1809" s="3">
        <v>5.4</v>
      </c>
      <c r="AA1809">
        <v>0</v>
      </c>
      <c r="AB1809" s="3">
        <v>0</v>
      </c>
      <c r="AC1809">
        <v>0</v>
      </c>
      <c r="AD1809" s="3">
        <v>0</v>
      </c>
      <c r="AE1809">
        <v>0</v>
      </c>
      <c r="AF1809" s="3">
        <v>0</v>
      </c>
      <c r="AG1809" s="2">
        <v>167.4</v>
      </c>
      <c r="AH1809" s="3">
        <v>47.5</v>
      </c>
      <c r="AI1809" s="2">
        <v>352.5</v>
      </c>
      <c r="AJ1809" s="3">
        <v>100</v>
      </c>
      <c r="AK1809" t="s">
        <v>74</v>
      </c>
      <c r="AL1809" t="s">
        <v>75</v>
      </c>
      <c r="AM1809" t="s">
        <v>7557</v>
      </c>
      <c r="BG1809" s="3">
        <v>100</v>
      </c>
      <c r="BH1809" t="s">
        <v>82</v>
      </c>
      <c r="BI1809" t="s">
        <v>13424</v>
      </c>
      <c r="BJ1809" t="s">
        <v>13395</v>
      </c>
      <c r="BK1809" t="s">
        <v>13395</v>
      </c>
      <c r="BL1809" t="s">
        <v>13395</v>
      </c>
      <c r="BM1809" t="s">
        <v>13395</v>
      </c>
      <c r="BN1809" t="s">
        <v>13395</v>
      </c>
      <c r="BP1809" t="s">
        <v>13395</v>
      </c>
      <c r="BQ1809" t="s">
        <v>84</v>
      </c>
      <c r="BR1809" s="59" t="s">
        <v>84</v>
      </c>
      <c r="BS1809" t="s">
        <v>85</v>
      </c>
    </row>
    <row r="1810" spans="1:71" x14ac:dyDescent="0.2">
      <c r="A1810" s="60">
        <v>163018</v>
      </c>
      <c r="B1810" s="59" t="s">
        <v>12656</v>
      </c>
      <c r="C1810">
        <v>1806</v>
      </c>
      <c r="J1810">
        <v>16</v>
      </c>
      <c r="K1810" t="s">
        <v>156</v>
      </c>
      <c r="L1810">
        <v>3018</v>
      </c>
      <c r="M1810">
        <v>3018</v>
      </c>
      <c r="N1810" t="s">
        <v>1621</v>
      </c>
      <c r="O1810" t="s">
        <v>7644</v>
      </c>
      <c r="P1810" t="s">
        <v>7645</v>
      </c>
      <c r="Q1810" t="s">
        <v>7646</v>
      </c>
      <c r="R1810" t="s">
        <v>7647</v>
      </c>
      <c r="S1810" s="2">
        <v>184.1</v>
      </c>
      <c r="T1810" s="2">
        <v>184.1</v>
      </c>
      <c r="U1810" s="2">
        <v>0</v>
      </c>
      <c r="V1810" s="2">
        <v>0</v>
      </c>
      <c r="W1810">
        <v>953</v>
      </c>
      <c r="X1810" s="3">
        <v>5.5</v>
      </c>
      <c r="Y1810" s="3">
        <v>4.5</v>
      </c>
      <c r="Z1810" s="3">
        <v>5.2</v>
      </c>
      <c r="AA1810">
        <v>0</v>
      </c>
      <c r="AB1810" s="3">
        <v>0</v>
      </c>
      <c r="AC1810">
        <v>0</v>
      </c>
      <c r="AD1810" s="3">
        <v>0</v>
      </c>
      <c r="AE1810">
        <v>0</v>
      </c>
      <c r="AF1810" s="3">
        <v>0</v>
      </c>
      <c r="AG1810" s="2">
        <v>58.7</v>
      </c>
      <c r="AH1810" s="3">
        <v>31.9</v>
      </c>
      <c r="AI1810" s="2">
        <v>184.1</v>
      </c>
      <c r="AJ1810" s="3">
        <v>100</v>
      </c>
      <c r="AK1810" t="s">
        <v>74</v>
      </c>
      <c r="AL1810" t="s">
        <v>75</v>
      </c>
      <c r="AM1810" t="s">
        <v>7557</v>
      </c>
      <c r="BG1810" s="3">
        <v>100</v>
      </c>
      <c r="BH1810" t="s">
        <v>82</v>
      </c>
      <c r="BI1810" t="s">
        <v>13424</v>
      </c>
      <c r="BJ1810" t="s">
        <v>13395</v>
      </c>
      <c r="BK1810" t="s">
        <v>13395</v>
      </c>
      <c r="BL1810" t="s">
        <v>13395</v>
      </c>
      <c r="BM1810" t="s">
        <v>13395</v>
      </c>
      <c r="BN1810" t="s">
        <v>13395</v>
      </c>
      <c r="BP1810" t="s">
        <v>13395</v>
      </c>
      <c r="BQ1810" t="s">
        <v>84</v>
      </c>
      <c r="BR1810" s="59" t="s">
        <v>84</v>
      </c>
      <c r="BS1810" t="s">
        <v>85</v>
      </c>
    </row>
    <row r="1811" spans="1:71" x14ac:dyDescent="0.2">
      <c r="A1811" s="60">
        <v>163019</v>
      </c>
      <c r="B1811" s="59" t="s">
        <v>12657</v>
      </c>
      <c r="C1811">
        <v>1807</v>
      </c>
      <c r="J1811">
        <v>16</v>
      </c>
      <c r="K1811" t="s">
        <v>156</v>
      </c>
      <c r="L1811">
        <v>3019</v>
      </c>
      <c r="M1811">
        <v>3019</v>
      </c>
      <c r="N1811" t="s">
        <v>1621</v>
      </c>
      <c r="O1811" t="s">
        <v>7648</v>
      </c>
      <c r="P1811" t="s">
        <v>7649</v>
      </c>
      <c r="Q1811" t="s">
        <v>7650</v>
      </c>
      <c r="R1811" t="s">
        <v>7651</v>
      </c>
      <c r="S1811" s="2">
        <v>181.3</v>
      </c>
      <c r="T1811" s="2">
        <v>181.3</v>
      </c>
      <c r="U1811" s="2">
        <v>0</v>
      </c>
      <c r="V1811" s="2">
        <v>0</v>
      </c>
      <c r="W1811">
        <v>807</v>
      </c>
      <c r="X1811" s="3">
        <v>6</v>
      </c>
      <c r="Y1811" s="3">
        <v>4.3</v>
      </c>
      <c r="Z1811" s="3">
        <v>4.5</v>
      </c>
      <c r="AA1811">
        <v>0</v>
      </c>
      <c r="AB1811" s="3">
        <v>0</v>
      </c>
      <c r="AC1811">
        <v>0</v>
      </c>
      <c r="AD1811" s="3">
        <v>0</v>
      </c>
      <c r="AE1811">
        <v>0</v>
      </c>
      <c r="AF1811" s="3">
        <v>0</v>
      </c>
      <c r="AG1811" s="2">
        <v>181.3</v>
      </c>
      <c r="AH1811" s="3">
        <v>100</v>
      </c>
      <c r="AI1811" s="2">
        <v>181.3</v>
      </c>
      <c r="AJ1811" s="3">
        <v>100</v>
      </c>
      <c r="AK1811" t="s">
        <v>74</v>
      </c>
      <c r="AL1811" t="s">
        <v>75</v>
      </c>
      <c r="AM1811" t="s">
        <v>7573</v>
      </c>
      <c r="BG1811" s="3">
        <v>100</v>
      </c>
      <c r="BH1811" t="s">
        <v>82</v>
      </c>
      <c r="BI1811" t="s">
        <v>13424</v>
      </c>
      <c r="BJ1811" t="s">
        <v>13395</v>
      </c>
      <c r="BK1811" t="s">
        <v>13395</v>
      </c>
      <c r="BL1811" t="s">
        <v>13395</v>
      </c>
      <c r="BM1811" t="s">
        <v>13395</v>
      </c>
      <c r="BN1811" t="s">
        <v>13395</v>
      </c>
      <c r="BP1811" t="s">
        <v>13395</v>
      </c>
      <c r="BQ1811" t="s">
        <v>84</v>
      </c>
      <c r="BR1811" s="59" t="s">
        <v>84</v>
      </c>
      <c r="BS1811" t="s">
        <v>85</v>
      </c>
    </row>
    <row r="1812" spans="1:71" x14ac:dyDescent="0.2">
      <c r="A1812" s="60">
        <v>163020</v>
      </c>
      <c r="B1812" s="59" t="s">
        <v>12658</v>
      </c>
      <c r="C1812">
        <v>1808</v>
      </c>
      <c r="J1812">
        <v>16</v>
      </c>
      <c r="K1812" t="s">
        <v>156</v>
      </c>
      <c r="L1812">
        <v>3020</v>
      </c>
      <c r="M1812">
        <v>3020</v>
      </c>
      <c r="N1812" t="s">
        <v>1621</v>
      </c>
      <c r="O1812" t="s">
        <v>7652</v>
      </c>
      <c r="P1812" t="s">
        <v>7653</v>
      </c>
      <c r="Q1812" t="s">
        <v>7654</v>
      </c>
      <c r="R1812" t="s">
        <v>7655</v>
      </c>
      <c r="S1812" s="2">
        <v>298.60000000000002</v>
      </c>
      <c r="T1812" s="2">
        <v>298.60000000000002</v>
      </c>
      <c r="U1812" s="2">
        <v>0</v>
      </c>
      <c r="V1812" s="2">
        <v>0</v>
      </c>
      <c r="W1812">
        <v>1467</v>
      </c>
      <c r="X1812" s="3">
        <v>7.5</v>
      </c>
      <c r="Y1812" s="3">
        <v>4.4000000000000004</v>
      </c>
      <c r="Z1812" s="3">
        <v>4.9000000000000004</v>
      </c>
      <c r="AA1812">
        <v>0</v>
      </c>
      <c r="AB1812" s="3">
        <v>0</v>
      </c>
      <c r="AC1812">
        <v>0</v>
      </c>
      <c r="AD1812" s="3">
        <v>0</v>
      </c>
      <c r="AE1812">
        <v>0</v>
      </c>
      <c r="AF1812" s="3">
        <v>0</v>
      </c>
      <c r="AG1812" s="2">
        <v>86.8</v>
      </c>
      <c r="AH1812" s="3">
        <v>29.1</v>
      </c>
      <c r="AI1812" s="2">
        <v>298.60000000000002</v>
      </c>
      <c r="AJ1812" s="3">
        <v>100</v>
      </c>
      <c r="AK1812" t="s">
        <v>74</v>
      </c>
      <c r="AL1812" t="s">
        <v>75</v>
      </c>
      <c r="AM1812" t="s">
        <v>7573</v>
      </c>
      <c r="BG1812" s="3">
        <v>100</v>
      </c>
      <c r="BH1812" t="s">
        <v>82</v>
      </c>
      <c r="BI1812" t="s">
        <v>13424</v>
      </c>
      <c r="BJ1812" t="s">
        <v>13395</v>
      </c>
      <c r="BK1812" t="s">
        <v>13395</v>
      </c>
      <c r="BL1812" t="s">
        <v>13395</v>
      </c>
      <c r="BM1812" t="s">
        <v>13395</v>
      </c>
      <c r="BN1812" t="s">
        <v>13395</v>
      </c>
      <c r="BP1812" t="s">
        <v>13395</v>
      </c>
      <c r="BQ1812" t="s">
        <v>84</v>
      </c>
      <c r="BR1812" s="59" t="s">
        <v>84</v>
      </c>
      <c r="BS1812" t="s">
        <v>85</v>
      </c>
    </row>
    <row r="1813" spans="1:71" x14ac:dyDescent="0.2">
      <c r="A1813" s="60">
        <v>163021</v>
      </c>
      <c r="B1813" s="59" t="s">
        <v>12659</v>
      </c>
      <c r="C1813">
        <v>1809</v>
      </c>
      <c r="J1813">
        <v>16</v>
      </c>
      <c r="K1813" t="s">
        <v>156</v>
      </c>
      <c r="L1813">
        <v>3021</v>
      </c>
      <c r="M1813">
        <v>3021</v>
      </c>
      <c r="N1813" t="s">
        <v>1621</v>
      </c>
      <c r="O1813" t="s">
        <v>7656</v>
      </c>
      <c r="P1813" t="s">
        <v>7657</v>
      </c>
      <c r="Q1813" t="s">
        <v>7658</v>
      </c>
      <c r="R1813" t="s">
        <v>7659</v>
      </c>
      <c r="S1813" s="2">
        <v>251.9</v>
      </c>
      <c r="T1813" s="2">
        <v>251.9</v>
      </c>
      <c r="U1813" s="2">
        <v>0</v>
      </c>
      <c r="V1813" s="2">
        <v>0</v>
      </c>
      <c r="W1813">
        <v>2109</v>
      </c>
      <c r="X1813" s="3">
        <v>9</v>
      </c>
      <c r="Y1813" s="3">
        <v>6.2</v>
      </c>
      <c r="Z1813" s="3">
        <v>8.4</v>
      </c>
      <c r="AA1813">
        <v>0</v>
      </c>
      <c r="AB1813" s="3">
        <v>0</v>
      </c>
      <c r="AC1813">
        <v>0</v>
      </c>
      <c r="AD1813" s="3">
        <v>0</v>
      </c>
      <c r="AE1813">
        <v>0</v>
      </c>
      <c r="AF1813" s="3">
        <v>0</v>
      </c>
      <c r="AG1813" s="2">
        <v>251.9</v>
      </c>
      <c r="AH1813" s="3">
        <v>100</v>
      </c>
      <c r="AI1813" s="2">
        <v>251.9</v>
      </c>
      <c r="AJ1813" s="3">
        <v>100</v>
      </c>
      <c r="AK1813" t="s">
        <v>826</v>
      </c>
      <c r="AL1813" t="s">
        <v>827</v>
      </c>
      <c r="AM1813" t="s">
        <v>7556</v>
      </c>
      <c r="AN1813" t="s">
        <v>7574</v>
      </c>
      <c r="AO1813" t="s">
        <v>7573</v>
      </c>
      <c r="BG1813" s="3">
        <v>100</v>
      </c>
      <c r="BH1813" t="s">
        <v>82</v>
      </c>
      <c r="BI1813" t="s">
        <v>13424</v>
      </c>
      <c r="BJ1813" t="s">
        <v>13395</v>
      </c>
      <c r="BK1813" t="s">
        <v>13395</v>
      </c>
      <c r="BL1813" t="s">
        <v>13395</v>
      </c>
      <c r="BM1813" t="s">
        <v>13395</v>
      </c>
      <c r="BN1813" t="s">
        <v>13395</v>
      </c>
      <c r="BP1813" t="s">
        <v>13395</v>
      </c>
      <c r="BQ1813" t="s">
        <v>84</v>
      </c>
      <c r="BR1813" s="59" t="s">
        <v>84</v>
      </c>
      <c r="BS1813" t="s">
        <v>85</v>
      </c>
    </row>
    <row r="1814" spans="1:71" x14ac:dyDescent="0.2">
      <c r="A1814" s="60">
        <v>163022</v>
      </c>
      <c r="B1814" s="59" t="s">
        <v>12660</v>
      </c>
      <c r="C1814">
        <v>1810</v>
      </c>
      <c r="J1814">
        <v>16</v>
      </c>
      <c r="K1814" t="s">
        <v>156</v>
      </c>
      <c r="L1814">
        <v>3024</v>
      </c>
      <c r="M1814">
        <v>3022</v>
      </c>
      <c r="N1814" t="s">
        <v>1621</v>
      </c>
      <c r="O1814" t="s">
        <v>7660</v>
      </c>
      <c r="P1814" t="s">
        <v>7661</v>
      </c>
      <c r="Q1814" t="s">
        <v>7662</v>
      </c>
      <c r="R1814" t="s">
        <v>7663</v>
      </c>
      <c r="S1814" s="2">
        <v>559.20000000000005</v>
      </c>
      <c r="T1814" s="2">
        <v>559.20000000000005</v>
      </c>
      <c r="U1814" s="2">
        <v>0</v>
      </c>
      <c r="V1814" s="2">
        <v>0</v>
      </c>
      <c r="W1814">
        <v>1940</v>
      </c>
      <c r="X1814" s="3">
        <v>8.9</v>
      </c>
      <c r="Y1814" s="3">
        <v>3</v>
      </c>
      <c r="Z1814" s="3">
        <v>3.5</v>
      </c>
      <c r="AA1814">
        <v>0</v>
      </c>
      <c r="AB1814" s="3">
        <v>0</v>
      </c>
      <c r="AC1814">
        <v>0</v>
      </c>
      <c r="AD1814" s="3">
        <v>0</v>
      </c>
      <c r="AE1814">
        <v>0</v>
      </c>
      <c r="AF1814" s="3">
        <v>0</v>
      </c>
      <c r="AG1814" s="2">
        <v>0</v>
      </c>
      <c r="AH1814" s="3">
        <v>0</v>
      </c>
      <c r="AI1814" s="2">
        <v>559.20000000000005</v>
      </c>
      <c r="AJ1814" s="3">
        <v>100</v>
      </c>
      <c r="AK1814" t="s">
        <v>2233</v>
      </c>
      <c r="AL1814" t="s">
        <v>2234</v>
      </c>
      <c r="AM1814" t="s">
        <v>7562</v>
      </c>
      <c r="AN1814" t="s">
        <v>7664</v>
      </c>
      <c r="BG1814" s="3">
        <v>100</v>
      </c>
      <c r="BH1814" t="s">
        <v>82</v>
      </c>
      <c r="BI1814" t="s">
        <v>13424</v>
      </c>
      <c r="BJ1814" t="s">
        <v>13395</v>
      </c>
      <c r="BK1814" t="s">
        <v>13395</v>
      </c>
      <c r="BL1814" t="s">
        <v>13395</v>
      </c>
      <c r="BM1814" t="s">
        <v>13395</v>
      </c>
      <c r="BN1814" t="s">
        <v>13395</v>
      </c>
      <c r="BP1814" t="s">
        <v>13395</v>
      </c>
      <c r="BQ1814" t="s">
        <v>84</v>
      </c>
      <c r="BR1814" s="59" t="s">
        <v>84</v>
      </c>
      <c r="BS1814" t="s">
        <v>85</v>
      </c>
    </row>
    <row r="1815" spans="1:71" x14ac:dyDescent="0.2">
      <c r="A1815" s="60">
        <v>163023</v>
      </c>
      <c r="B1815" s="59" t="s">
        <v>12661</v>
      </c>
      <c r="C1815">
        <v>1811</v>
      </c>
      <c r="J1815">
        <v>16</v>
      </c>
      <c r="K1815" t="s">
        <v>156</v>
      </c>
      <c r="L1815">
        <v>3025</v>
      </c>
      <c r="M1815">
        <v>3023</v>
      </c>
      <c r="N1815" t="s">
        <v>1621</v>
      </c>
      <c r="O1815" t="s">
        <v>7665</v>
      </c>
      <c r="P1815" t="s">
        <v>7666</v>
      </c>
      <c r="Q1815" t="s">
        <v>7667</v>
      </c>
      <c r="R1815" t="s">
        <v>7668</v>
      </c>
      <c r="S1815" s="2">
        <v>291.3</v>
      </c>
      <c r="T1815" s="2">
        <v>291.3</v>
      </c>
      <c r="U1815" s="2">
        <v>0</v>
      </c>
      <c r="V1815" s="2">
        <v>0</v>
      </c>
      <c r="W1815">
        <v>1418</v>
      </c>
      <c r="X1815" s="3">
        <v>5.6</v>
      </c>
      <c r="Y1815" s="3">
        <v>4.5</v>
      </c>
      <c r="Z1815" s="3">
        <v>4.9000000000000004</v>
      </c>
      <c r="AA1815">
        <v>0</v>
      </c>
      <c r="AB1815" s="3">
        <v>0</v>
      </c>
      <c r="AC1815">
        <v>0</v>
      </c>
      <c r="AD1815" s="3">
        <v>0</v>
      </c>
      <c r="AE1815">
        <v>0</v>
      </c>
      <c r="AF1815" s="3">
        <v>0</v>
      </c>
      <c r="AG1815" s="2">
        <v>0</v>
      </c>
      <c r="AH1815" s="3">
        <v>0</v>
      </c>
      <c r="AI1815" s="2">
        <v>291.3</v>
      </c>
      <c r="AJ1815" s="3">
        <v>100</v>
      </c>
      <c r="AK1815" t="s">
        <v>3212</v>
      </c>
      <c r="AL1815" t="s">
        <v>4647</v>
      </c>
      <c r="AM1815" t="s">
        <v>7574</v>
      </c>
      <c r="AN1815" t="s">
        <v>7575</v>
      </c>
      <c r="BG1815" s="3">
        <v>100</v>
      </c>
      <c r="BH1815" t="s">
        <v>82</v>
      </c>
      <c r="BI1815" t="s">
        <v>13424</v>
      </c>
      <c r="BJ1815" t="s">
        <v>13395</v>
      </c>
      <c r="BK1815" t="s">
        <v>13395</v>
      </c>
      <c r="BL1815" t="s">
        <v>13395</v>
      </c>
      <c r="BM1815" t="s">
        <v>13395</v>
      </c>
      <c r="BN1815" t="s">
        <v>13395</v>
      </c>
      <c r="BP1815" t="s">
        <v>13395</v>
      </c>
      <c r="BQ1815" t="s">
        <v>84</v>
      </c>
      <c r="BR1815" s="59" t="s">
        <v>84</v>
      </c>
      <c r="BS1815" t="s">
        <v>85</v>
      </c>
    </row>
    <row r="1816" spans="1:71" x14ac:dyDescent="0.2">
      <c r="A1816" s="60">
        <v>163024</v>
      </c>
      <c r="B1816" s="59" t="s">
        <v>12662</v>
      </c>
      <c r="C1816">
        <v>1812</v>
      </c>
      <c r="J1816">
        <v>16</v>
      </c>
      <c r="K1816" t="s">
        <v>156</v>
      </c>
      <c r="L1816">
        <v>3028</v>
      </c>
      <c r="M1816">
        <v>3024</v>
      </c>
      <c r="N1816" t="s">
        <v>1621</v>
      </c>
      <c r="O1816" t="s">
        <v>7669</v>
      </c>
      <c r="P1816" t="s">
        <v>7670</v>
      </c>
      <c r="Q1816" t="s">
        <v>7671</v>
      </c>
      <c r="R1816" t="s">
        <v>7672</v>
      </c>
      <c r="S1816" s="2">
        <v>229.2</v>
      </c>
      <c r="T1816" s="2">
        <v>229.2</v>
      </c>
      <c r="U1816" s="2">
        <v>0</v>
      </c>
      <c r="V1816" s="2">
        <v>0</v>
      </c>
      <c r="W1816">
        <v>1365</v>
      </c>
      <c r="X1816" s="3">
        <v>7.9</v>
      </c>
      <c r="Y1816" s="3">
        <v>4.3</v>
      </c>
      <c r="Z1816" s="3">
        <v>6</v>
      </c>
      <c r="AA1816">
        <v>0</v>
      </c>
      <c r="AB1816" s="3">
        <v>0</v>
      </c>
      <c r="AC1816">
        <v>0</v>
      </c>
      <c r="AD1816" s="3">
        <v>0</v>
      </c>
      <c r="AE1816">
        <v>0</v>
      </c>
      <c r="AF1816" s="3">
        <v>0</v>
      </c>
      <c r="AG1816" s="2">
        <v>156.69999999999999</v>
      </c>
      <c r="AH1816" s="3">
        <v>68.400000000000006</v>
      </c>
      <c r="AI1816" s="2">
        <v>229.2</v>
      </c>
      <c r="AJ1816" s="3">
        <v>100</v>
      </c>
      <c r="AK1816" t="s">
        <v>3253</v>
      </c>
      <c r="AL1816" t="s">
        <v>804</v>
      </c>
      <c r="AM1816" t="s">
        <v>7557</v>
      </c>
      <c r="BG1816" s="3">
        <v>100</v>
      </c>
      <c r="BH1816" t="s">
        <v>82</v>
      </c>
      <c r="BI1816" t="s">
        <v>13424</v>
      </c>
      <c r="BJ1816" t="s">
        <v>13395</v>
      </c>
      <c r="BK1816" t="s">
        <v>13395</v>
      </c>
      <c r="BL1816" t="s">
        <v>13395</v>
      </c>
      <c r="BM1816" t="s">
        <v>13395</v>
      </c>
      <c r="BN1816" t="s">
        <v>13395</v>
      </c>
      <c r="BP1816" t="s">
        <v>13395</v>
      </c>
      <c r="BQ1816" t="s">
        <v>84</v>
      </c>
      <c r="BR1816" s="59" t="s">
        <v>84</v>
      </c>
      <c r="BS1816" t="s">
        <v>85</v>
      </c>
    </row>
    <row r="1817" spans="1:71" x14ac:dyDescent="0.2">
      <c r="A1817" s="60">
        <v>163025</v>
      </c>
      <c r="B1817" s="59" t="s">
        <v>12663</v>
      </c>
      <c r="C1817">
        <v>1813</v>
      </c>
      <c r="J1817">
        <v>16</v>
      </c>
      <c r="K1817" t="s">
        <v>156</v>
      </c>
      <c r="L1817">
        <v>3029</v>
      </c>
      <c r="M1817">
        <v>3025</v>
      </c>
      <c r="N1817" t="s">
        <v>1621</v>
      </c>
      <c r="O1817" t="s">
        <v>7673</v>
      </c>
      <c r="P1817" t="s">
        <v>7674</v>
      </c>
      <c r="Q1817" t="s">
        <v>7675</v>
      </c>
      <c r="R1817" t="s">
        <v>7676</v>
      </c>
      <c r="S1817" s="2">
        <v>101.7</v>
      </c>
      <c r="T1817" s="2">
        <v>101.7</v>
      </c>
      <c r="U1817" s="2">
        <v>0</v>
      </c>
      <c r="V1817" s="2">
        <v>0</v>
      </c>
      <c r="W1817">
        <v>541</v>
      </c>
      <c r="X1817" s="3">
        <v>6</v>
      </c>
      <c r="Y1817" s="3">
        <v>5</v>
      </c>
      <c r="Z1817" s="3">
        <v>5.3</v>
      </c>
      <c r="AA1817">
        <v>0</v>
      </c>
      <c r="AB1817" s="3">
        <v>0</v>
      </c>
      <c r="AC1817">
        <v>0</v>
      </c>
      <c r="AD1817" s="3">
        <v>0</v>
      </c>
      <c r="AE1817">
        <v>0</v>
      </c>
      <c r="AF1817" s="3">
        <v>0</v>
      </c>
      <c r="AG1817" s="2">
        <v>101.7</v>
      </c>
      <c r="AH1817" s="3">
        <v>100</v>
      </c>
      <c r="AI1817" s="2">
        <v>101.7</v>
      </c>
      <c r="AJ1817" s="3">
        <v>100</v>
      </c>
      <c r="AK1817" t="s">
        <v>3253</v>
      </c>
      <c r="AL1817" t="s">
        <v>804</v>
      </c>
      <c r="AM1817" t="s">
        <v>7573</v>
      </c>
      <c r="BG1817" s="3">
        <v>100</v>
      </c>
      <c r="BH1817" t="s">
        <v>82</v>
      </c>
      <c r="BI1817" t="s">
        <v>13424</v>
      </c>
      <c r="BJ1817" t="s">
        <v>13395</v>
      </c>
      <c r="BK1817" t="s">
        <v>13395</v>
      </c>
      <c r="BL1817" t="s">
        <v>13395</v>
      </c>
      <c r="BM1817" t="s">
        <v>13395</v>
      </c>
      <c r="BN1817" t="s">
        <v>13395</v>
      </c>
      <c r="BP1817" t="s">
        <v>13395</v>
      </c>
      <c r="BQ1817" t="s">
        <v>84</v>
      </c>
      <c r="BR1817" s="59" t="s">
        <v>84</v>
      </c>
      <c r="BS1817" t="s">
        <v>85</v>
      </c>
    </row>
    <row r="1818" spans="1:71" x14ac:dyDescent="0.2">
      <c r="A1818" s="60">
        <v>163026</v>
      </c>
      <c r="B1818" s="59" t="s">
        <v>12664</v>
      </c>
      <c r="C1818">
        <v>1814</v>
      </c>
      <c r="J1818">
        <v>16</v>
      </c>
      <c r="K1818" t="s">
        <v>156</v>
      </c>
      <c r="L1818">
        <v>3026</v>
      </c>
      <c r="M1818">
        <v>3026</v>
      </c>
      <c r="N1818" t="s">
        <v>111</v>
      </c>
      <c r="O1818" t="s">
        <v>7677</v>
      </c>
      <c r="P1818" t="s">
        <v>7678</v>
      </c>
      <c r="Q1818" t="s">
        <v>7679</v>
      </c>
      <c r="R1818" t="s">
        <v>7680</v>
      </c>
      <c r="S1818" s="2">
        <v>289.5</v>
      </c>
      <c r="T1818" s="2">
        <v>289.5</v>
      </c>
      <c r="U1818" s="2">
        <v>0</v>
      </c>
      <c r="V1818" s="2">
        <v>0</v>
      </c>
      <c r="W1818">
        <v>1982</v>
      </c>
      <c r="X1818" s="3">
        <v>8.8000000000000007</v>
      </c>
      <c r="Y1818" s="3">
        <v>6.5</v>
      </c>
      <c r="Z1818" s="3">
        <v>6.8</v>
      </c>
      <c r="AA1818">
        <v>0</v>
      </c>
      <c r="AB1818" s="3">
        <v>0</v>
      </c>
      <c r="AC1818">
        <v>0</v>
      </c>
      <c r="AD1818" s="3">
        <v>0</v>
      </c>
      <c r="AE1818">
        <v>0</v>
      </c>
      <c r="AF1818" s="3">
        <v>0</v>
      </c>
      <c r="AG1818" s="2">
        <v>289.5</v>
      </c>
      <c r="AH1818" s="3">
        <v>100</v>
      </c>
      <c r="AI1818" s="2">
        <v>289.5</v>
      </c>
      <c r="AJ1818" s="3">
        <v>100</v>
      </c>
      <c r="AK1818" t="s">
        <v>4083</v>
      </c>
      <c r="AL1818" t="s">
        <v>4084</v>
      </c>
      <c r="AM1818" t="s">
        <v>7553</v>
      </c>
      <c r="BG1818" s="3">
        <v>100</v>
      </c>
      <c r="BH1818" t="s">
        <v>82</v>
      </c>
      <c r="BI1818" t="s">
        <v>13424</v>
      </c>
      <c r="BJ1818" t="s">
        <v>13395</v>
      </c>
      <c r="BK1818" t="s">
        <v>13395</v>
      </c>
      <c r="BL1818" t="s">
        <v>13395</v>
      </c>
      <c r="BM1818" t="s">
        <v>13395</v>
      </c>
      <c r="BN1818" t="s">
        <v>13395</v>
      </c>
      <c r="BP1818" t="s">
        <v>13395</v>
      </c>
      <c r="BQ1818" t="s">
        <v>84</v>
      </c>
      <c r="BR1818" s="59" t="s">
        <v>84</v>
      </c>
      <c r="BS1818" t="s">
        <v>85</v>
      </c>
    </row>
    <row r="1819" spans="1:71" x14ac:dyDescent="0.2">
      <c r="A1819" s="60">
        <v>163027</v>
      </c>
      <c r="B1819" s="59" t="s">
        <v>12665</v>
      </c>
      <c r="C1819">
        <v>1815</v>
      </c>
      <c r="J1819">
        <v>16</v>
      </c>
      <c r="K1819" t="s">
        <v>156</v>
      </c>
      <c r="L1819">
        <v>3030</v>
      </c>
      <c r="M1819">
        <v>3027</v>
      </c>
      <c r="N1819" t="s">
        <v>111</v>
      </c>
      <c r="O1819" t="s">
        <v>7681</v>
      </c>
      <c r="P1819" t="s">
        <v>7682</v>
      </c>
      <c r="Q1819" t="s">
        <v>7683</v>
      </c>
      <c r="R1819" t="s">
        <v>7684</v>
      </c>
      <c r="S1819" s="2">
        <v>438.6</v>
      </c>
      <c r="T1819" s="2">
        <v>424.7</v>
      </c>
      <c r="U1819" s="2">
        <v>13.9</v>
      </c>
      <c r="V1819" s="2">
        <v>0</v>
      </c>
      <c r="W1819">
        <v>3044</v>
      </c>
      <c r="X1819" s="3">
        <v>15</v>
      </c>
      <c r="Y1819" s="3">
        <v>6.7</v>
      </c>
      <c r="Z1819" s="3">
        <v>7.3</v>
      </c>
      <c r="AA1819">
        <v>0</v>
      </c>
      <c r="AB1819" s="3">
        <v>0</v>
      </c>
      <c r="AC1819">
        <v>0</v>
      </c>
      <c r="AD1819" s="3">
        <v>0</v>
      </c>
      <c r="AE1819">
        <v>0</v>
      </c>
      <c r="AF1819" s="3">
        <v>0</v>
      </c>
      <c r="AG1819" s="2">
        <v>424.7</v>
      </c>
      <c r="AH1819" s="3">
        <v>100</v>
      </c>
      <c r="AI1819" s="2">
        <v>424.7</v>
      </c>
      <c r="AJ1819" s="3">
        <v>100</v>
      </c>
      <c r="AK1819" t="s">
        <v>537</v>
      </c>
      <c r="AL1819" t="s">
        <v>538</v>
      </c>
      <c r="AM1819" t="s">
        <v>7554</v>
      </c>
      <c r="AN1819" t="s">
        <v>7553</v>
      </c>
      <c r="BG1819" s="3">
        <v>100</v>
      </c>
      <c r="BH1819" t="s">
        <v>82</v>
      </c>
      <c r="BI1819" t="s">
        <v>13424</v>
      </c>
      <c r="BJ1819" t="s">
        <v>13395</v>
      </c>
      <c r="BK1819" t="s">
        <v>13395</v>
      </c>
      <c r="BL1819" t="s">
        <v>13395</v>
      </c>
      <c r="BM1819" t="s">
        <v>13395</v>
      </c>
      <c r="BN1819" t="s">
        <v>13395</v>
      </c>
      <c r="BP1819" t="s">
        <v>13395</v>
      </c>
      <c r="BQ1819" t="s">
        <v>84</v>
      </c>
      <c r="BR1819" s="59" t="s">
        <v>84</v>
      </c>
      <c r="BS1819" t="s">
        <v>85</v>
      </c>
    </row>
    <row r="1820" spans="1:71" x14ac:dyDescent="0.2">
      <c r="A1820" s="60">
        <v>163028</v>
      </c>
      <c r="B1820" s="59" t="s">
        <v>12666</v>
      </c>
      <c r="C1820">
        <v>1816</v>
      </c>
      <c r="J1820">
        <v>16</v>
      </c>
      <c r="K1820" t="s">
        <v>156</v>
      </c>
      <c r="L1820">
        <v>3031</v>
      </c>
      <c r="M1820">
        <v>3028</v>
      </c>
      <c r="N1820" t="s">
        <v>111</v>
      </c>
      <c r="O1820" t="s">
        <v>7685</v>
      </c>
      <c r="P1820" t="s">
        <v>7686</v>
      </c>
      <c r="Q1820" t="s">
        <v>7687</v>
      </c>
      <c r="R1820" t="s">
        <v>7688</v>
      </c>
      <c r="S1820" s="2">
        <v>326.39999999999998</v>
      </c>
      <c r="T1820" s="2">
        <v>326.39999999999998</v>
      </c>
      <c r="U1820" s="2">
        <v>0</v>
      </c>
      <c r="V1820" s="2">
        <v>0</v>
      </c>
      <c r="W1820">
        <v>2463</v>
      </c>
      <c r="X1820" s="3">
        <v>9.1</v>
      </c>
      <c r="Y1820" s="3">
        <v>6.7</v>
      </c>
      <c r="Z1820" s="3">
        <v>7.5</v>
      </c>
      <c r="AA1820">
        <v>0</v>
      </c>
      <c r="AB1820" s="3">
        <v>0</v>
      </c>
      <c r="AC1820">
        <v>0</v>
      </c>
      <c r="AD1820" s="3">
        <v>0</v>
      </c>
      <c r="AE1820">
        <v>0</v>
      </c>
      <c r="AF1820" s="3">
        <v>0</v>
      </c>
      <c r="AG1820" s="2">
        <v>326.39999999999998</v>
      </c>
      <c r="AH1820" s="3">
        <v>100</v>
      </c>
      <c r="AI1820" s="2">
        <v>326.39999999999998</v>
      </c>
      <c r="AJ1820" s="3">
        <v>100</v>
      </c>
      <c r="AK1820" t="s">
        <v>537</v>
      </c>
      <c r="AL1820" t="s">
        <v>538</v>
      </c>
      <c r="AM1820" t="s">
        <v>7689</v>
      </c>
      <c r="AN1820" t="s">
        <v>7554</v>
      </c>
      <c r="BG1820" s="3">
        <v>100</v>
      </c>
      <c r="BH1820" t="s">
        <v>82</v>
      </c>
      <c r="BI1820" t="s">
        <v>13424</v>
      </c>
      <c r="BJ1820" t="s">
        <v>13395</v>
      </c>
      <c r="BK1820" t="s">
        <v>13395</v>
      </c>
      <c r="BL1820" t="s">
        <v>13395</v>
      </c>
      <c r="BM1820" t="s">
        <v>13395</v>
      </c>
      <c r="BN1820" t="s">
        <v>13395</v>
      </c>
      <c r="BP1820" t="s">
        <v>13395</v>
      </c>
      <c r="BQ1820" t="s">
        <v>84</v>
      </c>
      <c r="BR1820" s="59" t="s">
        <v>84</v>
      </c>
      <c r="BS1820" t="s">
        <v>85</v>
      </c>
    </row>
    <row r="1821" spans="1:71" x14ac:dyDescent="0.2">
      <c r="A1821" s="60">
        <v>163029</v>
      </c>
      <c r="B1821" s="59" t="s">
        <v>12667</v>
      </c>
      <c r="C1821">
        <v>1817</v>
      </c>
      <c r="J1821">
        <v>16</v>
      </c>
      <c r="K1821" t="s">
        <v>156</v>
      </c>
      <c r="L1821">
        <v>3001</v>
      </c>
      <c r="M1821">
        <v>3029</v>
      </c>
      <c r="N1821" t="s">
        <v>111</v>
      </c>
      <c r="O1821" t="s">
        <v>7690</v>
      </c>
      <c r="P1821" t="s">
        <v>7691</v>
      </c>
      <c r="Q1821" t="s">
        <v>7692</v>
      </c>
      <c r="R1821" t="s">
        <v>7693</v>
      </c>
      <c r="S1821" s="2">
        <v>265.8</v>
      </c>
      <c r="T1821" s="2">
        <v>265.8</v>
      </c>
      <c r="U1821" s="2">
        <v>0</v>
      </c>
      <c r="V1821" s="2">
        <v>0</v>
      </c>
      <c r="W1821">
        <v>1100</v>
      </c>
      <c r="X1821" s="3">
        <v>8</v>
      </c>
      <c r="Y1821" s="3">
        <v>3</v>
      </c>
      <c r="Z1821" s="3">
        <v>4.0999999999999996</v>
      </c>
      <c r="AA1821">
        <v>0</v>
      </c>
      <c r="AB1821" s="3">
        <v>0</v>
      </c>
      <c r="AC1821">
        <v>0</v>
      </c>
      <c r="AD1821" s="3">
        <v>0</v>
      </c>
      <c r="AE1821">
        <v>0</v>
      </c>
      <c r="AF1821" s="3">
        <v>0</v>
      </c>
      <c r="AG1821" s="2">
        <v>63</v>
      </c>
      <c r="AH1821" s="3">
        <v>23.7</v>
      </c>
      <c r="AI1821" s="2">
        <v>265.8</v>
      </c>
      <c r="AJ1821" s="3">
        <v>100</v>
      </c>
      <c r="AK1821" t="s">
        <v>74</v>
      </c>
      <c r="AL1821" t="s">
        <v>75</v>
      </c>
      <c r="AM1821" t="s">
        <v>7553</v>
      </c>
      <c r="BG1821" s="3">
        <v>100</v>
      </c>
      <c r="BH1821" t="s">
        <v>82</v>
      </c>
      <c r="BI1821" t="s">
        <v>13424</v>
      </c>
      <c r="BJ1821" t="s">
        <v>13395</v>
      </c>
      <c r="BK1821" t="s">
        <v>13395</v>
      </c>
      <c r="BL1821" t="s">
        <v>13395</v>
      </c>
      <c r="BM1821" t="s">
        <v>13395</v>
      </c>
      <c r="BN1821" t="s">
        <v>13395</v>
      </c>
      <c r="BP1821" t="s">
        <v>13395</v>
      </c>
      <c r="BQ1821" t="s">
        <v>84</v>
      </c>
      <c r="BR1821" s="59" t="s">
        <v>84</v>
      </c>
      <c r="BS1821" t="s">
        <v>85</v>
      </c>
    </row>
    <row r="1822" spans="1:71" x14ac:dyDescent="0.2">
      <c r="A1822" s="60">
        <v>173001</v>
      </c>
      <c r="B1822" s="59" t="s">
        <v>12668</v>
      </c>
      <c r="C1822">
        <v>1818</v>
      </c>
      <c r="J1822">
        <v>17</v>
      </c>
      <c r="K1822" t="s">
        <v>156</v>
      </c>
      <c r="L1822">
        <v>3001</v>
      </c>
      <c r="M1822">
        <v>3001</v>
      </c>
      <c r="N1822" t="s">
        <v>1128</v>
      </c>
      <c r="O1822" t="s">
        <v>7694</v>
      </c>
      <c r="P1822" t="s">
        <v>7695</v>
      </c>
      <c r="Q1822" t="s">
        <v>7696</v>
      </c>
      <c r="R1822" t="s">
        <v>7697</v>
      </c>
      <c r="S1822" s="2">
        <v>947.4</v>
      </c>
      <c r="T1822" s="2">
        <v>947.4</v>
      </c>
      <c r="U1822" s="2">
        <v>0</v>
      </c>
      <c r="V1822" s="2">
        <v>0</v>
      </c>
      <c r="W1822">
        <v>3392</v>
      </c>
      <c r="X1822" s="3">
        <v>11</v>
      </c>
      <c r="Y1822" s="3">
        <v>3</v>
      </c>
      <c r="Z1822" s="3">
        <v>3.6</v>
      </c>
      <c r="AA1822">
        <v>0</v>
      </c>
      <c r="AB1822" s="3">
        <v>0</v>
      </c>
      <c r="AC1822">
        <v>0</v>
      </c>
      <c r="AD1822" s="3">
        <v>0</v>
      </c>
      <c r="AE1822">
        <v>0</v>
      </c>
      <c r="AF1822" s="3">
        <v>0</v>
      </c>
      <c r="AG1822" s="2">
        <v>0</v>
      </c>
      <c r="AH1822" s="3">
        <v>0</v>
      </c>
      <c r="AI1822" s="2">
        <v>947.4</v>
      </c>
      <c r="AJ1822" s="3">
        <v>100</v>
      </c>
      <c r="AK1822" t="s">
        <v>74</v>
      </c>
      <c r="AL1822" t="s">
        <v>75</v>
      </c>
      <c r="AM1822" t="s">
        <v>7698</v>
      </c>
      <c r="AN1822" t="s">
        <v>7699</v>
      </c>
      <c r="BG1822" s="3">
        <v>100</v>
      </c>
      <c r="BH1822" t="s">
        <v>82</v>
      </c>
      <c r="BI1822" t="s">
        <v>13424</v>
      </c>
      <c r="BJ1822" t="s">
        <v>13395</v>
      </c>
      <c r="BK1822" t="s">
        <v>13395</v>
      </c>
      <c r="BL1822" t="s">
        <v>13395</v>
      </c>
      <c r="BM1822" t="s">
        <v>13395</v>
      </c>
      <c r="BN1822" t="s">
        <v>13395</v>
      </c>
      <c r="BP1822" t="s">
        <v>13395</v>
      </c>
      <c r="BQ1822" t="s">
        <v>102</v>
      </c>
      <c r="BR1822" s="59" t="s">
        <v>102</v>
      </c>
      <c r="BS1822" t="s">
        <v>85</v>
      </c>
    </row>
    <row r="1823" spans="1:71" x14ac:dyDescent="0.2">
      <c r="A1823" s="60">
        <v>173002</v>
      </c>
      <c r="B1823" s="59" t="s">
        <v>12669</v>
      </c>
      <c r="C1823">
        <v>1819</v>
      </c>
      <c r="J1823">
        <v>17</v>
      </c>
      <c r="K1823" t="s">
        <v>156</v>
      </c>
      <c r="L1823">
        <v>3004</v>
      </c>
      <c r="M1823">
        <v>3002</v>
      </c>
      <c r="N1823" t="s">
        <v>1446</v>
      </c>
      <c r="O1823" t="s">
        <v>7700</v>
      </c>
      <c r="P1823" t="s">
        <v>7701</v>
      </c>
      <c r="Q1823" t="s">
        <v>7702</v>
      </c>
      <c r="R1823" t="s">
        <v>7703</v>
      </c>
      <c r="S1823" s="2">
        <v>218.8</v>
      </c>
      <c r="T1823" s="2">
        <v>218.8</v>
      </c>
      <c r="U1823" s="2">
        <v>0</v>
      </c>
      <c r="V1823" s="2">
        <v>0</v>
      </c>
      <c r="W1823">
        <v>880</v>
      </c>
      <c r="X1823" s="3">
        <v>6</v>
      </c>
      <c r="Y1823" s="3">
        <v>4</v>
      </c>
      <c r="Z1823" s="3">
        <v>4</v>
      </c>
      <c r="AA1823">
        <v>0</v>
      </c>
      <c r="AB1823" s="3">
        <v>0</v>
      </c>
      <c r="AC1823">
        <v>0</v>
      </c>
      <c r="AD1823" s="3">
        <v>0</v>
      </c>
      <c r="AE1823">
        <v>0</v>
      </c>
      <c r="AF1823" s="3">
        <v>0</v>
      </c>
      <c r="AG1823" s="2">
        <v>0</v>
      </c>
      <c r="AH1823" s="3">
        <v>0</v>
      </c>
      <c r="AI1823" s="2">
        <v>184.4</v>
      </c>
      <c r="AJ1823" s="3">
        <v>84.3</v>
      </c>
      <c r="AK1823" t="s">
        <v>74</v>
      </c>
      <c r="AL1823" t="s">
        <v>75</v>
      </c>
      <c r="AM1823" t="s">
        <v>7704</v>
      </c>
      <c r="BG1823" s="3">
        <v>84.3</v>
      </c>
      <c r="BH1823" t="s">
        <v>101</v>
      </c>
      <c r="BI1823" t="s">
        <v>13424</v>
      </c>
      <c r="BJ1823" t="s">
        <v>13395</v>
      </c>
      <c r="BK1823" t="s">
        <v>13395</v>
      </c>
      <c r="BL1823" t="s">
        <v>13395</v>
      </c>
      <c r="BM1823" t="s">
        <v>13395</v>
      </c>
      <c r="BN1823" t="s">
        <v>13395</v>
      </c>
      <c r="BP1823" t="s">
        <v>13395</v>
      </c>
      <c r="BQ1823" t="s">
        <v>102</v>
      </c>
      <c r="BR1823" s="59" t="s">
        <v>102</v>
      </c>
      <c r="BS1823" t="s">
        <v>85</v>
      </c>
    </row>
    <row r="1824" spans="1:71" x14ac:dyDescent="0.2">
      <c r="A1824" s="60">
        <v>173003</v>
      </c>
      <c r="B1824" s="59" t="s">
        <v>12670</v>
      </c>
      <c r="C1824">
        <v>1820</v>
      </c>
      <c r="J1824">
        <v>17</v>
      </c>
      <c r="K1824" t="s">
        <v>156</v>
      </c>
      <c r="L1824">
        <v>3002</v>
      </c>
      <c r="M1824">
        <v>3003</v>
      </c>
      <c r="N1824" t="s">
        <v>86</v>
      </c>
      <c r="O1824" t="s">
        <v>7705</v>
      </c>
      <c r="P1824" t="s">
        <v>7706</v>
      </c>
      <c r="Q1824" t="s">
        <v>7707</v>
      </c>
      <c r="R1824" t="s">
        <v>7708</v>
      </c>
      <c r="S1824" s="2">
        <v>453</v>
      </c>
      <c r="T1824" s="2">
        <v>453</v>
      </c>
      <c r="U1824" s="2">
        <v>0</v>
      </c>
      <c r="V1824" s="2">
        <v>0</v>
      </c>
      <c r="W1824">
        <v>1317</v>
      </c>
      <c r="X1824" s="3">
        <v>6.3</v>
      </c>
      <c r="Y1824" s="3">
        <v>1.6</v>
      </c>
      <c r="Z1824" s="3">
        <v>2.9</v>
      </c>
      <c r="AA1824">
        <v>0</v>
      </c>
      <c r="AB1824" s="3">
        <v>0</v>
      </c>
      <c r="AC1824">
        <v>0</v>
      </c>
      <c r="AD1824" s="3">
        <v>0</v>
      </c>
      <c r="AE1824">
        <v>0</v>
      </c>
      <c r="AF1824" s="3">
        <v>0</v>
      </c>
      <c r="AG1824" s="2">
        <v>0</v>
      </c>
      <c r="AH1824" s="3">
        <v>0</v>
      </c>
      <c r="AI1824" s="2">
        <v>453</v>
      </c>
      <c r="AJ1824" s="3">
        <v>100</v>
      </c>
      <c r="AK1824" t="s">
        <v>74</v>
      </c>
      <c r="AL1824" t="s">
        <v>75</v>
      </c>
      <c r="AM1824" t="s">
        <v>7699</v>
      </c>
      <c r="AN1824" t="s">
        <v>7709</v>
      </c>
      <c r="BG1824" s="3">
        <v>100</v>
      </c>
      <c r="BH1824" t="s">
        <v>101</v>
      </c>
      <c r="BI1824" t="s">
        <v>13424</v>
      </c>
      <c r="BJ1824" t="s">
        <v>13395</v>
      </c>
      <c r="BK1824" t="s">
        <v>13395</v>
      </c>
      <c r="BL1824" t="s">
        <v>13395</v>
      </c>
      <c r="BM1824" t="s">
        <v>13395</v>
      </c>
      <c r="BN1824" t="s">
        <v>13395</v>
      </c>
      <c r="BP1824" t="s">
        <v>13395</v>
      </c>
      <c r="BQ1824" t="s">
        <v>102</v>
      </c>
      <c r="BR1824" s="59" t="s">
        <v>102</v>
      </c>
      <c r="BS1824" t="s">
        <v>85</v>
      </c>
    </row>
    <row r="1825" spans="1:71" x14ac:dyDescent="0.2">
      <c r="A1825" s="60">
        <v>173004</v>
      </c>
      <c r="B1825" s="59" t="s">
        <v>12671</v>
      </c>
      <c r="C1825">
        <v>1821</v>
      </c>
      <c r="J1825">
        <v>17</v>
      </c>
      <c r="K1825" t="s">
        <v>156</v>
      </c>
      <c r="L1825">
        <v>3005</v>
      </c>
      <c r="M1825">
        <v>3004</v>
      </c>
      <c r="N1825" t="s">
        <v>2805</v>
      </c>
      <c r="O1825" t="s">
        <v>7710</v>
      </c>
      <c r="P1825" t="s">
        <v>7711</v>
      </c>
      <c r="Q1825" t="s">
        <v>7712</v>
      </c>
      <c r="R1825" t="s">
        <v>7713</v>
      </c>
      <c r="S1825" s="2">
        <v>491.5</v>
      </c>
      <c r="T1825" s="2">
        <v>491.5</v>
      </c>
      <c r="U1825" s="2">
        <v>0</v>
      </c>
      <c r="V1825" s="2">
        <v>0</v>
      </c>
      <c r="W1825">
        <v>1560</v>
      </c>
      <c r="X1825" s="3">
        <v>5.7</v>
      </c>
      <c r="Y1825" s="3">
        <v>2.6</v>
      </c>
      <c r="Z1825" s="3">
        <v>3.2</v>
      </c>
      <c r="AA1825">
        <v>0</v>
      </c>
      <c r="AB1825" s="3">
        <v>0</v>
      </c>
      <c r="AC1825">
        <v>0</v>
      </c>
      <c r="AD1825" s="3">
        <v>0</v>
      </c>
      <c r="AE1825">
        <v>0</v>
      </c>
      <c r="AF1825" s="3">
        <v>0</v>
      </c>
      <c r="AG1825" s="2">
        <v>0</v>
      </c>
      <c r="AH1825" s="3">
        <v>0</v>
      </c>
      <c r="AI1825" s="2">
        <v>491.5</v>
      </c>
      <c r="AJ1825" s="3">
        <v>100</v>
      </c>
      <c r="AK1825" t="s">
        <v>74</v>
      </c>
      <c r="AL1825" t="s">
        <v>75</v>
      </c>
      <c r="AM1825" t="s">
        <v>7714</v>
      </c>
      <c r="BG1825" s="3">
        <v>100</v>
      </c>
      <c r="BH1825" t="s">
        <v>101</v>
      </c>
      <c r="BI1825" t="s">
        <v>13424</v>
      </c>
      <c r="BJ1825" t="s">
        <v>13395</v>
      </c>
      <c r="BK1825" t="s">
        <v>13395</v>
      </c>
      <c r="BL1825" t="s">
        <v>13395</v>
      </c>
      <c r="BM1825" t="s">
        <v>13395</v>
      </c>
      <c r="BN1825" t="s">
        <v>13395</v>
      </c>
      <c r="BP1825" t="s">
        <v>13395</v>
      </c>
      <c r="BQ1825" t="s">
        <v>102</v>
      </c>
      <c r="BR1825" s="59" t="s">
        <v>102</v>
      </c>
      <c r="BS1825" t="s">
        <v>85</v>
      </c>
    </row>
    <row r="1826" spans="1:71" x14ac:dyDescent="0.2">
      <c r="A1826" s="60">
        <v>181001</v>
      </c>
      <c r="B1826" s="59" t="s">
        <v>12672</v>
      </c>
      <c r="C1826">
        <v>1822</v>
      </c>
      <c r="J1826">
        <v>18</v>
      </c>
      <c r="K1826" t="s">
        <v>68</v>
      </c>
      <c r="L1826">
        <v>1004</v>
      </c>
      <c r="M1826">
        <v>1001</v>
      </c>
      <c r="N1826" t="s">
        <v>258</v>
      </c>
      <c r="O1826" t="s">
        <v>7715</v>
      </c>
      <c r="P1826" t="s">
        <v>7716</v>
      </c>
      <c r="Q1826" t="s">
        <v>7717</v>
      </c>
      <c r="R1826" t="s">
        <v>7718</v>
      </c>
      <c r="S1826" s="2">
        <v>743</v>
      </c>
      <c r="T1826" s="2">
        <v>743</v>
      </c>
      <c r="U1826" s="2">
        <v>0</v>
      </c>
      <c r="V1826" s="2">
        <v>0</v>
      </c>
      <c r="W1826">
        <v>8178</v>
      </c>
      <c r="X1826" s="3">
        <v>26</v>
      </c>
      <c r="Y1826" s="3">
        <v>5.6</v>
      </c>
      <c r="Z1826" s="3">
        <v>11</v>
      </c>
      <c r="AA1826">
        <v>0</v>
      </c>
      <c r="AB1826" s="3">
        <v>0</v>
      </c>
      <c r="AC1826">
        <v>0</v>
      </c>
      <c r="AD1826" s="3">
        <v>0</v>
      </c>
      <c r="AE1826">
        <v>0</v>
      </c>
      <c r="AF1826" s="3">
        <v>0</v>
      </c>
      <c r="AG1826" s="2">
        <v>743</v>
      </c>
      <c r="AH1826" s="3">
        <v>100</v>
      </c>
      <c r="AI1826" s="2">
        <v>743</v>
      </c>
      <c r="AJ1826" s="3">
        <v>100</v>
      </c>
      <c r="AK1826" t="s">
        <v>7719</v>
      </c>
      <c r="AL1826" t="s">
        <v>7720</v>
      </c>
      <c r="AM1826" t="s">
        <v>7721</v>
      </c>
      <c r="AN1826" t="s">
        <v>6521</v>
      </c>
      <c r="BG1826" s="3">
        <v>100</v>
      </c>
      <c r="BH1826" t="s">
        <v>83</v>
      </c>
      <c r="BI1826" t="s">
        <v>13419</v>
      </c>
      <c r="BJ1826" t="s">
        <v>13395</v>
      </c>
      <c r="BK1826" t="s">
        <v>13395</v>
      </c>
      <c r="BL1826" t="s">
        <v>13395</v>
      </c>
      <c r="BM1826" t="s">
        <v>13395</v>
      </c>
      <c r="BN1826" t="s">
        <v>102</v>
      </c>
      <c r="BO1826" s="59" t="s">
        <v>102</v>
      </c>
      <c r="BP1826" t="s">
        <v>10806</v>
      </c>
      <c r="BQ1826" t="s">
        <v>7166</v>
      </c>
      <c r="BR1826" s="59" t="s">
        <v>7166</v>
      </c>
      <c r="BS1826" t="s">
        <v>85</v>
      </c>
    </row>
    <row r="1827" spans="1:71" x14ac:dyDescent="0.2">
      <c r="A1827" s="60">
        <v>181002</v>
      </c>
      <c r="B1827" s="59" t="s">
        <v>12673</v>
      </c>
      <c r="C1827">
        <v>1823</v>
      </c>
      <c r="J1827">
        <v>18</v>
      </c>
      <c r="K1827" t="s">
        <v>68</v>
      </c>
      <c r="L1827">
        <v>1002</v>
      </c>
      <c r="M1827">
        <v>1002</v>
      </c>
      <c r="N1827" t="s">
        <v>5481</v>
      </c>
      <c r="O1827" t="s">
        <v>7722</v>
      </c>
      <c r="P1827" t="s">
        <v>7723</v>
      </c>
      <c r="Q1827" t="s">
        <v>7724</v>
      </c>
      <c r="R1827" t="s">
        <v>7725</v>
      </c>
      <c r="S1827" s="2">
        <v>2886</v>
      </c>
      <c r="T1827" s="2">
        <v>2621.5</v>
      </c>
      <c r="U1827" s="2">
        <v>15.5</v>
      </c>
      <c r="V1827" s="2">
        <v>249</v>
      </c>
      <c r="W1827">
        <v>17468</v>
      </c>
      <c r="X1827" s="3">
        <v>22</v>
      </c>
      <c r="Y1827" s="3">
        <v>3</v>
      </c>
      <c r="Z1827" s="3">
        <v>6.4</v>
      </c>
      <c r="AA1827">
        <v>2</v>
      </c>
      <c r="AB1827" s="3">
        <v>13.5999999999999</v>
      </c>
      <c r="AC1827">
        <v>0</v>
      </c>
      <c r="AD1827" s="3">
        <v>0</v>
      </c>
      <c r="AE1827">
        <v>2</v>
      </c>
      <c r="AF1827" s="3">
        <v>0</v>
      </c>
      <c r="AG1827" s="2">
        <v>1633.5</v>
      </c>
      <c r="AH1827" s="3">
        <v>62.3</v>
      </c>
      <c r="AI1827" s="2">
        <v>2621.5</v>
      </c>
      <c r="AJ1827" s="3">
        <v>100</v>
      </c>
      <c r="AK1827" t="s">
        <v>7726</v>
      </c>
      <c r="AL1827" t="s">
        <v>7727</v>
      </c>
      <c r="AM1827" t="s">
        <v>7728</v>
      </c>
      <c r="AN1827" t="s">
        <v>7729</v>
      </c>
      <c r="AO1827" t="s">
        <v>7730</v>
      </c>
      <c r="AP1827" t="s">
        <v>7731</v>
      </c>
      <c r="AQ1827" t="s">
        <v>7732</v>
      </c>
      <c r="AR1827" t="s">
        <v>7733</v>
      </c>
      <c r="AS1827" t="s">
        <v>7734</v>
      </c>
      <c r="BG1827" s="3">
        <v>100</v>
      </c>
      <c r="BH1827" t="s">
        <v>100</v>
      </c>
      <c r="BI1827" t="s">
        <v>13419</v>
      </c>
      <c r="BJ1827" t="s">
        <v>101</v>
      </c>
      <c r="BK1827" t="s">
        <v>13428</v>
      </c>
      <c r="BL1827" t="s">
        <v>13395</v>
      </c>
      <c r="BM1827" t="s">
        <v>13395</v>
      </c>
      <c r="BN1827" t="s">
        <v>277</v>
      </c>
      <c r="BO1827" s="59" t="s">
        <v>277</v>
      </c>
      <c r="BP1827" t="s">
        <v>10806</v>
      </c>
      <c r="BQ1827" t="s">
        <v>110</v>
      </c>
      <c r="BR1827" s="59" t="s">
        <v>110</v>
      </c>
      <c r="BS1827" t="s">
        <v>85</v>
      </c>
    </row>
    <row r="1828" spans="1:71" x14ac:dyDescent="0.2">
      <c r="A1828" s="60">
        <v>181003</v>
      </c>
      <c r="B1828" s="59" t="s">
        <v>12674</v>
      </c>
      <c r="C1828">
        <v>1824</v>
      </c>
      <c r="J1828">
        <v>18</v>
      </c>
      <c r="K1828" t="s">
        <v>68</v>
      </c>
      <c r="L1828">
        <v>1003</v>
      </c>
      <c r="M1828">
        <v>1003</v>
      </c>
      <c r="N1828" t="s">
        <v>2805</v>
      </c>
      <c r="O1828" t="s">
        <v>7735</v>
      </c>
      <c r="P1828" t="s">
        <v>7736</v>
      </c>
      <c r="Q1828" t="s">
        <v>7737</v>
      </c>
      <c r="R1828" t="s">
        <v>7738</v>
      </c>
      <c r="S1828" s="2">
        <v>690</v>
      </c>
      <c r="T1828" s="2">
        <v>74.5</v>
      </c>
      <c r="U1828" s="2">
        <v>0</v>
      </c>
      <c r="V1828" s="2">
        <v>615.5</v>
      </c>
      <c r="W1828">
        <v>510</v>
      </c>
      <c r="X1828" s="3">
        <v>13.8</v>
      </c>
      <c r="Y1828" s="3">
        <v>6</v>
      </c>
      <c r="Z1828" s="3">
        <v>6.1</v>
      </c>
      <c r="AA1828">
        <v>0</v>
      </c>
      <c r="AB1828" s="3">
        <v>0</v>
      </c>
      <c r="AC1828">
        <v>0</v>
      </c>
      <c r="AD1828" s="3">
        <v>0</v>
      </c>
      <c r="AE1828">
        <v>0</v>
      </c>
      <c r="AF1828" s="3">
        <v>0</v>
      </c>
      <c r="AG1828" s="2">
        <v>74.5</v>
      </c>
      <c r="AH1828" s="3">
        <v>100</v>
      </c>
      <c r="AI1828" s="2">
        <v>74.5</v>
      </c>
      <c r="AJ1828" s="3">
        <v>100</v>
      </c>
      <c r="AK1828" t="s">
        <v>7739</v>
      </c>
      <c r="AL1828" t="s">
        <v>7739</v>
      </c>
      <c r="AM1828" t="s">
        <v>7740</v>
      </c>
      <c r="AN1828" t="s">
        <v>7741</v>
      </c>
      <c r="BG1828" s="3">
        <v>100</v>
      </c>
      <c r="BH1828" t="s">
        <v>82</v>
      </c>
      <c r="BI1828" t="s">
        <v>13419</v>
      </c>
      <c r="BJ1828" t="s">
        <v>13395</v>
      </c>
      <c r="BK1828" t="s">
        <v>13395</v>
      </c>
      <c r="BL1828" t="s">
        <v>13395</v>
      </c>
      <c r="BM1828" t="s">
        <v>13395</v>
      </c>
      <c r="BN1828" t="s">
        <v>277</v>
      </c>
      <c r="BO1828" s="59" t="s">
        <v>277</v>
      </c>
      <c r="BP1828" t="s">
        <v>10806</v>
      </c>
      <c r="BQ1828" t="s">
        <v>84</v>
      </c>
      <c r="BR1828" s="59" t="s">
        <v>84</v>
      </c>
      <c r="BS1828" t="s">
        <v>85</v>
      </c>
    </row>
    <row r="1829" spans="1:71" x14ac:dyDescent="0.2">
      <c r="A1829" s="60">
        <v>181005</v>
      </c>
      <c r="B1829" s="59" t="s">
        <v>12675</v>
      </c>
      <c r="C1829">
        <v>1825</v>
      </c>
      <c r="D1829" t="s">
        <v>0</v>
      </c>
      <c r="E1829">
        <v>4</v>
      </c>
      <c r="J1829">
        <v>18</v>
      </c>
      <c r="K1829" t="s">
        <v>68</v>
      </c>
      <c r="M1829">
        <v>1005</v>
      </c>
      <c r="N1829" t="s">
        <v>946</v>
      </c>
      <c r="O1829" t="s">
        <v>7742</v>
      </c>
      <c r="P1829" t="s">
        <v>7743</v>
      </c>
      <c r="Q1829" t="s">
        <v>7744</v>
      </c>
      <c r="R1829" t="s">
        <v>7745</v>
      </c>
      <c r="S1829" s="2">
        <v>2939</v>
      </c>
      <c r="T1829" s="2">
        <v>2799</v>
      </c>
      <c r="U1829" s="2">
        <v>140</v>
      </c>
      <c r="V1829" s="2">
        <v>0</v>
      </c>
      <c r="W1829">
        <v>25349</v>
      </c>
      <c r="X1829" s="3">
        <v>34.799999999999997</v>
      </c>
      <c r="Y1829" s="3">
        <v>5.0999999999999996</v>
      </c>
      <c r="Z1829" s="3">
        <v>9.1</v>
      </c>
      <c r="AA1829">
        <v>1</v>
      </c>
      <c r="AB1829" s="3">
        <v>10.5999999999999</v>
      </c>
      <c r="AC1829">
        <v>0</v>
      </c>
      <c r="AD1829" s="3">
        <v>0</v>
      </c>
      <c r="AE1829">
        <v>1</v>
      </c>
      <c r="AF1829" s="3">
        <v>0</v>
      </c>
      <c r="AG1829" s="2">
        <v>2799</v>
      </c>
      <c r="AH1829" s="3">
        <v>100</v>
      </c>
      <c r="AI1829" s="2">
        <v>2799</v>
      </c>
      <c r="AJ1829" s="3">
        <v>100</v>
      </c>
      <c r="AK1829" t="s">
        <v>3917</v>
      </c>
      <c r="AL1829" t="s">
        <v>3917</v>
      </c>
      <c r="AM1829" t="s">
        <v>7746</v>
      </c>
      <c r="AN1829" t="s">
        <v>7733</v>
      </c>
      <c r="AO1829" t="s">
        <v>7747</v>
      </c>
      <c r="AP1829" t="s">
        <v>7729</v>
      </c>
      <c r="AQ1829" t="s">
        <v>7748</v>
      </c>
      <c r="AR1829" t="s">
        <v>7749</v>
      </c>
      <c r="BG1829" s="3">
        <v>100</v>
      </c>
      <c r="BJ1829" t="s">
        <v>13395</v>
      </c>
      <c r="BK1829" t="s">
        <v>13395</v>
      </c>
      <c r="BL1829" t="s">
        <v>13395</v>
      </c>
      <c r="BM1829" t="s">
        <v>13395</v>
      </c>
      <c r="BN1829" t="s">
        <v>13395</v>
      </c>
      <c r="BP1829" t="s">
        <v>13395</v>
      </c>
    </row>
    <row r="1830" spans="1:71" x14ac:dyDescent="0.2">
      <c r="A1830" s="60">
        <v>182001</v>
      </c>
      <c r="B1830" s="59" t="s">
        <v>12676</v>
      </c>
      <c r="C1830">
        <v>1826</v>
      </c>
      <c r="J1830">
        <v>18</v>
      </c>
      <c r="K1830" t="s">
        <v>135</v>
      </c>
      <c r="L1830">
        <v>2008</v>
      </c>
      <c r="M1830">
        <v>2001</v>
      </c>
      <c r="N1830" t="s">
        <v>946</v>
      </c>
      <c r="O1830" t="s">
        <v>7750</v>
      </c>
      <c r="P1830" t="s">
        <v>7751</v>
      </c>
      <c r="Q1830" t="s">
        <v>7752</v>
      </c>
      <c r="R1830" t="s">
        <v>7753</v>
      </c>
      <c r="S1830" s="2">
        <v>1004.9</v>
      </c>
      <c r="T1830" s="2">
        <v>1004.9</v>
      </c>
      <c r="U1830" s="2">
        <v>0</v>
      </c>
      <c r="V1830" s="2">
        <v>0</v>
      </c>
      <c r="W1830">
        <v>7936</v>
      </c>
      <c r="X1830" s="3">
        <v>10.9</v>
      </c>
      <c r="Y1830" s="3">
        <v>6.6</v>
      </c>
      <c r="Z1830" s="3">
        <v>7.9</v>
      </c>
      <c r="AA1830">
        <v>0</v>
      </c>
      <c r="AB1830" s="3">
        <v>0</v>
      </c>
      <c r="AC1830">
        <v>0</v>
      </c>
      <c r="AD1830" s="3">
        <v>0</v>
      </c>
      <c r="AE1830">
        <v>0</v>
      </c>
      <c r="AF1830" s="3">
        <v>0</v>
      </c>
      <c r="AG1830" s="2">
        <v>1004.9</v>
      </c>
      <c r="AH1830" s="3">
        <v>100</v>
      </c>
      <c r="AI1830" s="2">
        <v>1004.9</v>
      </c>
      <c r="AJ1830" s="3">
        <v>100</v>
      </c>
      <c r="AK1830" t="s">
        <v>7726</v>
      </c>
      <c r="AL1830" t="s">
        <v>7726</v>
      </c>
      <c r="AM1830" t="s">
        <v>7721</v>
      </c>
      <c r="AN1830" t="s">
        <v>7740</v>
      </c>
      <c r="AO1830" t="s">
        <v>7734</v>
      </c>
      <c r="BG1830" s="3">
        <v>100</v>
      </c>
      <c r="BH1830" t="s">
        <v>82</v>
      </c>
      <c r="BI1830" t="s">
        <v>13419</v>
      </c>
      <c r="BJ1830" t="s">
        <v>13395</v>
      </c>
      <c r="BK1830" t="s">
        <v>13395</v>
      </c>
      <c r="BL1830" t="s">
        <v>13395</v>
      </c>
      <c r="BM1830" t="s">
        <v>13395</v>
      </c>
      <c r="BN1830" t="s">
        <v>277</v>
      </c>
      <c r="BO1830" s="59" t="s">
        <v>277</v>
      </c>
      <c r="BP1830" t="s">
        <v>10806</v>
      </c>
      <c r="BQ1830" t="s">
        <v>84</v>
      </c>
      <c r="BR1830" s="59" t="s">
        <v>84</v>
      </c>
      <c r="BS1830" t="s">
        <v>85</v>
      </c>
    </row>
    <row r="1831" spans="1:71" x14ac:dyDescent="0.2">
      <c r="A1831" s="60">
        <v>182002</v>
      </c>
      <c r="B1831" s="59" t="s">
        <v>12677</v>
      </c>
      <c r="C1831">
        <v>1827</v>
      </c>
      <c r="J1831">
        <v>18</v>
      </c>
      <c r="K1831" t="s">
        <v>135</v>
      </c>
      <c r="L1831">
        <v>2005</v>
      </c>
      <c r="M1831">
        <v>2002</v>
      </c>
      <c r="N1831" t="s">
        <v>258</v>
      </c>
      <c r="O1831" t="s">
        <v>7754</v>
      </c>
      <c r="P1831" t="s">
        <v>7755</v>
      </c>
      <c r="Q1831" t="s">
        <v>7756</v>
      </c>
      <c r="R1831" t="s">
        <v>7757</v>
      </c>
      <c r="S1831" s="2">
        <v>1428.5</v>
      </c>
      <c r="T1831" s="2">
        <v>1428.5</v>
      </c>
      <c r="U1831" s="2">
        <v>0</v>
      </c>
      <c r="V1831" s="2">
        <v>0</v>
      </c>
      <c r="W1831">
        <v>7795</v>
      </c>
      <c r="X1831" s="3">
        <v>9.3000000000000007</v>
      </c>
      <c r="Y1831" s="3">
        <v>3.5</v>
      </c>
      <c r="Z1831" s="3">
        <v>5.5</v>
      </c>
      <c r="AA1831">
        <v>0</v>
      </c>
      <c r="AB1831" s="3">
        <v>0</v>
      </c>
      <c r="AC1831">
        <v>0</v>
      </c>
      <c r="AD1831" s="3">
        <v>0</v>
      </c>
      <c r="AE1831">
        <v>0</v>
      </c>
      <c r="AF1831" s="3">
        <v>0</v>
      </c>
      <c r="AG1831" s="2">
        <v>1269.8</v>
      </c>
      <c r="AH1831" s="3">
        <v>88.9</v>
      </c>
      <c r="AI1831" s="2">
        <v>1378.9</v>
      </c>
      <c r="AJ1831" s="3">
        <v>96.5</v>
      </c>
      <c r="AK1831" t="s">
        <v>7726</v>
      </c>
      <c r="AL1831" t="s">
        <v>7726</v>
      </c>
      <c r="AM1831" t="s">
        <v>6526</v>
      </c>
      <c r="AN1831" t="s">
        <v>6527</v>
      </c>
      <c r="AO1831" t="s">
        <v>6490</v>
      </c>
      <c r="BG1831" s="3">
        <v>96.5</v>
      </c>
      <c r="BH1831" t="s">
        <v>82</v>
      </c>
      <c r="BI1831" t="s">
        <v>13419</v>
      </c>
      <c r="BJ1831" t="s">
        <v>13395</v>
      </c>
      <c r="BK1831" t="s">
        <v>13395</v>
      </c>
      <c r="BL1831" t="s">
        <v>13395</v>
      </c>
      <c r="BM1831" t="s">
        <v>13395</v>
      </c>
      <c r="BN1831" t="s">
        <v>277</v>
      </c>
      <c r="BO1831" s="59" t="s">
        <v>277</v>
      </c>
      <c r="BP1831" t="s">
        <v>10806</v>
      </c>
      <c r="BQ1831" t="s">
        <v>84</v>
      </c>
      <c r="BR1831" s="59" t="s">
        <v>84</v>
      </c>
      <c r="BS1831" t="s">
        <v>85</v>
      </c>
    </row>
    <row r="1832" spans="1:71" x14ac:dyDescent="0.2">
      <c r="A1832" s="60">
        <v>182003</v>
      </c>
      <c r="B1832" s="59" t="s">
        <v>12678</v>
      </c>
      <c r="C1832">
        <v>1828</v>
      </c>
      <c r="J1832">
        <v>18</v>
      </c>
      <c r="K1832" t="s">
        <v>135</v>
      </c>
      <c r="L1832">
        <v>2006</v>
      </c>
      <c r="M1832">
        <v>2003</v>
      </c>
      <c r="N1832" t="s">
        <v>5481</v>
      </c>
      <c r="O1832" t="s">
        <v>7758</v>
      </c>
      <c r="P1832" t="s">
        <v>7759</v>
      </c>
      <c r="Q1832" t="s">
        <v>7760</v>
      </c>
      <c r="R1832" t="s">
        <v>7761</v>
      </c>
      <c r="S1832" s="2">
        <v>1508.6</v>
      </c>
      <c r="T1832" s="2">
        <v>1491.7</v>
      </c>
      <c r="U1832" s="2">
        <v>16.899999999999999</v>
      </c>
      <c r="V1832" s="2">
        <v>0</v>
      </c>
      <c r="W1832">
        <v>10468</v>
      </c>
      <c r="X1832" s="3">
        <v>12.3</v>
      </c>
      <c r="Y1832" s="3">
        <v>6.9</v>
      </c>
      <c r="Z1832" s="3">
        <v>7</v>
      </c>
      <c r="AA1832">
        <v>1</v>
      </c>
      <c r="AB1832" s="3">
        <v>9.4000000000000892</v>
      </c>
      <c r="AC1832">
        <v>0</v>
      </c>
      <c r="AD1832" s="3">
        <v>0</v>
      </c>
      <c r="AE1832">
        <v>1</v>
      </c>
      <c r="AF1832" s="3">
        <v>0</v>
      </c>
      <c r="AG1832" s="2">
        <v>1491.7</v>
      </c>
      <c r="AH1832" s="3">
        <v>100</v>
      </c>
      <c r="AI1832" s="2">
        <v>1491.7</v>
      </c>
      <c r="AJ1832" s="3">
        <v>100</v>
      </c>
      <c r="AK1832" t="s">
        <v>7726</v>
      </c>
      <c r="AL1832" t="s">
        <v>7727</v>
      </c>
      <c r="AM1832" t="s">
        <v>7762</v>
      </c>
      <c r="AN1832" t="s">
        <v>7746</v>
      </c>
      <c r="AO1832" t="s">
        <v>7733</v>
      </c>
      <c r="BG1832" s="3">
        <v>100</v>
      </c>
      <c r="BH1832" t="s">
        <v>82</v>
      </c>
      <c r="BI1832" t="s">
        <v>13419</v>
      </c>
      <c r="BJ1832" t="s">
        <v>13395</v>
      </c>
      <c r="BK1832" t="s">
        <v>13395</v>
      </c>
      <c r="BL1832" t="s">
        <v>13395</v>
      </c>
      <c r="BM1832" t="s">
        <v>13395</v>
      </c>
      <c r="BN1832" t="s">
        <v>277</v>
      </c>
      <c r="BO1832" s="59" t="s">
        <v>277</v>
      </c>
      <c r="BP1832" t="s">
        <v>10806</v>
      </c>
      <c r="BQ1832" t="s">
        <v>84</v>
      </c>
      <c r="BR1832" s="59" t="s">
        <v>84</v>
      </c>
      <c r="BS1832" t="s">
        <v>85</v>
      </c>
    </row>
    <row r="1833" spans="1:71" x14ac:dyDescent="0.2">
      <c r="A1833" s="60">
        <v>182004</v>
      </c>
      <c r="B1833" s="59" t="s">
        <v>12679</v>
      </c>
      <c r="C1833">
        <v>1829</v>
      </c>
      <c r="J1833">
        <v>18</v>
      </c>
      <c r="K1833" t="s">
        <v>135</v>
      </c>
      <c r="L1833">
        <v>2007</v>
      </c>
      <c r="M1833">
        <v>2004</v>
      </c>
      <c r="N1833" t="s">
        <v>2805</v>
      </c>
      <c r="O1833" t="s">
        <v>7763</v>
      </c>
      <c r="P1833" t="s">
        <v>7764</v>
      </c>
      <c r="Q1833" t="s">
        <v>7765</v>
      </c>
      <c r="R1833" t="s">
        <v>7766</v>
      </c>
      <c r="S1833" s="2">
        <v>1000.4</v>
      </c>
      <c r="T1833" s="2">
        <v>1000.4</v>
      </c>
      <c r="U1833" s="2">
        <v>0</v>
      </c>
      <c r="V1833" s="2">
        <v>0</v>
      </c>
      <c r="W1833">
        <v>7976</v>
      </c>
      <c r="X1833" s="3">
        <v>21.5</v>
      </c>
      <c r="Y1833" s="3">
        <v>3.6</v>
      </c>
      <c r="Z1833" s="3">
        <v>8</v>
      </c>
      <c r="AA1833">
        <v>1</v>
      </c>
      <c r="AB1833" s="3">
        <v>5.3999999999999799</v>
      </c>
      <c r="AC1833">
        <v>0</v>
      </c>
      <c r="AD1833" s="3">
        <v>0</v>
      </c>
      <c r="AE1833">
        <v>1</v>
      </c>
      <c r="AF1833" s="3">
        <v>0</v>
      </c>
      <c r="AG1833" s="2">
        <v>871.8</v>
      </c>
      <c r="AH1833" s="3">
        <v>87.1</v>
      </c>
      <c r="AI1833" s="2">
        <v>1000.4</v>
      </c>
      <c r="AJ1833" s="3">
        <v>100</v>
      </c>
      <c r="AK1833" t="s">
        <v>7726</v>
      </c>
      <c r="AL1833" t="s">
        <v>7727</v>
      </c>
      <c r="AM1833" t="s">
        <v>7740</v>
      </c>
      <c r="AN1833" t="s">
        <v>7746</v>
      </c>
      <c r="AO1833" t="s">
        <v>7762</v>
      </c>
      <c r="BG1833" s="3">
        <v>100</v>
      </c>
      <c r="BH1833" t="s">
        <v>82</v>
      </c>
      <c r="BI1833" t="s">
        <v>13419</v>
      </c>
      <c r="BJ1833" t="s">
        <v>13395</v>
      </c>
      <c r="BK1833" t="s">
        <v>13395</v>
      </c>
      <c r="BL1833" t="s">
        <v>13395</v>
      </c>
      <c r="BM1833" t="s">
        <v>13395</v>
      </c>
      <c r="BN1833" t="s">
        <v>277</v>
      </c>
      <c r="BO1833" s="59" t="s">
        <v>277</v>
      </c>
      <c r="BP1833" t="s">
        <v>10806</v>
      </c>
      <c r="BQ1833" t="s">
        <v>110</v>
      </c>
      <c r="BR1833" s="59" t="s">
        <v>110</v>
      </c>
      <c r="BS1833" t="s">
        <v>85</v>
      </c>
    </row>
    <row r="1834" spans="1:71" x14ac:dyDescent="0.2">
      <c r="A1834" s="60">
        <v>183001</v>
      </c>
      <c r="B1834" s="59" t="s">
        <v>12680</v>
      </c>
      <c r="C1834">
        <v>1830</v>
      </c>
      <c r="J1834">
        <v>18</v>
      </c>
      <c r="K1834" t="s">
        <v>156</v>
      </c>
      <c r="L1834">
        <v>3055</v>
      </c>
      <c r="M1834">
        <v>3001</v>
      </c>
      <c r="N1834" t="s">
        <v>946</v>
      </c>
      <c r="O1834" t="s">
        <v>7767</v>
      </c>
      <c r="P1834" t="s">
        <v>7768</v>
      </c>
      <c r="Q1834" t="s">
        <v>7769</v>
      </c>
      <c r="R1834" t="s">
        <v>7770</v>
      </c>
      <c r="S1834" s="2">
        <v>136.5</v>
      </c>
      <c r="T1834" s="2">
        <v>136.5</v>
      </c>
      <c r="U1834" s="2">
        <v>0</v>
      </c>
      <c r="V1834" s="2">
        <v>0</v>
      </c>
      <c r="W1834">
        <v>817</v>
      </c>
      <c r="X1834" s="3">
        <v>7.7</v>
      </c>
      <c r="Y1834" s="3">
        <v>5.9</v>
      </c>
      <c r="Z1834" s="3">
        <v>6</v>
      </c>
      <c r="AA1834">
        <v>0</v>
      </c>
      <c r="AB1834" s="3">
        <v>0</v>
      </c>
      <c r="AC1834">
        <v>0</v>
      </c>
      <c r="AD1834" s="3">
        <v>0</v>
      </c>
      <c r="AE1834">
        <v>0</v>
      </c>
      <c r="AF1834" s="3">
        <v>0</v>
      </c>
      <c r="AG1834" s="2">
        <v>136.5</v>
      </c>
      <c r="AH1834" s="3">
        <v>100</v>
      </c>
      <c r="AI1834" s="2">
        <v>136.5</v>
      </c>
      <c r="AJ1834" s="3">
        <v>100</v>
      </c>
      <c r="AK1834" t="s">
        <v>7771</v>
      </c>
      <c r="AL1834" t="s">
        <v>7771</v>
      </c>
      <c r="AM1834" t="s">
        <v>7731</v>
      </c>
      <c r="BG1834" s="3">
        <v>100</v>
      </c>
      <c r="BH1834" t="s">
        <v>82</v>
      </c>
      <c r="BI1834" t="s">
        <v>13419</v>
      </c>
      <c r="BJ1834" t="s">
        <v>13395</v>
      </c>
      <c r="BK1834" t="s">
        <v>13395</v>
      </c>
      <c r="BL1834" t="s">
        <v>13395</v>
      </c>
      <c r="BM1834" t="s">
        <v>13395</v>
      </c>
      <c r="BN1834" t="s">
        <v>277</v>
      </c>
      <c r="BO1834" s="59" t="s">
        <v>277</v>
      </c>
      <c r="BP1834" t="s">
        <v>10806</v>
      </c>
      <c r="BQ1834" t="s">
        <v>84</v>
      </c>
      <c r="BR1834" s="59" t="s">
        <v>84</v>
      </c>
      <c r="BS1834" t="s">
        <v>85</v>
      </c>
    </row>
    <row r="1835" spans="1:71" x14ac:dyDescent="0.2">
      <c r="A1835" s="60">
        <v>183002</v>
      </c>
      <c r="B1835" s="59" t="s">
        <v>12681</v>
      </c>
      <c r="C1835">
        <v>1831</v>
      </c>
      <c r="J1835">
        <v>18</v>
      </c>
      <c r="K1835" t="s">
        <v>156</v>
      </c>
      <c r="L1835">
        <v>3040</v>
      </c>
      <c r="M1835">
        <v>3002</v>
      </c>
      <c r="N1835" t="s">
        <v>946</v>
      </c>
      <c r="O1835" t="s">
        <v>7772</v>
      </c>
      <c r="P1835" t="s">
        <v>7773</v>
      </c>
      <c r="Q1835" t="s">
        <v>7774</v>
      </c>
      <c r="R1835" t="s">
        <v>7775</v>
      </c>
      <c r="S1835" s="2">
        <v>51</v>
      </c>
      <c r="T1835" s="2">
        <v>51</v>
      </c>
      <c r="U1835" s="2">
        <v>0</v>
      </c>
      <c r="V1835" s="2">
        <v>0</v>
      </c>
      <c r="W1835">
        <v>226</v>
      </c>
      <c r="X1835" s="3">
        <v>5.5</v>
      </c>
      <c r="Y1835" s="3">
        <v>4</v>
      </c>
      <c r="Z1835" s="3">
        <v>4.4000000000000004</v>
      </c>
      <c r="AA1835">
        <v>0</v>
      </c>
      <c r="AB1835" s="3">
        <v>0</v>
      </c>
      <c r="AC1835">
        <v>0</v>
      </c>
      <c r="AD1835" s="3">
        <v>0</v>
      </c>
      <c r="AE1835">
        <v>0</v>
      </c>
      <c r="AF1835" s="3">
        <v>0</v>
      </c>
      <c r="AG1835" s="2">
        <v>0</v>
      </c>
      <c r="AH1835" s="3">
        <v>0</v>
      </c>
      <c r="AI1835" s="2">
        <v>51</v>
      </c>
      <c r="AJ1835" s="3">
        <v>100</v>
      </c>
      <c r="AK1835" t="s">
        <v>7726</v>
      </c>
      <c r="AL1835" t="s">
        <v>7726</v>
      </c>
      <c r="AM1835" t="s">
        <v>7721</v>
      </c>
      <c r="BG1835" s="3">
        <v>100</v>
      </c>
      <c r="BH1835" t="s">
        <v>82</v>
      </c>
      <c r="BI1835" t="s">
        <v>13419</v>
      </c>
      <c r="BJ1835" t="s">
        <v>13395</v>
      </c>
      <c r="BK1835" t="s">
        <v>13395</v>
      </c>
      <c r="BL1835" t="s">
        <v>13395</v>
      </c>
      <c r="BM1835" t="s">
        <v>13395</v>
      </c>
      <c r="BN1835" t="s">
        <v>13395</v>
      </c>
      <c r="BP1835" t="s">
        <v>13395</v>
      </c>
      <c r="BQ1835" t="s">
        <v>84</v>
      </c>
      <c r="BR1835" s="59" t="s">
        <v>84</v>
      </c>
      <c r="BS1835" t="s">
        <v>85</v>
      </c>
    </row>
    <row r="1836" spans="1:71" x14ac:dyDescent="0.2">
      <c r="A1836" s="60">
        <v>183003</v>
      </c>
      <c r="B1836" s="59" t="s">
        <v>12682</v>
      </c>
      <c r="C1836">
        <v>1832</v>
      </c>
      <c r="J1836">
        <v>18</v>
      </c>
      <c r="K1836" t="s">
        <v>156</v>
      </c>
      <c r="L1836">
        <v>3039</v>
      </c>
      <c r="M1836">
        <v>3003</v>
      </c>
      <c r="N1836" t="s">
        <v>946</v>
      </c>
      <c r="O1836" t="s">
        <v>7776</v>
      </c>
      <c r="P1836" t="s">
        <v>7777</v>
      </c>
      <c r="Q1836" t="s">
        <v>7778</v>
      </c>
      <c r="R1836" t="s">
        <v>7779</v>
      </c>
      <c r="S1836" s="2">
        <v>116.5</v>
      </c>
      <c r="T1836" s="2">
        <v>109.6</v>
      </c>
      <c r="U1836" s="2">
        <v>6.9</v>
      </c>
      <c r="V1836" s="2">
        <v>0</v>
      </c>
      <c r="W1836">
        <v>632</v>
      </c>
      <c r="X1836" s="3">
        <v>10</v>
      </c>
      <c r="Y1836" s="3">
        <v>5.2</v>
      </c>
      <c r="Z1836" s="3">
        <v>6</v>
      </c>
      <c r="AA1836">
        <v>0</v>
      </c>
      <c r="AB1836" s="3">
        <v>0</v>
      </c>
      <c r="AC1836">
        <v>0</v>
      </c>
      <c r="AD1836" s="3">
        <v>0</v>
      </c>
      <c r="AE1836">
        <v>0</v>
      </c>
      <c r="AF1836" s="3">
        <v>0</v>
      </c>
      <c r="AG1836" s="2">
        <v>109.6</v>
      </c>
      <c r="AH1836" s="3">
        <v>100</v>
      </c>
      <c r="AI1836" s="2">
        <v>109.6</v>
      </c>
      <c r="AJ1836" s="3">
        <v>100</v>
      </c>
      <c r="AK1836" t="s">
        <v>7726</v>
      </c>
      <c r="AL1836" t="s">
        <v>7726</v>
      </c>
      <c r="AM1836" t="s">
        <v>7740</v>
      </c>
      <c r="BG1836" s="3">
        <v>100</v>
      </c>
      <c r="BH1836" t="s">
        <v>82</v>
      </c>
      <c r="BI1836" t="s">
        <v>13419</v>
      </c>
      <c r="BJ1836" t="s">
        <v>13395</v>
      </c>
      <c r="BK1836" t="s">
        <v>13395</v>
      </c>
      <c r="BL1836" t="s">
        <v>13395</v>
      </c>
      <c r="BM1836" t="s">
        <v>13395</v>
      </c>
      <c r="BN1836" t="s">
        <v>13395</v>
      </c>
      <c r="BP1836" t="s">
        <v>13395</v>
      </c>
      <c r="BQ1836" t="s">
        <v>84</v>
      </c>
      <c r="BR1836" s="59" t="s">
        <v>84</v>
      </c>
      <c r="BS1836" t="s">
        <v>85</v>
      </c>
    </row>
    <row r="1837" spans="1:71" x14ac:dyDescent="0.2">
      <c r="A1837" s="60">
        <v>183004</v>
      </c>
      <c r="B1837" s="59" t="s">
        <v>12683</v>
      </c>
      <c r="C1837">
        <v>1833</v>
      </c>
      <c r="J1837">
        <v>18</v>
      </c>
      <c r="K1837" t="s">
        <v>156</v>
      </c>
      <c r="L1837">
        <v>3041</v>
      </c>
      <c r="M1837">
        <v>3004</v>
      </c>
      <c r="N1837" t="s">
        <v>946</v>
      </c>
      <c r="O1837" t="s">
        <v>7780</v>
      </c>
      <c r="P1837" t="s">
        <v>7781</v>
      </c>
      <c r="Q1837" t="s">
        <v>7782</v>
      </c>
      <c r="R1837" t="s">
        <v>7783</v>
      </c>
      <c r="S1837" s="2">
        <v>53.1</v>
      </c>
      <c r="T1837" s="2">
        <v>53.1</v>
      </c>
      <c r="U1837" s="2">
        <v>0</v>
      </c>
      <c r="V1837" s="2">
        <v>0</v>
      </c>
      <c r="W1837">
        <v>259</v>
      </c>
      <c r="X1837" s="3">
        <v>7</v>
      </c>
      <c r="Y1837" s="3">
        <v>4.8</v>
      </c>
      <c r="Z1837" s="3">
        <v>4.9000000000000004</v>
      </c>
      <c r="AA1837">
        <v>0</v>
      </c>
      <c r="AB1837" s="3">
        <v>0</v>
      </c>
      <c r="AC1837">
        <v>0</v>
      </c>
      <c r="AD1837" s="3">
        <v>0</v>
      </c>
      <c r="AE1837">
        <v>0</v>
      </c>
      <c r="AF1837" s="3">
        <v>0</v>
      </c>
      <c r="AG1837" s="2">
        <v>0</v>
      </c>
      <c r="AH1837" s="3">
        <v>0</v>
      </c>
      <c r="AI1837" s="2">
        <v>53.1</v>
      </c>
      <c r="AJ1837" s="3">
        <v>100</v>
      </c>
      <c r="AK1837" t="s">
        <v>7726</v>
      </c>
      <c r="AL1837" t="s">
        <v>7726</v>
      </c>
      <c r="AM1837" t="s">
        <v>7721</v>
      </c>
      <c r="BG1837" s="3">
        <v>100</v>
      </c>
      <c r="BH1837" t="s">
        <v>82</v>
      </c>
      <c r="BI1837" t="s">
        <v>13419</v>
      </c>
      <c r="BJ1837" t="s">
        <v>13395</v>
      </c>
      <c r="BK1837" t="s">
        <v>13395</v>
      </c>
      <c r="BL1837" t="s">
        <v>13395</v>
      </c>
      <c r="BM1837" t="s">
        <v>13395</v>
      </c>
      <c r="BN1837" t="s">
        <v>13395</v>
      </c>
      <c r="BP1837" t="s">
        <v>13395</v>
      </c>
      <c r="BQ1837" t="s">
        <v>84</v>
      </c>
      <c r="BR1837" s="59" t="s">
        <v>84</v>
      </c>
      <c r="BS1837" t="s">
        <v>85</v>
      </c>
    </row>
    <row r="1838" spans="1:71" x14ac:dyDescent="0.2">
      <c r="A1838" s="60">
        <v>183005</v>
      </c>
      <c r="B1838" s="59" t="s">
        <v>12684</v>
      </c>
      <c r="C1838">
        <v>1834</v>
      </c>
      <c r="J1838">
        <v>18</v>
      </c>
      <c r="K1838" t="s">
        <v>156</v>
      </c>
      <c r="L1838">
        <v>3023</v>
      </c>
      <c r="M1838">
        <v>3005</v>
      </c>
      <c r="N1838" t="s">
        <v>1099</v>
      </c>
      <c r="O1838" t="s">
        <v>7784</v>
      </c>
      <c r="P1838" t="s">
        <v>7785</v>
      </c>
      <c r="Q1838" t="s">
        <v>7786</v>
      </c>
      <c r="R1838" t="s">
        <v>7787</v>
      </c>
      <c r="S1838" s="2">
        <v>116.3</v>
      </c>
      <c r="T1838" s="2">
        <v>116.3</v>
      </c>
      <c r="U1838" s="2">
        <v>0</v>
      </c>
      <c r="V1838" s="2">
        <v>0</v>
      </c>
      <c r="W1838">
        <v>370</v>
      </c>
      <c r="X1838" s="3">
        <v>5.5</v>
      </c>
      <c r="Y1838" s="3">
        <v>2.5</v>
      </c>
      <c r="Z1838" s="3">
        <v>3.2</v>
      </c>
      <c r="AA1838">
        <v>1</v>
      </c>
      <c r="AB1838" s="3">
        <v>2.5</v>
      </c>
      <c r="AC1838">
        <v>0</v>
      </c>
      <c r="AD1838" s="3">
        <v>0</v>
      </c>
      <c r="AE1838">
        <v>1</v>
      </c>
      <c r="AF1838" s="3">
        <v>0</v>
      </c>
      <c r="AG1838" s="2">
        <v>0</v>
      </c>
      <c r="AH1838" s="3">
        <v>0</v>
      </c>
      <c r="AI1838" s="2">
        <v>116.3</v>
      </c>
      <c r="AJ1838" s="3">
        <v>100</v>
      </c>
      <c r="AK1838" t="s">
        <v>7726</v>
      </c>
      <c r="AL1838" t="s">
        <v>7726</v>
      </c>
      <c r="AM1838" t="s">
        <v>6526</v>
      </c>
      <c r="BG1838" s="3">
        <v>100</v>
      </c>
      <c r="BH1838" t="s">
        <v>82</v>
      </c>
      <c r="BI1838" t="s">
        <v>13419</v>
      </c>
      <c r="BJ1838" t="s">
        <v>13395</v>
      </c>
      <c r="BK1838" t="s">
        <v>13395</v>
      </c>
      <c r="BL1838" t="s">
        <v>13395</v>
      </c>
      <c r="BM1838" t="s">
        <v>13395</v>
      </c>
      <c r="BN1838" t="s">
        <v>277</v>
      </c>
      <c r="BO1838" s="59" t="s">
        <v>277</v>
      </c>
      <c r="BP1838" t="s">
        <v>10806</v>
      </c>
      <c r="BQ1838" t="s">
        <v>84</v>
      </c>
      <c r="BR1838" s="59" t="s">
        <v>84</v>
      </c>
      <c r="BS1838" t="s">
        <v>85</v>
      </c>
    </row>
    <row r="1839" spans="1:71" x14ac:dyDescent="0.2">
      <c r="A1839" s="60">
        <v>183006</v>
      </c>
      <c r="B1839" s="59" t="s">
        <v>12685</v>
      </c>
      <c r="C1839">
        <v>1835</v>
      </c>
      <c r="J1839">
        <v>18</v>
      </c>
      <c r="K1839" t="s">
        <v>156</v>
      </c>
      <c r="L1839">
        <v>3018</v>
      </c>
      <c r="M1839">
        <v>3006</v>
      </c>
      <c r="N1839" t="s">
        <v>1099</v>
      </c>
      <c r="O1839" t="s">
        <v>7788</v>
      </c>
      <c r="P1839" t="s">
        <v>7789</v>
      </c>
      <c r="Q1839" t="s">
        <v>7790</v>
      </c>
      <c r="R1839" t="s">
        <v>7791</v>
      </c>
      <c r="S1839" s="2">
        <v>690.8</v>
      </c>
      <c r="T1839" s="2">
        <v>690.8</v>
      </c>
      <c r="U1839" s="2">
        <v>0</v>
      </c>
      <c r="V1839" s="2">
        <v>0</v>
      </c>
      <c r="W1839">
        <v>4395</v>
      </c>
      <c r="X1839" s="3">
        <v>8.5</v>
      </c>
      <c r="Y1839" s="3">
        <v>5</v>
      </c>
      <c r="Z1839" s="3">
        <v>6.4</v>
      </c>
      <c r="AA1839">
        <v>1</v>
      </c>
      <c r="AB1839" s="3">
        <v>3.8999999999999799</v>
      </c>
      <c r="AC1839">
        <v>0</v>
      </c>
      <c r="AD1839" s="3">
        <v>0</v>
      </c>
      <c r="AE1839">
        <v>1</v>
      </c>
      <c r="AF1839" s="3">
        <v>0</v>
      </c>
      <c r="AG1839" s="2">
        <v>690.8</v>
      </c>
      <c r="AH1839" s="3">
        <v>100</v>
      </c>
      <c r="AI1839" s="2">
        <v>690.8</v>
      </c>
      <c r="AJ1839" s="3">
        <v>100</v>
      </c>
      <c r="AK1839" t="s">
        <v>7726</v>
      </c>
      <c r="AL1839" t="s">
        <v>7792</v>
      </c>
      <c r="AM1839" t="s">
        <v>7734</v>
      </c>
      <c r="AN1839" t="s">
        <v>7733</v>
      </c>
      <c r="BG1839" s="3">
        <v>100</v>
      </c>
      <c r="BH1839" t="s">
        <v>82</v>
      </c>
      <c r="BI1839" t="s">
        <v>13419</v>
      </c>
      <c r="BJ1839" t="s">
        <v>13395</v>
      </c>
      <c r="BK1839" t="s">
        <v>13395</v>
      </c>
      <c r="BL1839" t="s">
        <v>13395</v>
      </c>
      <c r="BM1839" t="s">
        <v>13395</v>
      </c>
      <c r="BN1839" t="s">
        <v>277</v>
      </c>
      <c r="BO1839" s="59" t="s">
        <v>277</v>
      </c>
      <c r="BP1839" t="s">
        <v>10806</v>
      </c>
      <c r="BQ1839" t="s">
        <v>84</v>
      </c>
      <c r="BR1839" s="59" t="s">
        <v>84</v>
      </c>
      <c r="BS1839" t="s">
        <v>85</v>
      </c>
    </row>
    <row r="1840" spans="1:71" x14ac:dyDescent="0.2">
      <c r="A1840" s="60">
        <v>183007</v>
      </c>
      <c r="B1840" s="59" t="s">
        <v>12686</v>
      </c>
      <c r="C1840">
        <v>1836</v>
      </c>
      <c r="J1840">
        <v>18</v>
      </c>
      <c r="K1840" t="s">
        <v>156</v>
      </c>
      <c r="L1840">
        <v>3076</v>
      </c>
      <c r="M1840">
        <v>3007</v>
      </c>
      <c r="N1840" t="s">
        <v>1099</v>
      </c>
      <c r="O1840" t="s">
        <v>7793</v>
      </c>
      <c r="P1840" t="s">
        <v>7794</v>
      </c>
      <c r="Q1840" t="s">
        <v>7795</v>
      </c>
      <c r="R1840" t="s">
        <v>7796</v>
      </c>
      <c r="S1840" s="2">
        <v>395.4</v>
      </c>
      <c r="T1840" s="2">
        <v>395.4</v>
      </c>
      <c r="U1840" s="2">
        <v>0</v>
      </c>
      <c r="V1840" s="2">
        <v>0</v>
      </c>
      <c r="W1840">
        <v>1554</v>
      </c>
      <c r="X1840" s="3">
        <v>11.8</v>
      </c>
      <c r="Y1840" s="3">
        <v>3.4</v>
      </c>
      <c r="Z1840" s="3">
        <v>3.9</v>
      </c>
      <c r="AA1840">
        <v>0</v>
      </c>
      <c r="AB1840" s="3">
        <v>0</v>
      </c>
      <c r="AC1840">
        <v>0</v>
      </c>
      <c r="AD1840" s="3">
        <v>0</v>
      </c>
      <c r="AE1840">
        <v>0</v>
      </c>
      <c r="AF1840" s="3">
        <v>0</v>
      </c>
      <c r="AG1840" s="2">
        <v>0</v>
      </c>
      <c r="AH1840" s="3">
        <v>0</v>
      </c>
      <c r="AI1840" s="2">
        <v>0</v>
      </c>
      <c r="AJ1840" s="3">
        <v>0</v>
      </c>
      <c r="AK1840" t="s">
        <v>7797</v>
      </c>
      <c r="AL1840" t="s">
        <v>7798</v>
      </c>
      <c r="AM1840" t="s">
        <v>7747</v>
      </c>
      <c r="AN1840" t="s">
        <v>7731</v>
      </c>
      <c r="BG1840" s="3">
        <v>0</v>
      </c>
      <c r="BH1840" t="s">
        <v>82</v>
      </c>
      <c r="BI1840" t="s">
        <v>13419</v>
      </c>
      <c r="BJ1840" t="s">
        <v>13395</v>
      </c>
      <c r="BK1840" t="s">
        <v>13395</v>
      </c>
      <c r="BL1840" t="s">
        <v>13395</v>
      </c>
      <c r="BM1840" t="s">
        <v>13395</v>
      </c>
      <c r="BN1840" t="s">
        <v>13395</v>
      </c>
      <c r="BP1840" t="s">
        <v>13395</v>
      </c>
      <c r="BQ1840" t="s">
        <v>84</v>
      </c>
      <c r="BR1840" s="59" t="s">
        <v>84</v>
      </c>
      <c r="BS1840" t="s">
        <v>85</v>
      </c>
    </row>
    <row r="1841" spans="1:71" x14ac:dyDescent="0.2">
      <c r="A1841" s="60">
        <v>183008</v>
      </c>
      <c r="B1841" s="59" t="s">
        <v>12687</v>
      </c>
      <c r="C1841">
        <v>1837</v>
      </c>
      <c r="J1841">
        <v>18</v>
      </c>
      <c r="K1841" t="s">
        <v>156</v>
      </c>
      <c r="L1841">
        <v>3015</v>
      </c>
      <c r="M1841">
        <v>3008</v>
      </c>
      <c r="N1841" t="s">
        <v>1099</v>
      </c>
      <c r="O1841" t="s">
        <v>7799</v>
      </c>
      <c r="P1841" t="s">
        <v>7800</v>
      </c>
      <c r="Q1841" t="s">
        <v>7801</v>
      </c>
      <c r="R1841" t="s">
        <v>7802</v>
      </c>
      <c r="S1841" s="2">
        <v>282.5</v>
      </c>
      <c r="T1841" s="2">
        <v>260.8</v>
      </c>
      <c r="U1841" s="2">
        <v>21.7</v>
      </c>
      <c r="V1841" s="2">
        <v>0</v>
      </c>
      <c r="W1841">
        <v>971</v>
      </c>
      <c r="X1841" s="3">
        <v>7</v>
      </c>
      <c r="Y1841" s="3">
        <v>3</v>
      </c>
      <c r="Z1841" s="3">
        <v>3.9</v>
      </c>
      <c r="AA1841">
        <v>0</v>
      </c>
      <c r="AB1841" s="3">
        <v>0</v>
      </c>
      <c r="AC1841">
        <v>0</v>
      </c>
      <c r="AD1841" s="3">
        <v>0</v>
      </c>
      <c r="AE1841">
        <v>0</v>
      </c>
      <c r="AF1841" s="3">
        <v>0</v>
      </c>
      <c r="AG1841" s="2">
        <v>0</v>
      </c>
      <c r="AH1841" s="3">
        <v>0</v>
      </c>
      <c r="AI1841" s="2">
        <v>0</v>
      </c>
      <c r="AJ1841" s="3">
        <v>0</v>
      </c>
      <c r="AK1841" t="s">
        <v>7726</v>
      </c>
      <c r="AL1841" t="s">
        <v>7792</v>
      </c>
      <c r="AM1841" t="s">
        <v>7747</v>
      </c>
      <c r="BG1841" s="3">
        <v>0</v>
      </c>
      <c r="BH1841" t="s">
        <v>82</v>
      </c>
      <c r="BI1841" t="s">
        <v>13419</v>
      </c>
      <c r="BJ1841" t="s">
        <v>13395</v>
      </c>
      <c r="BK1841" t="s">
        <v>13395</v>
      </c>
      <c r="BL1841" t="s">
        <v>13395</v>
      </c>
      <c r="BM1841" t="s">
        <v>13395</v>
      </c>
      <c r="BN1841" t="s">
        <v>13395</v>
      </c>
      <c r="BP1841" t="s">
        <v>13395</v>
      </c>
      <c r="BQ1841" t="s">
        <v>84</v>
      </c>
      <c r="BR1841" s="59" t="s">
        <v>84</v>
      </c>
      <c r="BS1841" t="s">
        <v>85</v>
      </c>
    </row>
    <row r="1842" spans="1:71" x14ac:dyDescent="0.2">
      <c r="A1842" s="60">
        <v>183009</v>
      </c>
      <c r="B1842" s="59" t="s">
        <v>12688</v>
      </c>
      <c r="C1842">
        <v>1838</v>
      </c>
      <c r="J1842">
        <v>18</v>
      </c>
      <c r="K1842" t="s">
        <v>156</v>
      </c>
      <c r="L1842">
        <v>3058</v>
      </c>
      <c r="M1842">
        <v>3009</v>
      </c>
      <c r="N1842" t="s">
        <v>1099</v>
      </c>
      <c r="O1842" t="s">
        <v>7803</v>
      </c>
      <c r="P1842" t="s">
        <v>7804</v>
      </c>
      <c r="Q1842" t="s">
        <v>7805</v>
      </c>
      <c r="R1842" t="s">
        <v>7806</v>
      </c>
      <c r="S1842" s="2">
        <v>295</v>
      </c>
      <c r="T1842" s="2">
        <v>295</v>
      </c>
      <c r="U1842" s="2">
        <v>0</v>
      </c>
      <c r="V1842" s="2">
        <v>0</v>
      </c>
      <c r="W1842">
        <v>1806</v>
      </c>
      <c r="X1842" s="3">
        <v>9.6999999999999993</v>
      </c>
      <c r="Y1842" s="3">
        <v>5.3</v>
      </c>
      <c r="Z1842" s="3">
        <v>6.1</v>
      </c>
      <c r="AA1842">
        <v>0</v>
      </c>
      <c r="AB1842" s="3">
        <v>0</v>
      </c>
      <c r="AC1842">
        <v>0</v>
      </c>
      <c r="AD1842" s="3">
        <v>0</v>
      </c>
      <c r="AE1842">
        <v>0</v>
      </c>
      <c r="AF1842" s="3">
        <v>0</v>
      </c>
      <c r="AG1842" s="2">
        <v>295</v>
      </c>
      <c r="AH1842" s="3">
        <v>100</v>
      </c>
      <c r="AI1842" s="2">
        <v>295</v>
      </c>
      <c r="AJ1842" s="3">
        <v>100</v>
      </c>
      <c r="AK1842" t="s">
        <v>7807</v>
      </c>
      <c r="AL1842" t="s">
        <v>7807</v>
      </c>
      <c r="AM1842" t="s">
        <v>7747</v>
      </c>
      <c r="BG1842" s="3">
        <v>100</v>
      </c>
      <c r="BH1842" t="s">
        <v>82</v>
      </c>
      <c r="BI1842" t="s">
        <v>13419</v>
      </c>
      <c r="BJ1842" t="s">
        <v>13395</v>
      </c>
      <c r="BK1842" t="s">
        <v>13395</v>
      </c>
      <c r="BL1842" t="s">
        <v>13395</v>
      </c>
      <c r="BM1842" t="s">
        <v>13395</v>
      </c>
      <c r="BN1842" t="s">
        <v>277</v>
      </c>
      <c r="BO1842" s="59" t="s">
        <v>277</v>
      </c>
      <c r="BP1842" t="s">
        <v>10806</v>
      </c>
      <c r="BQ1842" t="s">
        <v>110</v>
      </c>
      <c r="BR1842" s="59" t="s">
        <v>110</v>
      </c>
      <c r="BS1842" t="s">
        <v>85</v>
      </c>
    </row>
    <row r="1843" spans="1:71" x14ac:dyDescent="0.2">
      <c r="A1843" s="60">
        <v>183010</v>
      </c>
      <c r="B1843" s="59" t="s">
        <v>12689</v>
      </c>
      <c r="C1843">
        <v>1839</v>
      </c>
      <c r="J1843">
        <v>18</v>
      </c>
      <c r="K1843" t="s">
        <v>156</v>
      </c>
      <c r="L1843">
        <v>3017</v>
      </c>
      <c r="M1843">
        <v>3010</v>
      </c>
      <c r="N1843" t="s">
        <v>1128</v>
      </c>
      <c r="O1843" t="s">
        <v>7808</v>
      </c>
      <c r="P1843" t="s">
        <v>7809</v>
      </c>
      <c r="Q1843" t="s">
        <v>7810</v>
      </c>
      <c r="R1843" t="s">
        <v>7811</v>
      </c>
      <c r="S1843" s="2">
        <v>211.9</v>
      </c>
      <c r="T1843" s="2">
        <v>211.9</v>
      </c>
      <c r="U1843" s="2">
        <v>0</v>
      </c>
      <c r="V1843" s="2">
        <v>0</v>
      </c>
      <c r="W1843">
        <v>864</v>
      </c>
      <c r="X1843" s="3">
        <v>4.5</v>
      </c>
      <c r="Y1843" s="3">
        <v>3.5</v>
      </c>
      <c r="Z1843" s="3">
        <v>4.0999999999999996</v>
      </c>
      <c r="AA1843">
        <v>0</v>
      </c>
      <c r="AB1843" s="3">
        <v>0</v>
      </c>
      <c r="AC1843">
        <v>0</v>
      </c>
      <c r="AD1843" s="3">
        <v>0</v>
      </c>
      <c r="AE1843">
        <v>0</v>
      </c>
      <c r="AF1843" s="3">
        <v>0</v>
      </c>
      <c r="AG1843" s="2">
        <v>0</v>
      </c>
      <c r="AH1843" s="3">
        <v>0</v>
      </c>
      <c r="AI1843" s="2">
        <v>0</v>
      </c>
      <c r="AJ1843" s="3">
        <v>0</v>
      </c>
      <c r="AK1843" t="s">
        <v>7726</v>
      </c>
      <c r="AL1843" t="s">
        <v>7792</v>
      </c>
      <c r="AM1843" t="s">
        <v>7732</v>
      </c>
      <c r="BG1843" s="3">
        <v>0</v>
      </c>
      <c r="BH1843" t="s">
        <v>82</v>
      </c>
      <c r="BI1843" t="s">
        <v>13419</v>
      </c>
      <c r="BJ1843" t="s">
        <v>13395</v>
      </c>
      <c r="BK1843" t="s">
        <v>13395</v>
      </c>
      <c r="BL1843" t="s">
        <v>13395</v>
      </c>
      <c r="BM1843" t="s">
        <v>13395</v>
      </c>
      <c r="BN1843" t="s">
        <v>13395</v>
      </c>
      <c r="BP1843" t="s">
        <v>13395</v>
      </c>
      <c r="BQ1843" t="s">
        <v>84</v>
      </c>
      <c r="BR1843" s="59" t="s">
        <v>84</v>
      </c>
      <c r="BS1843" t="s">
        <v>85</v>
      </c>
    </row>
    <row r="1844" spans="1:71" x14ac:dyDescent="0.2">
      <c r="A1844" s="60">
        <v>183011</v>
      </c>
      <c r="B1844" s="59" t="s">
        <v>12690</v>
      </c>
      <c r="C1844">
        <v>1840</v>
      </c>
      <c r="J1844">
        <v>18</v>
      </c>
      <c r="K1844" t="s">
        <v>156</v>
      </c>
      <c r="L1844">
        <v>3016</v>
      </c>
      <c r="M1844">
        <v>3011</v>
      </c>
      <c r="N1844" t="s">
        <v>1128</v>
      </c>
      <c r="O1844" t="s">
        <v>7812</v>
      </c>
      <c r="P1844" t="s">
        <v>7813</v>
      </c>
      <c r="Q1844" t="s">
        <v>7814</v>
      </c>
      <c r="R1844" t="s">
        <v>7815</v>
      </c>
      <c r="S1844" s="2">
        <v>607.1</v>
      </c>
      <c r="T1844" s="2">
        <v>479.8</v>
      </c>
      <c r="U1844" s="2">
        <v>127.3</v>
      </c>
      <c r="V1844" s="2">
        <v>0</v>
      </c>
      <c r="W1844">
        <v>2670</v>
      </c>
      <c r="X1844" s="3">
        <v>15.2</v>
      </c>
      <c r="Y1844" s="3">
        <v>3.7</v>
      </c>
      <c r="Z1844" s="3">
        <v>6</v>
      </c>
      <c r="AA1844">
        <v>1</v>
      </c>
      <c r="AB1844" s="3">
        <v>2.5</v>
      </c>
      <c r="AC1844">
        <v>0</v>
      </c>
      <c r="AD1844" s="3">
        <v>0</v>
      </c>
      <c r="AE1844">
        <v>1</v>
      </c>
      <c r="AF1844" s="3">
        <v>0</v>
      </c>
      <c r="AG1844" s="2">
        <v>479.8</v>
      </c>
      <c r="AH1844" s="3">
        <v>100</v>
      </c>
      <c r="AI1844" s="2">
        <v>479.8</v>
      </c>
      <c r="AJ1844" s="3">
        <v>100</v>
      </c>
      <c r="AK1844" t="s">
        <v>7726</v>
      </c>
      <c r="AL1844" t="s">
        <v>7727</v>
      </c>
      <c r="AM1844" t="s">
        <v>7732</v>
      </c>
      <c r="AN1844" t="s">
        <v>7733</v>
      </c>
      <c r="BG1844" s="3">
        <v>100</v>
      </c>
      <c r="BH1844" t="s">
        <v>82</v>
      </c>
      <c r="BI1844" t="s">
        <v>13419</v>
      </c>
      <c r="BJ1844" t="s">
        <v>13395</v>
      </c>
      <c r="BK1844" t="s">
        <v>13395</v>
      </c>
      <c r="BL1844" t="s">
        <v>13395</v>
      </c>
      <c r="BM1844" t="s">
        <v>13395</v>
      </c>
      <c r="BN1844" t="s">
        <v>277</v>
      </c>
      <c r="BO1844" s="59" t="s">
        <v>277</v>
      </c>
      <c r="BP1844" t="s">
        <v>10806</v>
      </c>
      <c r="BQ1844" t="s">
        <v>84</v>
      </c>
      <c r="BR1844" s="59" t="s">
        <v>84</v>
      </c>
      <c r="BS1844" t="s">
        <v>85</v>
      </c>
    </row>
    <row r="1845" spans="1:71" x14ac:dyDescent="0.2">
      <c r="A1845" s="60">
        <v>183012</v>
      </c>
      <c r="B1845" s="59" t="s">
        <v>12691</v>
      </c>
      <c r="C1845">
        <v>1841</v>
      </c>
      <c r="J1845">
        <v>18</v>
      </c>
      <c r="K1845" t="s">
        <v>156</v>
      </c>
      <c r="L1845">
        <v>3061</v>
      </c>
      <c r="M1845">
        <v>3012</v>
      </c>
      <c r="N1845" t="s">
        <v>1128</v>
      </c>
      <c r="O1845" t="s">
        <v>7816</v>
      </c>
      <c r="P1845" t="s">
        <v>7817</v>
      </c>
      <c r="Q1845" t="s">
        <v>7818</v>
      </c>
      <c r="R1845" t="s">
        <v>7819</v>
      </c>
      <c r="S1845" s="2">
        <v>36.200000000000003</v>
      </c>
      <c r="T1845" s="2">
        <v>36.200000000000003</v>
      </c>
      <c r="U1845" s="2">
        <v>0</v>
      </c>
      <c r="V1845" s="2">
        <v>0</v>
      </c>
      <c r="W1845">
        <v>232</v>
      </c>
      <c r="X1845" s="3">
        <v>9.5</v>
      </c>
      <c r="Y1845" s="3">
        <v>6</v>
      </c>
      <c r="Z1845" s="3">
        <v>6.4</v>
      </c>
      <c r="AA1845">
        <v>1</v>
      </c>
      <c r="AB1845" s="3">
        <v>3.2</v>
      </c>
      <c r="AC1845">
        <v>0</v>
      </c>
      <c r="AD1845" s="3">
        <v>0</v>
      </c>
      <c r="AE1845">
        <v>1</v>
      </c>
      <c r="AF1845" s="3">
        <v>0</v>
      </c>
      <c r="AG1845" s="2">
        <v>36.200000000000003</v>
      </c>
      <c r="AH1845" s="3">
        <v>100</v>
      </c>
      <c r="AI1845" s="2">
        <v>36.200000000000003</v>
      </c>
      <c r="AJ1845" s="3">
        <v>100</v>
      </c>
      <c r="AK1845" t="s">
        <v>7820</v>
      </c>
      <c r="AL1845" t="s">
        <v>7820</v>
      </c>
      <c r="AM1845" t="s">
        <v>7721</v>
      </c>
      <c r="BG1845" s="3">
        <v>100</v>
      </c>
      <c r="BH1845" t="s">
        <v>82</v>
      </c>
      <c r="BI1845" t="s">
        <v>13419</v>
      </c>
      <c r="BJ1845" t="s">
        <v>13395</v>
      </c>
      <c r="BK1845" t="s">
        <v>13395</v>
      </c>
      <c r="BL1845" t="s">
        <v>13395</v>
      </c>
      <c r="BM1845" t="s">
        <v>13395</v>
      </c>
      <c r="BN1845" t="s">
        <v>277</v>
      </c>
      <c r="BO1845" s="59" t="s">
        <v>277</v>
      </c>
      <c r="BP1845" t="s">
        <v>10806</v>
      </c>
      <c r="BQ1845" t="s">
        <v>110</v>
      </c>
      <c r="BR1845" s="59" t="s">
        <v>110</v>
      </c>
      <c r="BS1845" t="s">
        <v>85</v>
      </c>
    </row>
    <row r="1846" spans="1:71" x14ac:dyDescent="0.2">
      <c r="A1846" s="60">
        <v>183013</v>
      </c>
      <c r="B1846" s="59" t="s">
        <v>12692</v>
      </c>
      <c r="C1846">
        <v>1842</v>
      </c>
      <c r="J1846">
        <v>18</v>
      </c>
      <c r="K1846" t="s">
        <v>156</v>
      </c>
      <c r="L1846">
        <v>3062</v>
      </c>
      <c r="M1846">
        <v>3013</v>
      </c>
      <c r="N1846" t="s">
        <v>1128</v>
      </c>
      <c r="O1846" t="s">
        <v>7821</v>
      </c>
      <c r="P1846" t="s">
        <v>7822</v>
      </c>
      <c r="Q1846" t="s">
        <v>7819</v>
      </c>
      <c r="R1846" t="s">
        <v>7823</v>
      </c>
      <c r="S1846" s="2">
        <v>191.4</v>
      </c>
      <c r="T1846" s="2">
        <v>191.4</v>
      </c>
      <c r="U1846" s="2">
        <v>0</v>
      </c>
      <c r="V1846" s="2">
        <v>0</v>
      </c>
      <c r="W1846">
        <v>1150</v>
      </c>
      <c r="X1846" s="3">
        <v>6</v>
      </c>
      <c r="Y1846" s="3">
        <v>6</v>
      </c>
      <c r="Z1846" s="3">
        <v>6</v>
      </c>
      <c r="AA1846">
        <v>0</v>
      </c>
      <c r="AB1846" s="3">
        <v>0</v>
      </c>
      <c r="AC1846">
        <v>0</v>
      </c>
      <c r="AD1846" s="3">
        <v>0</v>
      </c>
      <c r="AE1846">
        <v>0</v>
      </c>
      <c r="AF1846" s="3">
        <v>0</v>
      </c>
      <c r="AG1846" s="2">
        <v>191.4</v>
      </c>
      <c r="AH1846" s="3">
        <v>100</v>
      </c>
      <c r="AI1846" s="2">
        <v>191.4</v>
      </c>
      <c r="AJ1846" s="3">
        <v>100</v>
      </c>
      <c r="AK1846" t="s">
        <v>7820</v>
      </c>
      <c r="AL1846" t="s">
        <v>7820</v>
      </c>
      <c r="AM1846" t="s">
        <v>7721</v>
      </c>
      <c r="BG1846" s="3">
        <v>100</v>
      </c>
      <c r="BH1846" t="s">
        <v>82</v>
      </c>
      <c r="BI1846" t="s">
        <v>13419</v>
      </c>
      <c r="BJ1846" t="s">
        <v>13395</v>
      </c>
      <c r="BK1846" t="s">
        <v>13395</v>
      </c>
      <c r="BL1846" t="s">
        <v>13395</v>
      </c>
      <c r="BM1846" t="s">
        <v>13395</v>
      </c>
      <c r="BN1846" t="s">
        <v>277</v>
      </c>
      <c r="BO1846" s="59" t="s">
        <v>277</v>
      </c>
      <c r="BP1846" t="s">
        <v>10806</v>
      </c>
      <c r="BQ1846" t="s">
        <v>110</v>
      </c>
      <c r="BR1846" s="59" t="s">
        <v>110</v>
      </c>
      <c r="BS1846" t="s">
        <v>85</v>
      </c>
    </row>
    <row r="1847" spans="1:71" x14ac:dyDescent="0.2">
      <c r="A1847" s="60">
        <v>183014</v>
      </c>
      <c r="B1847" s="59" t="s">
        <v>12693</v>
      </c>
      <c r="C1847">
        <v>1843</v>
      </c>
      <c r="J1847">
        <v>18</v>
      </c>
      <c r="K1847" t="s">
        <v>156</v>
      </c>
      <c r="L1847">
        <v>3063</v>
      </c>
      <c r="M1847">
        <v>3014</v>
      </c>
      <c r="N1847" t="s">
        <v>1128</v>
      </c>
      <c r="O1847" t="s">
        <v>7824</v>
      </c>
      <c r="P1847" t="s">
        <v>7825</v>
      </c>
      <c r="Q1847" t="s">
        <v>7826</v>
      </c>
      <c r="R1847" t="s">
        <v>7827</v>
      </c>
      <c r="S1847" s="2">
        <v>159.80000000000001</v>
      </c>
      <c r="T1847" s="2">
        <v>159.80000000000001</v>
      </c>
      <c r="U1847" s="2">
        <v>0</v>
      </c>
      <c r="V1847" s="2">
        <v>0</v>
      </c>
      <c r="W1847">
        <v>1005</v>
      </c>
      <c r="X1847" s="3">
        <v>9.5</v>
      </c>
      <c r="Y1847" s="3">
        <v>6</v>
      </c>
      <c r="Z1847" s="3">
        <v>6.3</v>
      </c>
      <c r="AA1847">
        <v>0</v>
      </c>
      <c r="AB1847" s="3">
        <v>0</v>
      </c>
      <c r="AC1847">
        <v>0</v>
      </c>
      <c r="AD1847" s="3">
        <v>0</v>
      </c>
      <c r="AE1847">
        <v>0</v>
      </c>
      <c r="AF1847" s="3">
        <v>0</v>
      </c>
      <c r="AG1847" s="2">
        <v>159.80000000000001</v>
      </c>
      <c r="AH1847" s="3">
        <v>100</v>
      </c>
      <c r="AI1847" s="2">
        <v>159.80000000000001</v>
      </c>
      <c r="AJ1847" s="3">
        <v>100</v>
      </c>
      <c r="AK1847" t="s">
        <v>7820</v>
      </c>
      <c r="AL1847" t="s">
        <v>7820</v>
      </c>
      <c r="AM1847" t="s">
        <v>7721</v>
      </c>
      <c r="BG1847" s="3">
        <v>100</v>
      </c>
      <c r="BH1847" t="s">
        <v>82</v>
      </c>
      <c r="BI1847" t="s">
        <v>13419</v>
      </c>
      <c r="BJ1847" t="s">
        <v>13395</v>
      </c>
      <c r="BK1847" t="s">
        <v>13395</v>
      </c>
      <c r="BL1847" t="s">
        <v>13395</v>
      </c>
      <c r="BM1847" t="s">
        <v>13395</v>
      </c>
      <c r="BN1847" t="s">
        <v>277</v>
      </c>
      <c r="BO1847" s="59" t="s">
        <v>277</v>
      </c>
      <c r="BP1847" t="s">
        <v>10806</v>
      </c>
      <c r="BQ1847" t="s">
        <v>110</v>
      </c>
      <c r="BR1847" s="59" t="s">
        <v>110</v>
      </c>
      <c r="BS1847" t="s">
        <v>85</v>
      </c>
    </row>
    <row r="1848" spans="1:71" x14ac:dyDescent="0.2">
      <c r="A1848" s="60">
        <v>183015</v>
      </c>
      <c r="B1848" s="59" t="s">
        <v>12694</v>
      </c>
      <c r="C1848">
        <v>1844</v>
      </c>
      <c r="J1848">
        <v>18</v>
      </c>
      <c r="K1848" t="s">
        <v>156</v>
      </c>
      <c r="L1848">
        <v>3072</v>
      </c>
      <c r="M1848">
        <v>3015</v>
      </c>
      <c r="N1848" t="s">
        <v>1128</v>
      </c>
      <c r="O1848" t="s">
        <v>7828</v>
      </c>
      <c r="P1848" t="s">
        <v>7829</v>
      </c>
      <c r="Q1848" t="s">
        <v>7830</v>
      </c>
      <c r="R1848" t="s">
        <v>7831</v>
      </c>
      <c r="S1848" s="2">
        <v>129.80000000000001</v>
      </c>
      <c r="T1848" s="2">
        <v>129.80000000000001</v>
      </c>
      <c r="U1848" s="2">
        <v>0</v>
      </c>
      <c r="V1848" s="2">
        <v>0</v>
      </c>
      <c r="W1848">
        <v>779</v>
      </c>
      <c r="X1848" s="3">
        <v>6</v>
      </c>
      <c r="Y1848" s="3">
        <v>6</v>
      </c>
      <c r="Z1848" s="3">
        <v>6</v>
      </c>
      <c r="AA1848">
        <v>0</v>
      </c>
      <c r="AB1848" s="3">
        <v>0</v>
      </c>
      <c r="AC1848">
        <v>0</v>
      </c>
      <c r="AD1848" s="3">
        <v>0</v>
      </c>
      <c r="AE1848">
        <v>0</v>
      </c>
      <c r="AF1848" s="3">
        <v>0</v>
      </c>
      <c r="AG1848" s="2">
        <v>129.80000000000001</v>
      </c>
      <c r="AH1848" s="3">
        <v>100</v>
      </c>
      <c r="AI1848" s="2">
        <v>129.80000000000001</v>
      </c>
      <c r="AJ1848" s="3">
        <v>100</v>
      </c>
      <c r="AK1848" t="s">
        <v>7832</v>
      </c>
      <c r="AL1848" t="s">
        <v>7833</v>
      </c>
      <c r="AM1848" t="s">
        <v>7721</v>
      </c>
      <c r="BG1848" s="3">
        <v>100</v>
      </c>
      <c r="BH1848" t="s">
        <v>82</v>
      </c>
      <c r="BI1848" t="s">
        <v>13419</v>
      </c>
      <c r="BJ1848" t="s">
        <v>13395</v>
      </c>
      <c r="BK1848" t="s">
        <v>13395</v>
      </c>
      <c r="BL1848" t="s">
        <v>13395</v>
      </c>
      <c r="BM1848" t="s">
        <v>13395</v>
      </c>
      <c r="BN1848" t="s">
        <v>277</v>
      </c>
      <c r="BO1848" s="59" t="s">
        <v>277</v>
      </c>
      <c r="BP1848" t="s">
        <v>10806</v>
      </c>
      <c r="BQ1848" t="s">
        <v>84</v>
      </c>
      <c r="BR1848" s="59" t="s">
        <v>84</v>
      </c>
      <c r="BS1848" t="s">
        <v>85</v>
      </c>
    </row>
    <row r="1849" spans="1:71" x14ac:dyDescent="0.2">
      <c r="A1849" s="60">
        <v>183016</v>
      </c>
      <c r="B1849" s="59" t="s">
        <v>12695</v>
      </c>
      <c r="C1849">
        <v>1845</v>
      </c>
      <c r="J1849">
        <v>18</v>
      </c>
      <c r="K1849" t="s">
        <v>156</v>
      </c>
      <c r="L1849">
        <v>3075</v>
      </c>
      <c r="M1849">
        <v>3016</v>
      </c>
      <c r="N1849" t="s">
        <v>1128</v>
      </c>
      <c r="O1849" t="s">
        <v>7834</v>
      </c>
      <c r="P1849" t="s">
        <v>7835</v>
      </c>
      <c r="Q1849" t="s">
        <v>7836</v>
      </c>
      <c r="R1849" t="s">
        <v>7830</v>
      </c>
      <c r="S1849" s="2">
        <v>57.6</v>
      </c>
      <c r="T1849" s="2">
        <v>57.6</v>
      </c>
      <c r="U1849" s="2">
        <v>0</v>
      </c>
      <c r="V1849" s="2">
        <v>0</v>
      </c>
      <c r="W1849">
        <v>358</v>
      </c>
      <c r="X1849" s="3">
        <v>9.6</v>
      </c>
      <c r="Y1849" s="3">
        <v>6</v>
      </c>
      <c r="Z1849" s="3">
        <v>6.2</v>
      </c>
      <c r="AA1849">
        <v>0</v>
      </c>
      <c r="AB1849" s="3">
        <v>0</v>
      </c>
      <c r="AC1849">
        <v>0</v>
      </c>
      <c r="AD1849" s="3">
        <v>0</v>
      </c>
      <c r="AE1849">
        <v>0</v>
      </c>
      <c r="AF1849" s="3">
        <v>0</v>
      </c>
      <c r="AG1849" s="2">
        <v>57.6</v>
      </c>
      <c r="AH1849" s="3">
        <v>100</v>
      </c>
      <c r="AI1849" s="2">
        <v>57.6</v>
      </c>
      <c r="AJ1849" s="3">
        <v>100</v>
      </c>
      <c r="AK1849" t="s">
        <v>7832</v>
      </c>
      <c r="AL1849" t="s">
        <v>7833</v>
      </c>
      <c r="AM1849" t="s">
        <v>7721</v>
      </c>
      <c r="BG1849" s="3">
        <v>100</v>
      </c>
      <c r="BH1849" t="s">
        <v>82</v>
      </c>
      <c r="BI1849" t="s">
        <v>13419</v>
      </c>
      <c r="BJ1849" t="s">
        <v>13395</v>
      </c>
      <c r="BK1849" t="s">
        <v>13395</v>
      </c>
      <c r="BL1849" t="s">
        <v>13395</v>
      </c>
      <c r="BM1849" t="s">
        <v>13395</v>
      </c>
      <c r="BN1849" t="s">
        <v>277</v>
      </c>
      <c r="BO1849" s="59" t="s">
        <v>277</v>
      </c>
      <c r="BP1849" t="s">
        <v>10806</v>
      </c>
      <c r="BQ1849" t="s">
        <v>84</v>
      </c>
      <c r="BR1849" s="59" t="s">
        <v>84</v>
      </c>
      <c r="BS1849" t="s">
        <v>85</v>
      </c>
    </row>
    <row r="1850" spans="1:71" x14ac:dyDescent="0.2">
      <c r="A1850" s="60">
        <v>183017</v>
      </c>
      <c r="B1850" s="59" t="s">
        <v>12696</v>
      </c>
      <c r="C1850">
        <v>1846</v>
      </c>
      <c r="J1850">
        <v>18</v>
      </c>
      <c r="K1850" t="s">
        <v>156</v>
      </c>
      <c r="L1850">
        <v>3051</v>
      </c>
      <c r="M1850">
        <v>3017</v>
      </c>
      <c r="N1850" t="s">
        <v>1128</v>
      </c>
      <c r="O1850" t="s">
        <v>7837</v>
      </c>
      <c r="P1850" t="s">
        <v>7838</v>
      </c>
      <c r="Q1850" t="s">
        <v>7839</v>
      </c>
      <c r="R1850" t="s">
        <v>7840</v>
      </c>
      <c r="S1850" s="2">
        <v>254.5</v>
      </c>
      <c r="T1850" s="2">
        <v>239.5</v>
      </c>
      <c r="U1850" s="2">
        <v>15</v>
      </c>
      <c r="V1850" s="2">
        <v>0</v>
      </c>
      <c r="W1850">
        <v>1477</v>
      </c>
      <c r="X1850" s="3">
        <v>13.1</v>
      </c>
      <c r="Y1850" s="3">
        <v>6</v>
      </c>
      <c r="Z1850" s="3">
        <v>6.5</v>
      </c>
      <c r="AA1850">
        <v>0</v>
      </c>
      <c r="AB1850" s="3">
        <v>0</v>
      </c>
      <c r="AC1850">
        <v>0</v>
      </c>
      <c r="AD1850" s="3">
        <v>0</v>
      </c>
      <c r="AE1850">
        <v>0</v>
      </c>
      <c r="AF1850" s="3">
        <v>0</v>
      </c>
      <c r="AG1850" s="2">
        <v>239.5</v>
      </c>
      <c r="AH1850" s="3">
        <v>100</v>
      </c>
      <c r="AI1850" s="2">
        <v>239.5</v>
      </c>
      <c r="AJ1850" s="3">
        <v>100</v>
      </c>
      <c r="AK1850" t="s">
        <v>7841</v>
      </c>
      <c r="AL1850" t="s">
        <v>7842</v>
      </c>
      <c r="AM1850" t="s">
        <v>7740</v>
      </c>
      <c r="BG1850" s="3">
        <v>100</v>
      </c>
      <c r="BH1850" t="s">
        <v>82</v>
      </c>
      <c r="BI1850" t="s">
        <v>13419</v>
      </c>
      <c r="BJ1850" t="s">
        <v>13395</v>
      </c>
      <c r="BK1850" t="s">
        <v>13395</v>
      </c>
      <c r="BL1850" t="s">
        <v>13395</v>
      </c>
      <c r="BM1850" t="s">
        <v>13395</v>
      </c>
      <c r="BN1850" t="s">
        <v>277</v>
      </c>
      <c r="BO1850" s="59" t="s">
        <v>277</v>
      </c>
      <c r="BP1850" t="s">
        <v>10806</v>
      </c>
      <c r="BQ1850" t="s">
        <v>110</v>
      </c>
      <c r="BR1850" s="59" t="s">
        <v>110</v>
      </c>
      <c r="BS1850" t="s">
        <v>85</v>
      </c>
    </row>
    <row r="1851" spans="1:71" x14ac:dyDescent="0.2">
      <c r="A1851" s="60">
        <v>183018</v>
      </c>
      <c r="B1851" s="59" t="s">
        <v>12697</v>
      </c>
      <c r="C1851">
        <v>1847</v>
      </c>
      <c r="J1851">
        <v>18</v>
      </c>
      <c r="K1851" t="s">
        <v>156</v>
      </c>
      <c r="L1851">
        <v>3054</v>
      </c>
      <c r="M1851">
        <v>3018</v>
      </c>
      <c r="N1851" t="s">
        <v>1128</v>
      </c>
      <c r="O1851" t="s">
        <v>7843</v>
      </c>
      <c r="P1851" t="s">
        <v>7844</v>
      </c>
      <c r="Q1851" t="s">
        <v>7845</v>
      </c>
      <c r="R1851" t="s">
        <v>7845</v>
      </c>
      <c r="S1851" s="2">
        <v>66.3</v>
      </c>
      <c r="T1851" s="2">
        <v>66.3</v>
      </c>
      <c r="U1851" s="2">
        <v>0</v>
      </c>
      <c r="V1851" s="2">
        <v>0</v>
      </c>
      <c r="W1851">
        <v>423</v>
      </c>
      <c r="X1851" s="3">
        <v>9.6</v>
      </c>
      <c r="Y1851" s="3">
        <v>6</v>
      </c>
      <c r="Z1851" s="3">
        <v>6.4</v>
      </c>
      <c r="AA1851">
        <v>0</v>
      </c>
      <c r="AB1851" s="3">
        <v>0</v>
      </c>
      <c r="AC1851">
        <v>0</v>
      </c>
      <c r="AD1851" s="3">
        <v>0</v>
      </c>
      <c r="AE1851">
        <v>0</v>
      </c>
      <c r="AF1851" s="3">
        <v>0</v>
      </c>
      <c r="AG1851" s="2">
        <v>66.3</v>
      </c>
      <c r="AH1851" s="3">
        <v>100</v>
      </c>
      <c r="AI1851" s="2">
        <v>66.3</v>
      </c>
      <c r="AJ1851" s="3">
        <v>100</v>
      </c>
      <c r="AK1851" t="s">
        <v>7841</v>
      </c>
      <c r="AL1851" t="s">
        <v>7842</v>
      </c>
      <c r="AM1851" t="s">
        <v>7740</v>
      </c>
      <c r="BG1851" s="3">
        <v>100</v>
      </c>
      <c r="BH1851" t="s">
        <v>82</v>
      </c>
      <c r="BI1851" t="s">
        <v>13419</v>
      </c>
      <c r="BJ1851" t="s">
        <v>13395</v>
      </c>
      <c r="BK1851" t="s">
        <v>13395</v>
      </c>
      <c r="BL1851" t="s">
        <v>13395</v>
      </c>
      <c r="BM1851" t="s">
        <v>13395</v>
      </c>
      <c r="BN1851" t="s">
        <v>277</v>
      </c>
      <c r="BO1851" s="59" t="s">
        <v>277</v>
      </c>
      <c r="BP1851" t="s">
        <v>10806</v>
      </c>
      <c r="BQ1851" t="s">
        <v>110</v>
      </c>
      <c r="BR1851" s="59" t="s">
        <v>110</v>
      </c>
      <c r="BS1851" t="s">
        <v>85</v>
      </c>
    </row>
    <row r="1852" spans="1:71" x14ac:dyDescent="0.2">
      <c r="A1852" s="60">
        <v>183019</v>
      </c>
      <c r="B1852" s="59" t="s">
        <v>12698</v>
      </c>
      <c r="C1852">
        <v>1848</v>
      </c>
      <c r="J1852">
        <v>18</v>
      </c>
      <c r="K1852" t="s">
        <v>156</v>
      </c>
      <c r="L1852">
        <v>3053</v>
      </c>
      <c r="M1852">
        <v>3019</v>
      </c>
      <c r="N1852" t="s">
        <v>1128</v>
      </c>
      <c r="O1852" t="s">
        <v>7846</v>
      </c>
      <c r="P1852" t="s">
        <v>7847</v>
      </c>
      <c r="Q1852" t="s">
        <v>7840</v>
      </c>
      <c r="R1852" t="s">
        <v>7848</v>
      </c>
      <c r="S1852" s="2">
        <v>112.9</v>
      </c>
      <c r="T1852" s="2">
        <v>112.9</v>
      </c>
      <c r="U1852" s="2">
        <v>0</v>
      </c>
      <c r="V1852" s="2">
        <v>0</v>
      </c>
      <c r="W1852">
        <v>703</v>
      </c>
      <c r="X1852" s="3">
        <v>9.6</v>
      </c>
      <c r="Y1852" s="3">
        <v>6</v>
      </c>
      <c r="Z1852" s="3">
        <v>6.2</v>
      </c>
      <c r="AA1852">
        <v>0</v>
      </c>
      <c r="AB1852" s="3">
        <v>0</v>
      </c>
      <c r="AC1852">
        <v>0</v>
      </c>
      <c r="AD1852" s="3">
        <v>0</v>
      </c>
      <c r="AE1852">
        <v>0</v>
      </c>
      <c r="AF1852" s="3">
        <v>0</v>
      </c>
      <c r="AG1852" s="2">
        <v>112.9</v>
      </c>
      <c r="AH1852" s="3">
        <v>100</v>
      </c>
      <c r="AI1852" s="2">
        <v>112.9</v>
      </c>
      <c r="AJ1852" s="3">
        <v>100</v>
      </c>
      <c r="AK1852" t="s">
        <v>7841</v>
      </c>
      <c r="AL1852" t="s">
        <v>7842</v>
      </c>
      <c r="AM1852" t="s">
        <v>7740</v>
      </c>
      <c r="BG1852" s="3">
        <v>100</v>
      </c>
      <c r="BH1852" t="s">
        <v>82</v>
      </c>
      <c r="BI1852" t="s">
        <v>13419</v>
      </c>
      <c r="BJ1852" t="s">
        <v>13395</v>
      </c>
      <c r="BK1852" t="s">
        <v>13395</v>
      </c>
      <c r="BL1852" t="s">
        <v>13395</v>
      </c>
      <c r="BM1852" t="s">
        <v>13395</v>
      </c>
      <c r="BN1852" t="s">
        <v>277</v>
      </c>
      <c r="BO1852" s="59" t="s">
        <v>277</v>
      </c>
      <c r="BP1852" t="s">
        <v>10806</v>
      </c>
      <c r="BQ1852" t="s">
        <v>110</v>
      </c>
      <c r="BR1852" s="59" t="s">
        <v>110</v>
      </c>
      <c r="BS1852" t="s">
        <v>85</v>
      </c>
    </row>
    <row r="1853" spans="1:71" x14ac:dyDescent="0.2">
      <c r="A1853" s="60">
        <v>183020</v>
      </c>
      <c r="B1853" s="59" t="s">
        <v>12699</v>
      </c>
      <c r="C1853">
        <v>1849</v>
      </c>
      <c r="J1853">
        <v>18</v>
      </c>
      <c r="K1853" t="s">
        <v>156</v>
      </c>
      <c r="L1853">
        <v>3071</v>
      </c>
      <c r="M1853">
        <v>3020</v>
      </c>
      <c r="N1853" t="s">
        <v>258</v>
      </c>
      <c r="O1853" t="s">
        <v>7849</v>
      </c>
      <c r="P1853" t="s">
        <v>7850</v>
      </c>
      <c r="Q1853" t="s">
        <v>7851</v>
      </c>
      <c r="R1853" t="s">
        <v>7852</v>
      </c>
      <c r="S1853" s="2">
        <v>384.7</v>
      </c>
      <c r="T1853" s="2">
        <v>384.7</v>
      </c>
      <c r="U1853" s="2">
        <v>0</v>
      </c>
      <c r="V1853" s="2">
        <v>0</v>
      </c>
      <c r="W1853">
        <v>2737</v>
      </c>
      <c r="X1853" s="3">
        <v>22.8</v>
      </c>
      <c r="Y1853" s="3">
        <v>5.6</v>
      </c>
      <c r="Z1853" s="3">
        <v>7.1</v>
      </c>
      <c r="AA1853">
        <v>0</v>
      </c>
      <c r="AB1853" s="3">
        <v>0</v>
      </c>
      <c r="AC1853">
        <v>0</v>
      </c>
      <c r="AD1853" s="3">
        <v>0</v>
      </c>
      <c r="AE1853">
        <v>0</v>
      </c>
      <c r="AF1853" s="3">
        <v>0</v>
      </c>
      <c r="AG1853" s="2">
        <v>384.7</v>
      </c>
      <c r="AH1853" s="3">
        <v>100</v>
      </c>
      <c r="AI1853" s="2">
        <v>384.7</v>
      </c>
      <c r="AJ1853" s="3">
        <v>100</v>
      </c>
      <c r="AK1853" t="s">
        <v>7719</v>
      </c>
      <c r="AL1853" t="s">
        <v>7720</v>
      </c>
      <c r="AM1853" t="s">
        <v>7721</v>
      </c>
      <c r="BG1853" s="3">
        <v>100</v>
      </c>
      <c r="BH1853" t="s">
        <v>82</v>
      </c>
      <c r="BI1853" t="s">
        <v>13419</v>
      </c>
      <c r="BJ1853" t="s">
        <v>13395</v>
      </c>
      <c r="BK1853" t="s">
        <v>13395</v>
      </c>
      <c r="BL1853" t="s">
        <v>13395</v>
      </c>
      <c r="BM1853" t="s">
        <v>13395</v>
      </c>
      <c r="BN1853" t="s">
        <v>277</v>
      </c>
      <c r="BO1853" s="59" t="s">
        <v>277</v>
      </c>
      <c r="BP1853" t="s">
        <v>10806</v>
      </c>
      <c r="BQ1853" t="s">
        <v>84</v>
      </c>
      <c r="BR1853" s="59" t="s">
        <v>84</v>
      </c>
      <c r="BS1853" t="s">
        <v>85</v>
      </c>
    </row>
    <row r="1854" spans="1:71" x14ac:dyDescent="0.2">
      <c r="A1854" s="60">
        <v>183021</v>
      </c>
      <c r="B1854" s="59" t="s">
        <v>12700</v>
      </c>
      <c r="C1854">
        <v>1850</v>
      </c>
      <c r="J1854">
        <v>18</v>
      </c>
      <c r="K1854" t="s">
        <v>156</v>
      </c>
      <c r="L1854">
        <v>3044</v>
      </c>
      <c r="M1854">
        <v>3021</v>
      </c>
      <c r="N1854" t="s">
        <v>258</v>
      </c>
      <c r="O1854" t="s">
        <v>7853</v>
      </c>
      <c r="P1854" t="s">
        <v>7854</v>
      </c>
      <c r="Q1854" t="s">
        <v>7855</v>
      </c>
      <c r="R1854" t="s">
        <v>7856</v>
      </c>
      <c r="S1854" s="2">
        <v>775</v>
      </c>
      <c r="T1854" s="2">
        <v>775</v>
      </c>
      <c r="U1854" s="2">
        <v>0</v>
      </c>
      <c r="V1854" s="2">
        <v>0</v>
      </c>
      <c r="W1854">
        <v>4944</v>
      </c>
      <c r="X1854" s="3">
        <v>12.2</v>
      </c>
      <c r="Y1854" s="3">
        <v>5</v>
      </c>
      <c r="Z1854" s="3">
        <v>6.4</v>
      </c>
      <c r="AA1854">
        <v>0</v>
      </c>
      <c r="AB1854" s="3">
        <v>0</v>
      </c>
      <c r="AC1854">
        <v>0</v>
      </c>
      <c r="AD1854" s="3">
        <v>0</v>
      </c>
      <c r="AE1854">
        <v>0</v>
      </c>
      <c r="AF1854" s="3">
        <v>0</v>
      </c>
      <c r="AG1854" s="2">
        <v>775</v>
      </c>
      <c r="AH1854" s="3">
        <v>100</v>
      </c>
      <c r="AI1854" s="2">
        <v>775</v>
      </c>
      <c r="AJ1854" s="3">
        <v>100</v>
      </c>
      <c r="AK1854" t="s">
        <v>7726</v>
      </c>
      <c r="AL1854" t="s">
        <v>7727</v>
      </c>
      <c r="AM1854" t="s">
        <v>6490</v>
      </c>
      <c r="AN1854" t="s">
        <v>6527</v>
      </c>
      <c r="BG1854" s="3">
        <v>100</v>
      </c>
      <c r="BH1854" t="s">
        <v>83</v>
      </c>
      <c r="BI1854" t="s">
        <v>13419</v>
      </c>
      <c r="BJ1854" t="s">
        <v>13395</v>
      </c>
      <c r="BK1854" t="s">
        <v>13395</v>
      </c>
      <c r="BL1854" t="s">
        <v>13395</v>
      </c>
      <c r="BM1854" t="s">
        <v>13395</v>
      </c>
      <c r="BN1854" t="s">
        <v>102</v>
      </c>
      <c r="BO1854" s="59" t="s">
        <v>102</v>
      </c>
      <c r="BP1854" t="s">
        <v>10806</v>
      </c>
      <c r="BQ1854" t="s">
        <v>364</v>
      </c>
      <c r="BR1854" s="59" t="s">
        <v>364</v>
      </c>
      <c r="BS1854" t="s">
        <v>85</v>
      </c>
    </row>
    <row r="1855" spans="1:71" x14ac:dyDescent="0.2">
      <c r="A1855" s="60">
        <v>183022</v>
      </c>
      <c r="B1855" s="59" t="s">
        <v>12701</v>
      </c>
      <c r="C1855">
        <v>1851</v>
      </c>
      <c r="J1855">
        <v>18</v>
      </c>
      <c r="K1855" t="s">
        <v>156</v>
      </c>
      <c r="L1855">
        <v>3024</v>
      </c>
      <c r="M1855">
        <v>3022</v>
      </c>
      <c r="N1855" t="s">
        <v>258</v>
      </c>
      <c r="O1855" t="s">
        <v>7857</v>
      </c>
      <c r="P1855" t="s">
        <v>7858</v>
      </c>
      <c r="Q1855" t="s">
        <v>7859</v>
      </c>
      <c r="R1855" t="s">
        <v>7860</v>
      </c>
      <c r="S1855" s="2">
        <v>55.4</v>
      </c>
      <c r="T1855" s="2">
        <v>55.4</v>
      </c>
      <c r="U1855" s="2">
        <v>0</v>
      </c>
      <c r="V1855" s="2">
        <v>0</v>
      </c>
      <c r="W1855">
        <v>207</v>
      </c>
      <c r="X1855" s="3">
        <v>6.4</v>
      </c>
      <c r="Y1855" s="3">
        <v>3.6</v>
      </c>
      <c r="Z1855" s="3">
        <v>3.7</v>
      </c>
      <c r="AA1855">
        <v>0</v>
      </c>
      <c r="AB1855" s="3">
        <v>0</v>
      </c>
      <c r="AC1855">
        <v>0</v>
      </c>
      <c r="AD1855" s="3">
        <v>0</v>
      </c>
      <c r="AE1855">
        <v>0</v>
      </c>
      <c r="AF1855" s="3">
        <v>0</v>
      </c>
      <c r="AG1855" s="2">
        <v>0</v>
      </c>
      <c r="AH1855" s="3">
        <v>0</v>
      </c>
      <c r="AI1855" s="2">
        <v>0</v>
      </c>
      <c r="AJ1855" s="3">
        <v>0</v>
      </c>
      <c r="AK1855" t="s">
        <v>7726</v>
      </c>
      <c r="AL1855" t="s">
        <v>7726</v>
      </c>
      <c r="AM1855" t="s">
        <v>6526</v>
      </c>
      <c r="BG1855" s="3">
        <v>0</v>
      </c>
      <c r="BH1855" t="s">
        <v>82</v>
      </c>
      <c r="BI1855" t="s">
        <v>13419</v>
      </c>
      <c r="BJ1855" t="s">
        <v>13395</v>
      </c>
      <c r="BK1855" t="s">
        <v>13395</v>
      </c>
      <c r="BL1855" t="s">
        <v>13395</v>
      </c>
      <c r="BM1855" t="s">
        <v>13395</v>
      </c>
      <c r="BN1855" t="s">
        <v>13395</v>
      </c>
      <c r="BP1855" t="s">
        <v>13395</v>
      </c>
      <c r="BQ1855" t="s">
        <v>84</v>
      </c>
      <c r="BR1855" s="59" t="s">
        <v>84</v>
      </c>
      <c r="BS1855" t="s">
        <v>85</v>
      </c>
    </row>
    <row r="1856" spans="1:71" x14ac:dyDescent="0.2">
      <c r="A1856" s="60">
        <v>183023</v>
      </c>
      <c r="B1856" s="59" t="s">
        <v>12702</v>
      </c>
      <c r="C1856">
        <v>1852</v>
      </c>
      <c r="J1856">
        <v>18</v>
      </c>
      <c r="K1856" t="s">
        <v>156</v>
      </c>
      <c r="L1856">
        <v>3043</v>
      </c>
      <c r="M1856">
        <v>3023</v>
      </c>
      <c r="N1856" t="s">
        <v>258</v>
      </c>
      <c r="O1856" t="s">
        <v>7861</v>
      </c>
      <c r="P1856" t="s">
        <v>7862</v>
      </c>
      <c r="Q1856" t="s">
        <v>7863</v>
      </c>
      <c r="R1856" t="s">
        <v>7864</v>
      </c>
      <c r="S1856" s="2">
        <v>253.8</v>
      </c>
      <c r="T1856" s="2">
        <v>253.8</v>
      </c>
      <c r="U1856" s="2">
        <v>0</v>
      </c>
      <c r="V1856" s="2">
        <v>0</v>
      </c>
      <c r="W1856">
        <v>793</v>
      </c>
      <c r="X1856" s="3">
        <v>7.8</v>
      </c>
      <c r="Y1856" s="3">
        <v>2.2999999999999998</v>
      </c>
      <c r="Z1856" s="3">
        <v>3.1</v>
      </c>
      <c r="AA1856">
        <v>0</v>
      </c>
      <c r="AB1856" s="3">
        <v>0</v>
      </c>
      <c r="AC1856">
        <v>0</v>
      </c>
      <c r="AD1856" s="3">
        <v>0</v>
      </c>
      <c r="AE1856">
        <v>0</v>
      </c>
      <c r="AF1856" s="3">
        <v>0</v>
      </c>
      <c r="AG1856" s="2">
        <v>20.8</v>
      </c>
      <c r="AH1856" s="3">
        <v>8.1999999999999993</v>
      </c>
      <c r="AI1856" s="2">
        <v>93.7</v>
      </c>
      <c r="AJ1856" s="3">
        <v>36.9</v>
      </c>
      <c r="AK1856" t="s">
        <v>7726</v>
      </c>
      <c r="AL1856" t="s">
        <v>7726</v>
      </c>
      <c r="AM1856" t="s">
        <v>6490</v>
      </c>
      <c r="BG1856" s="3">
        <v>36.9</v>
      </c>
      <c r="BH1856" t="s">
        <v>82</v>
      </c>
      <c r="BI1856" t="s">
        <v>13419</v>
      </c>
      <c r="BJ1856" t="s">
        <v>13395</v>
      </c>
      <c r="BK1856" t="s">
        <v>13395</v>
      </c>
      <c r="BL1856" t="s">
        <v>13395</v>
      </c>
      <c r="BM1856" t="s">
        <v>13395</v>
      </c>
      <c r="BN1856" t="s">
        <v>13395</v>
      </c>
      <c r="BP1856" t="s">
        <v>13395</v>
      </c>
      <c r="BQ1856" t="s">
        <v>84</v>
      </c>
      <c r="BR1856" s="59" t="s">
        <v>84</v>
      </c>
      <c r="BS1856" t="s">
        <v>85</v>
      </c>
    </row>
    <row r="1857" spans="1:71" x14ac:dyDescent="0.2">
      <c r="A1857" s="60">
        <v>183024</v>
      </c>
      <c r="B1857" s="59" t="s">
        <v>12703</v>
      </c>
      <c r="C1857">
        <v>1853</v>
      </c>
      <c r="J1857">
        <v>18</v>
      </c>
      <c r="K1857" t="s">
        <v>156</v>
      </c>
      <c r="L1857">
        <v>3056</v>
      </c>
      <c r="M1857">
        <v>3024</v>
      </c>
      <c r="N1857" t="s">
        <v>835</v>
      </c>
      <c r="O1857" t="s">
        <v>7865</v>
      </c>
      <c r="P1857" t="s">
        <v>7866</v>
      </c>
      <c r="Q1857" t="s">
        <v>7867</v>
      </c>
      <c r="R1857" t="s">
        <v>7868</v>
      </c>
      <c r="S1857" s="2">
        <v>128.19999999999999</v>
      </c>
      <c r="T1857" s="2">
        <v>128.19999999999999</v>
      </c>
      <c r="U1857" s="2">
        <v>0</v>
      </c>
      <c r="V1857" s="2">
        <v>0</v>
      </c>
      <c r="W1857">
        <v>506</v>
      </c>
      <c r="X1857" s="3">
        <v>6.1</v>
      </c>
      <c r="Y1857" s="3">
        <v>3.5</v>
      </c>
      <c r="Z1857" s="3">
        <v>3.9</v>
      </c>
      <c r="AA1857">
        <v>0</v>
      </c>
      <c r="AB1857" s="3">
        <v>0</v>
      </c>
      <c r="AC1857">
        <v>0</v>
      </c>
      <c r="AD1857" s="3">
        <v>0</v>
      </c>
      <c r="AE1857">
        <v>0</v>
      </c>
      <c r="AF1857" s="3">
        <v>0</v>
      </c>
      <c r="AG1857" s="2">
        <v>0</v>
      </c>
      <c r="AH1857" s="3">
        <v>0</v>
      </c>
      <c r="AI1857" s="2">
        <v>128.19999999999999</v>
      </c>
      <c r="AJ1857" s="3">
        <v>100</v>
      </c>
      <c r="AK1857" t="s">
        <v>7869</v>
      </c>
      <c r="AL1857" t="s">
        <v>7869</v>
      </c>
      <c r="AM1857" t="s">
        <v>7733</v>
      </c>
      <c r="BG1857" s="3">
        <v>100</v>
      </c>
      <c r="BH1857" t="s">
        <v>82</v>
      </c>
      <c r="BI1857" t="s">
        <v>13419</v>
      </c>
      <c r="BJ1857" t="s">
        <v>13395</v>
      </c>
      <c r="BK1857" t="s">
        <v>13395</v>
      </c>
      <c r="BL1857" t="s">
        <v>13395</v>
      </c>
      <c r="BM1857" t="s">
        <v>13395</v>
      </c>
      <c r="BN1857" t="s">
        <v>277</v>
      </c>
      <c r="BO1857" s="59" t="s">
        <v>277</v>
      </c>
      <c r="BP1857" t="s">
        <v>10806</v>
      </c>
      <c r="BQ1857" t="s">
        <v>84</v>
      </c>
      <c r="BR1857" s="59" t="s">
        <v>84</v>
      </c>
      <c r="BS1857" t="s">
        <v>85</v>
      </c>
    </row>
    <row r="1858" spans="1:71" x14ac:dyDescent="0.2">
      <c r="A1858" s="60">
        <v>183025</v>
      </c>
      <c r="B1858" s="59" t="s">
        <v>12704</v>
      </c>
      <c r="C1858">
        <v>1854</v>
      </c>
      <c r="J1858">
        <v>18</v>
      </c>
      <c r="K1858" t="s">
        <v>156</v>
      </c>
      <c r="L1858">
        <v>3021</v>
      </c>
      <c r="M1858">
        <v>3025</v>
      </c>
      <c r="N1858" t="s">
        <v>7870</v>
      </c>
      <c r="O1858" t="s">
        <v>7871</v>
      </c>
      <c r="P1858" t="s">
        <v>7872</v>
      </c>
      <c r="Q1858" t="s">
        <v>7873</v>
      </c>
      <c r="R1858" t="s">
        <v>7874</v>
      </c>
      <c r="S1858" s="2">
        <v>114.7</v>
      </c>
      <c r="T1858" s="2">
        <v>114.7</v>
      </c>
      <c r="U1858" s="2">
        <v>0</v>
      </c>
      <c r="V1858" s="2">
        <v>0</v>
      </c>
      <c r="W1858">
        <v>530</v>
      </c>
      <c r="X1858" s="3">
        <v>6.3</v>
      </c>
      <c r="Y1858" s="3">
        <v>4.2</v>
      </c>
      <c r="Z1858" s="3">
        <v>4.5999999999999996</v>
      </c>
      <c r="AA1858">
        <v>0</v>
      </c>
      <c r="AB1858" s="3">
        <v>0</v>
      </c>
      <c r="AC1858">
        <v>0</v>
      </c>
      <c r="AD1858" s="3">
        <v>0</v>
      </c>
      <c r="AE1858">
        <v>0</v>
      </c>
      <c r="AF1858" s="3">
        <v>0</v>
      </c>
      <c r="AG1858" s="2">
        <v>0</v>
      </c>
      <c r="AH1858" s="3">
        <v>0</v>
      </c>
      <c r="AI1858" s="2">
        <v>114.7</v>
      </c>
      <c r="AJ1858" s="3">
        <v>100</v>
      </c>
      <c r="AK1858" t="s">
        <v>7726</v>
      </c>
      <c r="AL1858" t="s">
        <v>7726</v>
      </c>
      <c r="AM1858" t="s">
        <v>7875</v>
      </c>
      <c r="AN1858" t="s">
        <v>7876</v>
      </c>
      <c r="BG1858" s="3">
        <v>100</v>
      </c>
      <c r="BH1858" t="s">
        <v>82</v>
      </c>
      <c r="BI1858" t="s">
        <v>13419</v>
      </c>
      <c r="BJ1858" t="s">
        <v>13395</v>
      </c>
      <c r="BK1858" t="s">
        <v>13395</v>
      </c>
      <c r="BL1858" t="s">
        <v>13395</v>
      </c>
      <c r="BM1858" t="s">
        <v>13395</v>
      </c>
      <c r="BN1858" t="s">
        <v>277</v>
      </c>
      <c r="BO1858" s="59" t="s">
        <v>277</v>
      </c>
      <c r="BP1858" t="s">
        <v>10806</v>
      </c>
      <c r="BQ1858" t="s">
        <v>84</v>
      </c>
      <c r="BR1858" s="59" t="s">
        <v>84</v>
      </c>
      <c r="BS1858" t="s">
        <v>85</v>
      </c>
    </row>
    <row r="1859" spans="1:71" x14ac:dyDescent="0.2">
      <c r="A1859" s="60">
        <v>183026</v>
      </c>
      <c r="B1859" s="59" t="s">
        <v>12705</v>
      </c>
      <c r="C1859">
        <v>1855</v>
      </c>
      <c r="J1859">
        <v>18</v>
      </c>
      <c r="K1859" t="s">
        <v>156</v>
      </c>
      <c r="L1859">
        <v>3009</v>
      </c>
      <c r="M1859">
        <v>3026</v>
      </c>
      <c r="N1859" t="s">
        <v>415</v>
      </c>
      <c r="O1859" t="s">
        <v>4252</v>
      </c>
      <c r="P1859" t="s">
        <v>4253</v>
      </c>
      <c r="Q1859" t="s">
        <v>7877</v>
      </c>
      <c r="R1859" t="s">
        <v>7878</v>
      </c>
      <c r="S1859" s="2">
        <v>270.2</v>
      </c>
      <c r="T1859" s="2">
        <v>270.2</v>
      </c>
      <c r="U1859" s="2">
        <v>0</v>
      </c>
      <c r="V1859" s="2">
        <v>0</v>
      </c>
      <c r="W1859">
        <v>1092</v>
      </c>
      <c r="X1859" s="3">
        <v>5.2</v>
      </c>
      <c r="Y1859" s="3">
        <v>3.1</v>
      </c>
      <c r="Z1859" s="3">
        <v>4</v>
      </c>
      <c r="AA1859">
        <v>0</v>
      </c>
      <c r="AB1859" s="3">
        <v>0</v>
      </c>
      <c r="AC1859">
        <v>0</v>
      </c>
      <c r="AD1859" s="3">
        <v>0</v>
      </c>
      <c r="AE1859">
        <v>0</v>
      </c>
      <c r="AF1859" s="3">
        <v>0</v>
      </c>
      <c r="AG1859" s="2">
        <v>0</v>
      </c>
      <c r="AH1859" s="3">
        <v>0</v>
      </c>
      <c r="AI1859" s="2">
        <v>270.2</v>
      </c>
      <c r="AJ1859" s="3">
        <v>100</v>
      </c>
      <c r="AK1859" t="s">
        <v>7726</v>
      </c>
      <c r="AL1859" t="s">
        <v>7726</v>
      </c>
      <c r="AM1859" t="s">
        <v>7879</v>
      </c>
      <c r="BG1859" s="3">
        <v>100</v>
      </c>
      <c r="BH1859" t="s">
        <v>82</v>
      </c>
      <c r="BI1859" t="s">
        <v>13419</v>
      </c>
      <c r="BJ1859" t="s">
        <v>13395</v>
      </c>
      <c r="BK1859" t="s">
        <v>13395</v>
      </c>
      <c r="BL1859" t="s">
        <v>13395</v>
      </c>
      <c r="BM1859" t="s">
        <v>13395</v>
      </c>
      <c r="BN1859" t="s">
        <v>277</v>
      </c>
      <c r="BO1859" s="59" t="s">
        <v>277</v>
      </c>
      <c r="BP1859" t="s">
        <v>10806</v>
      </c>
      <c r="BQ1859" t="s">
        <v>84</v>
      </c>
      <c r="BR1859" s="59" t="s">
        <v>84</v>
      </c>
      <c r="BS1859" t="s">
        <v>85</v>
      </c>
    </row>
    <row r="1860" spans="1:71" x14ac:dyDescent="0.2">
      <c r="A1860" s="60">
        <v>183027</v>
      </c>
      <c r="B1860" s="59" t="s">
        <v>12706</v>
      </c>
      <c r="C1860">
        <v>1856</v>
      </c>
      <c r="J1860">
        <v>18</v>
      </c>
      <c r="K1860" t="s">
        <v>156</v>
      </c>
      <c r="L1860">
        <v>3012</v>
      </c>
      <c r="M1860">
        <v>3027</v>
      </c>
      <c r="N1860" t="s">
        <v>415</v>
      </c>
      <c r="O1860" t="s">
        <v>7880</v>
      </c>
      <c r="P1860" t="s">
        <v>7881</v>
      </c>
      <c r="Q1860" t="s">
        <v>7882</v>
      </c>
      <c r="R1860" t="s">
        <v>7883</v>
      </c>
      <c r="S1860" s="2">
        <v>106.6</v>
      </c>
      <c r="T1860" s="2">
        <v>106.6</v>
      </c>
      <c r="U1860" s="2">
        <v>0</v>
      </c>
      <c r="V1860" s="2">
        <v>0</v>
      </c>
      <c r="W1860">
        <v>362</v>
      </c>
      <c r="X1860" s="3">
        <v>5</v>
      </c>
      <c r="Y1860" s="3">
        <v>2.9</v>
      </c>
      <c r="Z1860" s="3">
        <v>3.4</v>
      </c>
      <c r="AA1860">
        <v>0</v>
      </c>
      <c r="AB1860" s="3">
        <v>0</v>
      </c>
      <c r="AC1860">
        <v>0</v>
      </c>
      <c r="AD1860" s="3">
        <v>0</v>
      </c>
      <c r="AE1860">
        <v>0</v>
      </c>
      <c r="AF1860" s="3">
        <v>0</v>
      </c>
      <c r="AG1860" s="2">
        <v>0</v>
      </c>
      <c r="AH1860" s="3">
        <v>0</v>
      </c>
      <c r="AI1860" s="2">
        <v>0</v>
      </c>
      <c r="AJ1860" s="3">
        <v>0</v>
      </c>
      <c r="AK1860" t="s">
        <v>7726</v>
      </c>
      <c r="AL1860" t="s">
        <v>7726</v>
      </c>
      <c r="AM1860" t="s">
        <v>7748</v>
      </c>
      <c r="BG1860" s="3">
        <v>0</v>
      </c>
      <c r="BH1860" t="s">
        <v>82</v>
      </c>
      <c r="BI1860" t="s">
        <v>13419</v>
      </c>
      <c r="BJ1860" t="s">
        <v>13395</v>
      </c>
      <c r="BK1860" t="s">
        <v>13395</v>
      </c>
      <c r="BL1860" t="s">
        <v>13395</v>
      </c>
      <c r="BM1860" t="s">
        <v>13395</v>
      </c>
      <c r="BN1860" t="s">
        <v>13395</v>
      </c>
      <c r="BP1860" t="s">
        <v>13395</v>
      </c>
      <c r="BQ1860" t="s">
        <v>84</v>
      </c>
      <c r="BR1860" s="59" t="s">
        <v>84</v>
      </c>
      <c r="BS1860" t="s">
        <v>85</v>
      </c>
    </row>
    <row r="1861" spans="1:71" x14ac:dyDescent="0.2">
      <c r="A1861" s="60">
        <v>183028</v>
      </c>
      <c r="B1861" s="59" t="s">
        <v>12707</v>
      </c>
      <c r="C1861">
        <v>1857</v>
      </c>
      <c r="J1861">
        <v>18</v>
      </c>
      <c r="K1861" t="s">
        <v>156</v>
      </c>
      <c r="L1861">
        <v>3035</v>
      </c>
      <c r="M1861">
        <v>3028</v>
      </c>
      <c r="N1861" t="s">
        <v>146</v>
      </c>
      <c r="O1861" t="s">
        <v>7884</v>
      </c>
      <c r="P1861" t="s">
        <v>7885</v>
      </c>
      <c r="Q1861" t="s">
        <v>7886</v>
      </c>
      <c r="R1861" t="s">
        <v>7887</v>
      </c>
      <c r="S1861" s="2">
        <v>80.2</v>
      </c>
      <c r="T1861" s="2">
        <v>80.2</v>
      </c>
      <c r="U1861" s="2">
        <v>0</v>
      </c>
      <c r="V1861" s="2">
        <v>0</v>
      </c>
      <c r="W1861">
        <v>556</v>
      </c>
      <c r="X1861" s="3">
        <v>15</v>
      </c>
      <c r="Y1861" s="3">
        <v>4.9000000000000004</v>
      </c>
      <c r="Z1861" s="3">
        <v>6.9</v>
      </c>
      <c r="AA1861">
        <v>0</v>
      </c>
      <c r="AB1861" s="3">
        <v>0</v>
      </c>
      <c r="AC1861">
        <v>0</v>
      </c>
      <c r="AD1861" s="3">
        <v>0</v>
      </c>
      <c r="AE1861">
        <v>0</v>
      </c>
      <c r="AF1861" s="3">
        <v>0</v>
      </c>
      <c r="AG1861" s="2">
        <v>80.2</v>
      </c>
      <c r="AH1861" s="3">
        <v>100</v>
      </c>
      <c r="AI1861" s="2">
        <v>80.2</v>
      </c>
      <c r="AJ1861" s="3">
        <v>100</v>
      </c>
      <c r="AK1861" t="s">
        <v>7726</v>
      </c>
      <c r="AL1861" t="s">
        <v>7726</v>
      </c>
      <c r="AM1861" t="s">
        <v>7740</v>
      </c>
      <c r="BG1861" s="3">
        <v>100</v>
      </c>
      <c r="BH1861" t="s">
        <v>101</v>
      </c>
      <c r="BI1861" t="s">
        <v>13419</v>
      </c>
      <c r="BJ1861" t="s">
        <v>13395</v>
      </c>
      <c r="BK1861" t="s">
        <v>13395</v>
      </c>
      <c r="BL1861" t="s">
        <v>13395</v>
      </c>
      <c r="BM1861" t="s">
        <v>13395</v>
      </c>
      <c r="BN1861" t="s">
        <v>13395</v>
      </c>
      <c r="BP1861" t="s">
        <v>13395</v>
      </c>
      <c r="BQ1861" t="s">
        <v>84</v>
      </c>
      <c r="BR1861" s="59" t="s">
        <v>84</v>
      </c>
      <c r="BS1861" t="s">
        <v>85</v>
      </c>
    </row>
    <row r="1862" spans="1:71" x14ac:dyDescent="0.2">
      <c r="A1862" s="60">
        <v>183029</v>
      </c>
      <c r="B1862" s="59" t="s">
        <v>12708</v>
      </c>
      <c r="C1862">
        <v>1858</v>
      </c>
      <c r="J1862">
        <v>18</v>
      </c>
      <c r="K1862" t="s">
        <v>156</v>
      </c>
      <c r="L1862">
        <v>3070</v>
      </c>
      <c r="M1862">
        <v>3029</v>
      </c>
      <c r="N1862" t="s">
        <v>5481</v>
      </c>
      <c r="O1862" t="s">
        <v>7888</v>
      </c>
      <c r="P1862" t="s">
        <v>7889</v>
      </c>
      <c r="Q1862" t="s">
        <v>7890</v>
      </c>
      <c r="R1862" t="s">
        <v>7891</v>
      </c>
      <c r="S1862" s="2">
        <v>88.2</v>
      </c>
      <c r="T1862" s="2">
        <v>88.2</v>
      </c>
      <c r="U1862" s="2">
        <v>0</v>
      </c>
      <c r="V1862" s="2">
        <v>0</v>
      </c>
      <c r="W1862">
        <v>277</v>
      </c>
      <c r="X1862" s="3">
        <v>3.8</v>
      </c>
      <c r="Y1862" s="3">
        <v>3.1</v>
      </c>
      <c r="Z1862" s="3">
        <v>3.1</v>
      </c>
      <c r="AA1862">
        <v>0</v>
      </c>
      <c r="AB1862" s="3">
        <v>0</v>
      </c>
      <c r="AC1862">
        <v>0</v>
      </c>
      <c r="AD1862" s="3">
        <v>0</v>
      </c>
      <c r="AE1862">
        <v>0</v>
      </c>
      <c r="AF1862" s="3">
        <v>0</v>
      </c>
      <c r="AG1862" s="2">
        <v>0</v>
      </c>
      <c r="AH1862" s="3">
        <v>0</v>
      </c>
      <c r="AI1862" s="2">
        <v>0</v>
      </c>
      <c r="AJ1862" s="3">
        <v>0</v>
      </c>
      <c r="AK1862" t="s">
        <v>7892</v>
      </c>
      <c r="AL1862" t="s">
        <v>7720</v>
      </c>
      <c r="AM1862" t="s">
        <v>7762</v>
      </c>
      <c r="BG1862" s="3">
        <v>0</v>
      </c>
      <c r="BH1862" t="s">
        <v>82</v>
      </c>
      <c r="BI1862" t="s">
        <v>13419</v>
      </c>
      <c r="BJ1862" t="s">
        <v>13395</v>
      </c>
      <c r="BK1862" t="s">
        <v>13395</v>
      </c>
      <c r="BL1862" t="s">
        <v>13395</v>
      </c>
      <c r="BM1862" t="s">
        <v>13395</v>
      </c>
      <c r="BN1862" t="s">
        <v>13395</v>
      </c>
      <c r="BP1862" t="s">
        <v>13395</v>
      </c>
      <c r="BQ1862" t="s">
        <v>84</v>
      </c>
      <c r="BR1862" s="59" t="s">
        <v>84</v>
      </c>
      <c r="BS1862" t="s">
        <v>85</v>
      </c>
    </row>
    <row r="1863" spans="1:71" x14ac:dyDescent="0.2">
      <c r="A1863" s="60">
        <v>183030</v>
      </c>
      <c r="B1863" s="59" t="s">
        <v>12709</v>
      </c>
      <c r="C1863">
        <v>1859</v>
      </c>
      <c r="J1863">
        <v>18</v>
      </c>
      <c r="K1863" t="s">
        <v>156</v>
      </c>
      <c r="L1863">
        <v>3065</v>
      </c>
      <c r="M1863">
        <v>3030</v>
      </c>
      <c r="N1863" t="s">
        <v>5481</v>
      </c>
      <c r="O1863" t="s">
        <v>7893</v>
      </c>
      <c r="P1863" t="s">
        <v>7894</v>
      </c>
      <c r="Q1863" t="s">
        <v>7895</v>
      </c>
      <c r="R1863" t="s">
        <v>7896</v>
      </c>
      <c r="S1863" s="2">
        <v>89</v>
      </c>
      <c r="T1863" s="2">
        <v>89</v>
      </c>
      <c r="U1863" s="2">
        <v>0</v>
      </c>
      <c r="V1863" s="2">
        <v>0</v>
      </c>
      <c r="W1863">
        <v>338</v>
      </c>
      <c r="X1863" s="3">
        <v>7.5</v>
      </c>
      <c r="Y1863" s="3">
        <v>3.5</v>
      </c>
      <c r="Z1863" s="3">
        <v>3.8</v>
      </c>
      <c r="AA1863">
        <v>0</v>
      </c>
      <c r="AB1863" s="3">
        <v>0</v>
      </c>
      <c r="AC1863">
        <v>0</v>
      </c>
      <c r="AD1863" s="3">
        <v>0</v>
      </c>
      <c r="AE1863">
        <v>0</v>
      </c>
      <c r="AF1863" s="3">
        <v>0</v>
      </c>
      <c r="AG1863" s="2">
        <v>0</v>
      </c>
      <c r="AH1863" s="3">
        <v>0</v>
      </c>
      <c r="AI1863" s="2">
        <v>0</v>
      </c>
      <c r="AJ1863" s="3">
        <v>0</v>
      </c>
      <c r="AK1863" t="s">
        <v>7897</v>
      </c>
      <c r="AL1863" t="s">
        <v>7897</v>
      </c>
      <c r="AM1863" t="s">
        <v>7762</v>
      </c>
      <c r="BG1863" s="3">
        <v>0</v>
      </c>
      <c r="BH1863" t="s">
        <v>82</v>
      </c>
      <c r="BI1863" t="s">
        <v>13419</v>
      </c>
      <c r="BJ1863" t="s">
        <v>13395</v>
      </c>
      <c r="BK1863" t="s">
        <v>13395</v>
      </c>
      <c r="BL1863" t="s">
        <v>13395</v>
      </c>
      <c r="BM1863" t="s">
        <v>13395</v>
      </c>
      <c r="BN1863" t="s">
        <v>13395</v>
      </c>
      <c r="BP1863" t="s">
        <v>13395</v>
      </c>
      <c r="BQ1863" t="s">
        <v>84</v>
      </c>
      <c r="BR1863" s="59" t="s">
        <v>84</v>
      </c>
      <c r="BS1863" t="s">
        <v>85</v>
      </c>
    </row>
    <row r="1864" spans="1:71" x14ac:dyDescent="0.2">
      <c r="A1864" s="60">
        <v>183031</v>
      </c>
      <c r="B1864" s="59" t="s">
        <v>12710</v>
      </c>
      <c r="C1864">
        <v>1860</v>
      </c>
      <c r="J1864">
        <v>18</v>
      </c>
      <c r="K1864" t="s">
        <v>156</v>
      </c>
      <c r="L1864">
        <v>3048</v>
      </c>
      <c r="M1864">
        <v>3031</v>
      </c>
      <c r="N1864" t="s">
        <v>1621</v>
      </c>
      <c r="O1864" t="s">
        <v>7898</v>
      </c>
      <c r="P1864" t="s">
        <v>7899</v>
      </c>
      <c r="Q1864" t="s">
        <v>7900</v>
      </c>
      <c r="R1864" t="s">
        <v>7901</v>
      </c>
      <c r="S1864" s="2">
        <v>654.5</v>
      </c>
      <c r="T1864" s="2">
        <v>654.5</v>
      </c>
      <c r="U1864" s="2">
        <v>0</v>
      </c>
      <c r="V1864" s="2">
        <v>0</v>
      </c>
      <c r="W1864">
        <v>4851</v>
      </c>
      <c r="X1864" s="3">
        <v>12</v>
      </c>
      <c r="Y1864" s="3">
        <v>6</v>
      </c>
      <c r="Z1864" s="3">
        <v>7.4</v>
      </c>
      <c r="AA1864">
        <v>0</v>
      </c>
      <c r="AB1864" s="3">
        <v>0</v>
      </c>
      <c r="AC1864">
        <v>0</v>
      </c>
      <c r="AD1864" s="3">
        <v>0</v>
      </c>
      <c r="AE1864">
        <v>0</v>
      </c>
      <c r="AF1864" s="3">
        <v>0</v>
      </c>
      <c r="AG1864" s="2">
        <v>654.5</v>
      </c>
      <c r="AH1864" s="3">
        <v>100</v>
      </c>
      <c r="AI1864" s="2">
        <v>654.5</v>
      </c>
      <c r="AJ1864" s="3">
        <v>100</v>
      </c>
      <c r="AK1864" t="s">
        <v>7719</v>
      </c>
      <c r="AL1864" t="s">
        <v>7720</v>
      </c>
      <c r="AM1864" t="s">
        <v>6521</v>
      </c>
      <c r="AN1864" t="s">
        <v>6534</v>
      </c>
      <c r="AO1864" t="s">
        <v>6535</v>
      </c>
      <c r="BG1864" s="3">
        <v>100</v>
      </c>
      <c r="BH1864" t="s">
        <v>82</v>
      </c>
      <c r="BI1864" t="s">
        <v>13419</v>
      </c>
      <c r="BJ1864" t="s">
        <v>13395</v>
      </c>
      <c r="BK1864" t="s">
        <v>13395</v>
      </c>
      <c r="BL1864" t="s">
        <v>13395</v>
      </c>
      <c r="BM1864" t="s">
        <v>13395</v>
      </c>
      <c r="BN1864" t="s">
        <v>277</v>
      </c>
      <c r="BO1864" s="59" t="s">
        <v>277</v>
      </c>
      <c r="BP1864" t="s">
        <v>10806</v>
      </c>
      <c r="BQ1864" t="s">
        <v>84</v>
      </c>
      <c r="BR1864" s="59" t="s">
        <v>84</v>
      </c>
      <c r="BS1864" t="s">
        <v>85</v>
      </c>
    </row>
    <row r="1865" spans="1:71" x14ac:dyDescent="0.2">
      <c r="A1865" s="60">
        <v>183032</v>
      </c>
      <c r="B1865" s="59" t="s">
        <v>12711</v>
      </c>
      <c r="C1865">
        <v>1861</v>
      </c>
      <c r="J1865">
        <v>18</v>
      </c>
      <c r="K1865" t="s">
        <v>156</v>
      </c>
      <c r="L1865">
        <v>3045</v>
      </c>
      <c r="M1865">
        <v>3032</v>
      </c>
      <c r="N1865" t="s">
        <v>1621</v>
      </c>
      <c r="O1865" t="s">
        <v>7902</v>
      </c>
      <c r="P1865" t="s">
        <v>7903</v>
      </c>
      <c r="Q1865" t="s">
        <v>7904</v>
      </c>
      <c r="R1865" t="s">
        <v>7905</v>
      </c>
      <c r="S1865" s="2">
        <v>677.9</v>
      </c>
      <c r="T1865" s="2">
        <v>677.9</v>
      </c>
      <c r="U1865" s="2">
        <v>0</v>
      </c>
      <c r="V1865" s="2">
        <v>0</v>
      </c>
      <c r="W1865">
        <v>7180</v>
      </c>
      <c r="X1865" s="3">
        <v>15.1</v>
      </c>
      <c r="Y1865" s="3">
        <v>9.4</v>
      </c>
      <c r="Z1865" s="3">
        <v>10.6</v>
      </c>
      <c r="AA1865">
        <v>0</v>
      </c>
      <c r="AB1865" s="3">
        <v>0</v>
      </c>
      <c r="AC1865">
        <v>0</v>
      </c>
      <c r="AD1865" s="3">
        <v>0</v>
      </c>
      <c r="AE1865">
        <v>0</v>
      </c>
      <c r="AF1865" s="3">
        <v>0</v>
      </c>
      <c r="AG1865" s="2">
        <v>677.9</v>
      </c>
      <c r="AH1865" s="3">
        <v>100</v>
      </c>
      <c r="AI1865" s="2">
        <v>677.9</v>
      </c>
      <c r="AJ1865" s="3">
        <v>100</v>
      </c>
      <c r="AK1865" t="s">
        <v>7906</v>
      </c>
      <c r="AL1865" t="s">
        <v>7907</v>
      </c>
      <c r="AM1865" t="s">
        <v>6521</v>
      </c>
      <c r="AN1865" t="s">
        <v>7721</v>
      </c>
      <c r="BG1865" s="3">
        <v>100</v>
      </c>
      <c r="BH1865" t="s">
        <v>100</v>
      </c>
      <c r="BI1865" t="s">
        <v>13419</v>
      </c>
      <c r="BJ1865" t="s">
        <v>101</v>
      </c>
      <c r="BK1865" t="s">
        <v>13428</v>
      </c>
      <c r="BL1865" t="s">
        <v>13395</v>
      </c>
      <c r="BM1865" t="s">
        <v>13395</v>
      </c>
      <c r="BN1865" t="s">
        <v>102</v>
      </c>
      <c r="BO1865" s="59" t="s">
        <v>102</v>
      </c>
      <c r="BP1865" t="s">
        <v>10806</v>
      </c>
      <c r="BQ1865" t="s">
        <v>84</v>
      </c>
      <c r="BR1865" s="59" t="s">
        <v>84</v>
      </c>
      <c r="BS1865" t="s">
        <v>85</v>
      </c>
    </row>
    <row r="1866" spans="1:71" x14ac:dyDescent="0.2">
      <c r="A1866" s="60">
        <v>183033</v>
      </c>
      <c r="B1866" s="59" t="s">
        <v>12712</v>
      </c>
      <c r="C1866">
        <v>1862</v>
      </c>
      <c r="D1866" t="s">
        <v>0</v>
      </c>
      <c r="E1866">
        <v>13</v>
      </c>
      <c r="J1866">
        <v>18</v>
      </c>
      <c r="K1866" t="s">
        <v>156</v>
      </c>
      <c r="L1866">
        <v>3046</v>
      </c>
      <c r="M1866">
        <v>3033</v>
      </c>
      <c r="N1866" t="s">
        <v>5481</v>
      </c>
      <c r="O1866" t="s">
        <v>7908</v>
      </c>
      <c r="P1866" t="s">
        <v>7909</v>
      </c>
      <c r="Q1866" t="s">
        <v>7910</v>
      </c>
      <c r="R1866" t="s">
        <v>7911</v>
      </c>
      <c r="S1866" s="2">
        <v>5597.6</v>
      </c>
      <c r="T1866" s="2">
        <v>5589.4</v>
      </c>
      <c r="U1866" s="2">
        <v>8.1999999999999993</v>
      </c>
      <c r="V1866" s="2">
        <v>0</v>
      </c>
      <c r="W1866">
        <v>33891</v>
      </c>
      <c r="X1866" s="3">
        <v>14</v>
      </c>
      <c r="Y1866" s="3">
        <v>4.2</v>
      </c>
      <c r="Z1866" s="3">
        <v>6.1</v>
      </c>
      <c r="AA1866">
        <v>3</v>
      </c>
      <c r="AB1866" s="3">
        <v>28.5999999999995</v>
      </c>
      <c r="AC1866">
        <v>0</v>
      </c>
      <c r="AD1866" s="3">
        <v>0</v>
      </c>
      <c r="AE1866">
        <v>3</v>
      </c>
      <c r="AF1866" s="3">
        <v>0</v>
      </c>
      <c r="AG1866" s="2">
        <v>5589.4</v>
      </c>
      <c r="AH1866" s="3">
        <v>100</v>
      </c>
      <c r="AI1866" s="2">
        <v>5589.4</v>
      </c>
      <c r="AJ1866" s="3">
        <v>100</v>
      </c>
      <c r="AK1866" t="s">
        <v>3917</v>
      </c>
      <c r="AL1866" t="s">
        <v>3917</v>
      </c>
      <c r="AM1866" t="s">
        <v>7746</v>
      </c>
      <c r="AN1866" t="s">
        <v>7762</v>
      </c>
      <c r="AO1866" t="s">
        <v>7728</v>
      </c>
      <c r="AP1866" t="s">
        <v>6526</v>
      </c>
      <c r="AQ1866" t="s">
        <v>7912</v>
      </c>
      <c r="AR1866" t="s">
        <v>7913</v>
      </c>
      <c r="AS1866" t="s">
        <v>7914</v>
      </c>
      <c r="AT1866" t="s">
        <v>7915</v>
      </c>
      <c r="AU1866" t="s">
        <v>7916</v>
      </c>
      <c r="AV1866" t="s">
        <v>7917</v>
      </c>
      <c r="AW1866" t="s">
        <v>7918</v>
      </c>
      <c r="BG1866" s="3">
        <v>100</v>
      </c>
      <c r="BH1866" t="s">
        <v>82</v>
      </c>
      <c r="BI1866" t="s">
        <v>13419</v>
      </c>
      <c r="BJ1866" t="s">
        <v>82</v>
      </c>
      <c r="BK1866" t="s">
        <v>13428</v>
      </c>
      <c r="BL1866" t="s">
        <v>13395</v>
      </c>
      <c r="BM1866" t="s">
        <v>13395</v>
      </c>
      <c r="BN1866" t="s">
        <v>102</v>
      </c>
      <c r="BO1866" s="59" t="s">
        <v>102</v>
      </c>
      <c r="BP1866" t="s">
        <v>10806</v>
      </c>
      <c r="BQ1866" t="s">
        <v>859</v>
      </c>
      <c r="BR1866" s="59" t="s">
        <v>859</v>
      </c>
      <c r="BS1866" t="s">
        <v>85</v>
      </c>
    </row>
    <row r="1867" spans="1:71" x14ac:dyDescent="0.2">
      <c r="A1867" s="60">
        <v>183034</v>
      </c>
      <c r="B1867" s="59" t="s">
        <v>12713</v>
      </c>
      <c r="C1867">
        <v>1863</v>
      </c>
      <c r="J1867">
        <v>18</v>
      </c>
      <c r="K1867" t="s">
        <v>156</v>
      </c>
      <c r="L1867">
        <v>3500</v>
      </c>
      <c r="M1867">
        <v>3034</v>
      </c>
      <c r="N1867" t="s">
        <v>7919</v>
      </c>
      <c r="O1867" t="s">
        <v>7920</v>
      </c>
      <c r="P1867" t="s">
        <v>7921</v>
      </c>
      <c r="Q1867" t="s">
        <v>7922</v>
      </c>
      <c r="R1867" t="s">
        <v>7923</v>
      </c>
      <c r="S1867" s="2">
        <v>139</v>
      </c>
      <c r="T1867" s="2">
        <v>139</v>
      </c>
      <c r="U1867" s="2">
        <v>0</v>
      </c>
      <c r="V1867" s="2">
        <v>0</v>
      </c>
      <c r="W1867">
        <v>462</v>
      </c>
      <c r="X1867" s="3">
        <v>4.8</v>
      </c>
      <c r="Y1867" s="3">
        <v>3.3</v>
      </c>
      <c r="Z1867" s="3">
        <v>3.3</v>
      </c>
      <c r="AA1867">
        <v>0</v>
      </c>
      <c r="AB1867" s="3">
        <v>0</v>
      </c>
      <c r="AC1867">
        <v>0</v>
      </c>
      <c r="AD1867" s="3">
        <v>0</v>
      </c>
      <c r="AE1867">
        <v>0</v>
      </c>
      <c r="AF1867" s="3">
        <v>0</v>
      </c>
      <c r="AG1867" s="2">
        <v>0</v>
      </c>
      <c r="AH1867" s="3">
        <v>0</v>
      </c>
      <c r="AI1867" s="2">
        <v>0</v>
      </c>
      <c r="AJ1867" s="3">
        <v>0</v>
      </c>
      <c r="AK1867" t="s">
        <v>7797</v>
      </c>
      <c r="AL1867" t="s">
        <v>7798</v>
      </c>
      <c r="AM1867" t="s">
        <v>7728</v>
      </c>
      <c r="BG1867" s="3">
        <v>0</v>
      </c>
      <c r="BH1867" t="s">
        <v>82</v>
      </c>
      <c r="BI1867" t="s">
        <v>13419</v>
      </c>
      <c r="BJ1867" t="s">
        <v>13395</v>
      </c>
      <c r="BK1867" t="s">
        <v>13395</v>
      </c>
      <c r="BL1867" t="s">
        <v>13395</v>
      </c>
      <c r="BM1867" t="s">
        <v>13395</v>
      </c>
      <c r="BN1867" t="s">
        <v>13395</v>
      </c>
      <c r="BP1867" t="s">
        <v>13395</v>
      </c>
      <c r="BQ1867" t="s">
        <v>84</v>
      </c>
      <c r="BR1867" s="59" t="s">
        <v>84</v>
      </c>
      <c r="BS1867" t="s">
        <v>85</v>
      </c>
    </row>
    <row r="1868" spans="1:71" x14ac:dyDescent="0.2">
      <c r="A1868" s="60">
        <v>183036</v>
      </c>
      <c r="B1868" s="59" t="s">
        <v>12714</v>
      </c>
      <c r="C1868">
        <v>1864</v>
      </c>
      <c r="J1868">
        <v>18</v>
      </c>
      <c r="K1868" t="s">
        <v>156</v>
      </c>
      <c r="L1868">
        <v>3066</v>
      </c>
      <c r="M1868">
        <v>3036</v>
      </c>
      <c r="N1868" t="s">
        <v>2805</v>
      </c>
      <c r="O1868" t="s">
        <v>7924</v>
      </c>
      <c r="P1868" t="s">
        <v>7925</v>
      </c>
      <c r="Q1868" t="s">
        <v>7926</v>
      </c>
      <c r="R1868" t="s">
        <v>7927</v>
      </c>
      <c r="S1868" s="2">
        <v>348.3</v>
      </c>
      <c r="T1868" s="2">
        <v>348.3</v>
      </c>
      <c r="U1868" s="2">
        <v>0</v>
      </c>
      <c r="V1868" s="2">
        <v>0</v>
      </c>
      <c r="W1868">
        <v>2241</v>
      </c>
      <c r="X1868" s="3">
        <v>10.6</v>
      </c>
      <c r="Y1868" s="3">
        <v>6</v>
      </c>
      <c r="Z1868" s="3">
        <v>6.4</v>
      </c>
      <c r="AA1868">
        <v>0</v>
      </c>
      <c r="AB1868" s="3">
        <v>0</v>
      </c>
      <c r="AC1868">
        <v>0</v>
      </c>
      <c r="AD1868" s="3">
        <v>0</v>
      </c>
      <c r="AE1868">
        <v>0</v>
      </c>
      <c r="AF1868" s="3">
        <v>0</v>
      </c>
      <c r="AG1868" s="2">
        <v>348.3</v>
      </c>
      <c r="AH1868" s="3">
        <v>100</v>
      </c>
      <c r="AI1868" s="2">
        <v>348.3</v>
      </c>
      <c r="AJ1868" s="3">
        <v>100</v>
      </c>
      <c r="AK1868" t="s">
        <v>7928</v>
      </c>
      <c r="AL1868" t="s">
        <v>7928</v>
      </c>
      <c r="AM1868" t="s">
        <v>7740</v>
      </c>
      <c r="AN1868" t="s">
        <v>7741</v>
      </c>
      <c r="BG1868" s="3">
        <v>100</v>
      </c>
      <c r="BH1868" t="s">
        <v>82</v>
      </c>
      <c r="BI1868" t="s">
        <v>13419</v>
      </c>
      <c r="BJ1868" t="s">
        <v>13395</v>
      </c>
      <c r="BK1868" t="s">
        <v>13395</v>
      </c>
      <c r="BL1868" t="s">
        <v>13395</v>
      </c>
      <c r="BM1868" t="s">
        <v>13395</v>
      </c>
      <c r="BN1868" t="s">
        <v>277</v>
      </c>
      <c r="BO1868" s="59" t="s">
        <v>277</v>
      </c>
      <c r="BP1868" t="s">
        <v>10806</v>
      </c>
      <c r="BQ1868" t="s">
        <v>110</v>
      </c>
      <c r="BR1868" s="59" t="s">
        <v>110</v>
      </c>
      <c r="BS1868" t="s">
        <v>85</v>
      </c>
    </row>
    <row r="1869" spans="1:71" x14ac:dyDescent="0.2">
      <c r="A1869" s="60">
        <v>183037</v>
      </c>
      <c r="B1869" s="59" t="s">
        <v>12715</v>
      </c>
      <c r="C1869">
        <v>1865</v>
      </c>
      <c r="J1869">
        <v>18</v>
      </c>
      <c r="K1869" t="s">
        <v>156</v>
      </c>
      <c r="L1869">
        <v>3067</v>
      </c>
      <c r="M1869">
        <v>3037</v>
      </c>
      <c r="N1869" t="s">
        <v>2805</v>
      </c>
      <c r="O1869" t="s">
        <v>7929</v>
      </c>
      <c r="P1869" t="s">
        <v>7930</v>
      </c>
      <c r="Q1869" t="s">
        <v>7931</v>
      </c>
      <c r="R1869" t="s">
        <v>7932</v>
      </c>
      <c r="S1869" s="2">
        <v>135.69999999999999</v>
      </c>
      <c r="T1869" s="2">
        <v>135.69999999999999</v>
      </c>
      <c r="U1869" s="2">
        <v>0</v>
      </c>
      <c r="V1869" s="2">
        <v>0</v>
      </c>
      <c r="W1869">
        <v>841</v>
      </c>
      <c r="X1869" s="3">
        <v>9.6</v>
      </c>
      <c r="Y1869" s="3">
        <v>6</v>
      </c>
      <c r="Z1869" s="3">
        <v>6.2</v>
      </c>
      <c r="AA1869">
        <v>0</v>
      </c>
      <c r="AB1869" s="3">
        <v>0</v>
      </c>
      <c r="AC1869">
        <v>0</v>
      </c>
      <c r="AD1869" s="3">
        <v>0</v>
      </c>
      <c r="AE1869">
        <v>0</v>
      </c>
      <c r="AF1869" s="3">
        <v>0</v>
      </c>
      <c r="AG1869" s="2">
        <v>135.69999999999999</v>
      </c>
      <c r="AH1869" s="3">
        <v>100</v>
      </c>
      <c r="AI1869" s="2">
        <v>135.69999999999999</v>
      </c>
      <c r="AJ1869" s="3">
        <v>100</v>
      </c>
      <c r="AK1869" t="s">
        <v>7928</v>
      </c>
      <c r="AL1869" t="s">
        <v>7928</v>
      </c>
      <c r="AM1869" t="s">
        <v>7740</v>
      </c>
      <c r="BG1869" s="3">
        <v>100</v>
      </c>
      <c r="BH1869" t="s">
        <v>82</v>
      </c>
      <c r="BI1869" t="s">
        <v>13419</v>
      </c>
      <c r="BJ1869" t="s">
        <v>13395</v>
      </c>
      <c r="BK1869" t="s">
        <v>13395</v>
      </c>
      <c r="BL1869" t="s">
        <v>13395</v>
      </c>
      <c r="BM1869" t="s">
        <v>13395</v>
      </c>
      <c r="BN1869" t="s">
        <v>277</v>
      </c>
      <c r="BO1869" s="59" t="s">
        <v>277</v>
      </c>
      <c r="BP1869" t="s">
        <v>10806</v>
      </c>
      <c r="BQ1869" t="s">
        <v>110</v>
      </c>
      <c r="BR1869" s="59" t="s">
        <v>110</v>
      </c>
      <c r="BS1869" t="s">
        <v>85</v>
      </c>
    </row>
    <row r="1870" spans="1:71" x14ac:dyDescent="0.2">
      <c r="A1870" s="60">
        <v>183038</v>
      </c>
      <c r="B1870" s="59" t="s">
        <v>12716</v>
      </c>
      <c r="C1870">
        <v>1866</v>
      </c>
      <c r="J1870">
        <v>18</v>
      </c>
      <c r="K1870" t="s">
        <v>156</v>
      </c>
      <c r="L1870">
        <v>3068</v>
      </c>
      <c r="M1870">
        <v>3038</v>
      </c>
      <c r="N1870" t="s">
        <v>2805</v>
      </c>
      <c r="O1870" t="s">
        <v>7933</v>
      </c>
      <c r="P1870" t="s">
        <v>7934</v>
      </c>
      <c r="Q1870" t="s">
        <v>7935</v>
      </c>
      <c r="R1870" t="s">
        <v>7936</v>
      </c>
      <c r="S1870" s="2">
        <v>133.1</v>
      </c>
      <c r="T1870" s="2">
        <v>133.1</v>
      </c>
      <c r="U1870" s="2">
        <v>0</v>
      </c>
      <c r="V1870" s="2">
        <v>0</v>
      </c>
      <c r="W1870">
        <v>818</v>
      </c>
      <c r="X1870" s="3">
        <v>9.6</v>
      </c>
      <c r="Y1870" s="3">
        <v>6</v>
      </c>
      <c r="Z1870" s="3">
        <v>6.1</v>
      </c>
      <c r="AA1870">
        <v>0</v>
      </c>
      <c r="AB1870" s="3">
        <v>0</v>
      </c>
      <c r="AC1870">
        <v>0</v>
      </c>
      <c r="AD1870" s="3">
        <v>0</v>
      </c>
      <c r="AE1870">
        <v>0</v>
      </c>
      <c r="AF1870" s="3">
        <v>0</v>
      </c>
      <c r="AG1870" s="2">
        <v>133.1</v>
      </c>
      <c r="AH1870" s="3">
        <v>100</v>
      </c>
      <c r="AI1870" s="2">
        <v>133.1</v>
      </c>
      <c r="AJ1870" s="3">
        <v>100</v>
      </c>
      <c r="AK1870" t="s">
        <v>7928</v>
      </c>
      <c r="AL1870" t="s">
        <v>7928</v>
      </c>
      <c r="AM1870" t="s">
        <v>7740</v>
      </c>
      <c r="BG1870" s="3">
        <v>100</v>
      </c>
      <c r="BH1870" t="s">
        <v>82</v>
      </c>
      <c r="BI1870" t="s">
        <v>13419</v>
      </c>
      <c r="BJ1870" t="s">
        <v>13395</v>
      </c>
      <c r="BK1870" t="s">
        <v>13395</v>
      </c>
      <c r="BL1870" t="s">
        <v>13395</v>
      </c>
      <c r="BM1870" t="s">
        <v>13395</v>
      </c>
      <c r="BN1870" t="s">
        <v>277</v>
      </c>
      <c r="BO1870" s="59" t="s">
        <v>277</v>
      </c>
      <c r="BP1870" t="s">
        <v>10806</v>
      </c>
      <c r="BQ1870" t="s">
        <v>110</v>
      </c>
      <c r="BR1870" s="59" t="s">
        <v>110</v>
      </c>
      <c r="BS1870" t="s">
        <v>85</v>
      </c>
    </row>
    <row r="1871" spans="1:71" x14ac:dyDescent="0.2">
      <c r="A1871" s="60">
        <v>183039</v>
      </c>
      <c r="B1871" s="59" t="s">
        <v>12717</v>
      </c>
      <c r="C1871">
        <v>1867</v>
      </c>
      <c r="J1871">
        <v>18</v>
      </c>
      <c r="K1871" t="s">
        <v>156</v>
      </c>
      <c r="L1871">
        <v>3069</v>
      </c>
      <c r="M1871">
        <v>3039</v>
      </c>
      <c r="N1871" t="s">
        <v>2805</v>
      </c>
      <c r="O1871" t="s">
        <v>7937</v>
      </c>
      <c r="P1871" t="s">
        <v>7938</v>
      </c>
      <c r="Q1871" t="s">
        <v>7939</v>
      </c>
      <c r="R1871" t="s">
        <v>7940</v>
      </c>
      <c r="S1871" s="2">
        <v>128.69999999999999</v>
      </c>
      <c r="T1871" s="2">
        <v>128.69999999999999</v>
      </c>
      <c r="U1871" s="2">
        <v>0</v>
      </c>
      <c r="V1871" s="2">
        <v>0</v>
      </c>
      <c r="W1871">
        <v>796</v>
      </c>
      <c r="X1871" s="3">
        <v>9.6</v>
      </c>
      <c r="Y1871" s="3">
        <v>6</v>
      </c>
      <c r="Z1871" s="3">
        <v>6.2</v>
      </c>
      <c r="AA1871">
        <v>0</v>
      </c>
      <c r="AB1871" s="3">
        <v>0</v>
      </c>
      <c r="AC1871">
        <v>0</v>
      </c>
      <c r="AD1871" s="3">
        <v>0</v>
      </c>
      <c r="AE1871">
        <v>0</v>
      </c>
      <c r="AF1871" s="3">
        <v>0</v>
      </c>
      <c r="AG1871" s="2">
        <v>128.69999999999999</v>
      </c>
      <c r="AH1871" s="3">
        <v>100</v>
      </c>
      <c r="AI1871" s="2">
        <v>128.69999999999999</v>
      </c>
      <c r="AJ1871" s="3">
        <v>100</v>
      </c>
      <c r="AK1871" t="s">
        <v>7928</v>
      </c>
      <c r="AL1871" t="s">
        <v>7928</v>
      </c>
      <c r="AM1871" t="s">
        <v>7740</v>
      </c>
      <c r="BG1871" s="3">
        <v>100</v>
      </c>
      <c r="BH1871" t="s">
        <v>82</v>
      </c>
      <c r="BI1871" t="s">
        <v>13419</v>
      </c>
      <c r="BJ1871" t="s">
        <v>13395</v>
      </c>
      <c r="BK1871" t="s">
        <v>13395</v>
      </c>
      <c r="BL1871" t="s">
        <v>13395</v>
      </c>
      <c r="BM1871" t="s">
        <v>13395</v>
      </c>
      <c r="BN1871" t="s">
        <v>277</v>
      </c>
      <c r="BO1871" s="59" t="s">
        <v>277</v>
      </c>
      <c r="BP1871" t="s">
        <v>10806</v>
      </c>
      <c r="BQ1871" t="s">
        <v>110</v>
      </c>
      <c r="BR1871" s="59" t="s">
        <v>110</v>
      </c>
      <c r="BS1871" t="s">
        <v>85</v>
      </c>
    </row>
    <row r="1872" spans="1:71" x14ac:dyDescent="0.2">
      <c r="A1872" s="60">
        <v>183040</v>
      </c>
      <c r="B1872" s="59" t="s">
        <v>12718</v>
      </c>
      <c r="C1872">
        <v>1868</v>
      </c>
      <c r="J1872">
        <v>18</v>
      </c>
      <c r="K1872" t="s">
        <v>156</v>
      </c>
      <c r="L1872">
        <v>3030</v>
      </c>
      <c r="M1872">
        <v>3040</v>
      </c>
      <c r="N1872" t="s">
        <v>2805</v>
      </c>
      <c r="O1872" t="s">
        <v>7941</v>
      </c>
      <c r="P1872" t="s">
        <v>7942</v>
      </c>
      <c r="Q1872" t="s">
        <v>7943</v>
      </c>
      <c r="R1872" t="s">
        <v>7944</v>
      </c>
      <c r="S1872" s="2">
        <v>185.3</v>
      </c>
      <c r="T1872" s="2">
        <v>185.3</v>
      </c>
      <c r="U1872" s="2">
        <v>0</v>
      </c>
      <c r="V1872" s="2">
        <v>0</v>
      </c>
      <c r="W1872">
        <v>865</v>
      </c>
      <c r="X1872" s="3">
        <v>5.3</v>
      </c>
      <c r="Y1872" s="3">
        <v>4.3</v>
      </c>
      <c r="Z1872" s="3">
        <v>4.7</v>
      </c>
      <c r="AA1872">
        <v>0</v>
      </c>
      <c r="AB1872" s="3">
        <v>0</v>
      </c>
      <c r="AC1872">
        <v>0</v>
      </c>
      <c r="AD1872" s="3">
        <v>0</v>
      </c>
      <c r="AE1872">
        <v>0</v>
      </c>
      <c r="AF1872" s="3">
        <v>0</v>
      </c>
      <c r="AG1872" s="2">
        <v>0</v>
      </c>
      <c r="AH1872" s="3">
        <v>0</v>
      </c>
      <c r="AI1872" s="2">
        <v>185.3</v>
      </c>
      <c r="AJ1872" s="3">
        <v>100</v>
      </c>
      <c r="AK1872" t="s">
        <v>7726</v>
      </c>
      <c r="AL1872" t="s">
        <v>7726</v>
      </c>
      <c r="AM1872" t="s">
        <v>7740</v>
      </c>
      <c r="BG1872" s="3">
        <v>100</v>
      </c>
      <c r="BH1872" t="s">
        <v>82</v>
      </c>
      <c r="BI1872" t="s">
        <v>13419</v>
      </c>
      <c r="BJ1872" t="s">
        <v>13395</v>
      </c>
      <c r="BK1872" t="s">
        <v>13395</v>
      </c>
      <c r="BL1872" t="s">
        <v>13395</v>
      </c>
      <c r="BM1872" t="s">
        <v>13395</v>
      </c>
      <c r="BN1872" t="s">
        <v>277</v>
      </c>
      <c r="BO1872" s="59" t="s">
        <v>277</v>
      </c>
      <c r="BP1872" t="s">
        <v>10806</v>
      </c>
      <c r="BQ1872" t="s">
        <v>84</v>
      </c>
      <c r="BR1872" s="59" t="s">
        <v>84</v>
      </c>
      <c r="BS1872" t="s">
        <v>85</v>
      </c>
    </row>
    <row r="1873" spans="1:71" x14ac:dyDescent="0.2">
      <c r="A1873" s="60">
        <v>183041</v>
      </c>
      <c r="B1873" s="59" t="s">
        <v>12719</v>
      </c>
      <c r="C1873">
        <v>1869</v>
      </c>
      <c r="D1873" t="s">
        <v>0</v>
      </c>
      <c r="E1873">
        <v>12</v>
      </c>
      <c r="J1873">
        <v>18</v>
      </c>
      <c r="K1873" t="s">
        <v>156</v>
      </c>
      <c r="L1873">
        <v>3047</v>
      </c>
      <c r="M1873">
        <v>3041</v>
      </c>
      <c r="N1873" t="s">
        <v>1099</v>
      </c>
      <c r="O1873" t="s">
        <v>7945</v>
      </c>
      <c r="P1873" t="s">
        <v>7946</v>
      </c>
      <c r="Q1873" t="s">
        <v>7947</v>
      </c>
      <c r="R1873" t="s">
        <v>7948</v>
      </c>
      <c r="S1873" s="2">
        <v>4534.6000000000004</v>
      </c>
      <c r="T1873" s="2">
        <v>4400.3999999999996</v>
      </c>
      <c r="U1873" s="2">
        <v>134.19999999999999</v>
      </c>
      <c r="V1873" s="2">
        <v>0</v>
      </c>
      <c r="W1873">
        <v>38934</v>
      </c>
      <c r="X1873" s="3">
        <v>27</v>
      </c>
      <c r="Y1873" s="3">
        <v>8.1999999999999993</v>
      </c>
      <c r="Z1873" s="3">
        <v>9</v>
      </c>
      <c r="AA1873">
        <v>3</v>
      </c>
      <c r="AB1873" s="3">
        <v>63.399999999999601</v>
      </c>
      <c r="AC1873">
        <v>0</v>
      </c>
      <c r="AD1873" s="3">
        <v>0</v>
      </c>
      <c r="AE1873">
        <v>3</v>
      </c>
      <c r="AF1873" s="3">
        <v>0</v>
      </c>
      <c r="AG1873" s="2">
        <v>4400.3999999999996</v>
      </c>
      <c r="AH1873" s="3">
        <v>100</v>
      </c>
      <c r="AI1873" s="2">
        <v>4400.3999999999996</v>
      </c>
      <c r="AJ1873" s="3">
        <v>100</v>
      </c>
      <c r="AK1873" t="s">
        <v>3917</v>
      </c>
      <c r="AL1873" t="s">
        <v>3917</v>
      </c>
      <c r="AM1873" t="s">
        <v>7732</v>
      </c>
      <c r="AN1873" t="s">
        <v>7731</v>
      </c>
      <c r="AO1873" t="s">
        <v>7730</v>
      </c>
      <c r="AP1873" t="s">
        <v>7879</v>
      </c>
      <c r="AQ1873" t="s">
        <v>7949</v>
      </c>
      <c r="AR1873" t="s">
        <v>7950</v>
      </c>
      <c r="AS1873" t="s">
        <v>7951</v>
      </c>
      <c r="AT1873" t="s">
        <v>7952</v>
      </c>
      <c r="AU1873" t="s">
        <v>7953</v>
      </c>
      <c r="AV1873" t="s">
        <v>7954</v>
      </c>
      <c r="BG1873" s="3">
        <v>100</v>
      </c>
      <c r="BH1873" t="s">
        <v>82</v>
      </c>
      <c r="BI1873" t="s">
        <v>13419</v>
      </c>
      <c r="BJ1873" t="s">
        <v>101</v>
      </c>
      <c r="BK1873" t="s">
        <v>13427</v>
      </c>
      <c r="BL1873" t="s">
        <v>13395</v>
      </c>
      <c r="BM1873" t="s">
        <v>13395</v>
      </c>
      <c r="BN1873" t="s">
        <v>102</v>
      </c>
      <c r="BO1873" s="59" t="s">
        <v>102</v>
      </c>
      <c r="BP1873" t="s">
        <v>10806</v>
      </c>
      <c r="BQ1873" t="s">
        <v>84</v>
      </c>
      <c r="BR1873" s="59" t="s">
        <v>84</v>
      </c>
      <c r="BS1873" t="s">
        <v>85</v>
      </c>
    </row>
    <row r="1874" spans="1:71" x14ac:dyDescent="0.2">
      <c r="A1874" s="60">
        <v>183042</v>
      </c>
      <c r="B1874" s="59" t="s">
        <v>12720</v>
      </c>
      <c r="C1874">
        <v>1870</v>
      </c>
      <c r="J1874">
        <v>18</v>
      </c>
      <c r="K1874" t="s">
        <v>156</v>
      </c>
      <c r="L1874">
        <v>3011</v>
      </c>
      <c r="M1874">
        <v>3042</v>
      </c>
      <c r="N1874" t="s">
        <v>715</v>
      </c>
      <c r="O1874" t="s">
        <v>7955</v>
      </c>
      <c r="P1874" t="s">
        <v>7956</v>
      </c>
      <c r="Q1874" t="s">
        <v>7957</v>
      </c>
      <c r="R1874" t="s">
        <v>7958</v>
      </c>
      <c r="S1874" s="2">
        <v>248</v>
      </c>
      <c r="T1874" s="2">
        <v>248</v>
      </c>
      <c r="U1874" s="2">
        <v>0</v>
      </c>
      <c r="V1874" s="2">
        <v>0</v>
      </c>
      <c r="W1874">
        <v>1071</v>
      </c>
      <c r="X1874" s="3">
        <v>6.2</v>
      </c>
      <c r="Y1874" s="3">
        <v>4</v>
      </c>
      <c r="Z1874" s="3">
        <v>4.3</v>
      </c>
      <c r="AA1874">
        <v>0</v>
      </c>
      <c r="AB1874" s="3">
        <v>0</v>
      </c>
      <c r="AC1874">
        <v>0</v>
      </c>
      <c r="AD1874" s="3">
        <v>0</v>
      </c>
      <c r="AE1874">
        <v>0</v>
      </c>
      <c r="AF1874" s="3">
        <v>0</v>
      </c>
      <c r="AG1874" s="2">
        <v>0</v>
      </c>
      <c r="AH1874" s="3">
        <v>0</v>
      </c>
      <c r="AI1874" s="2">
        <v>179.7</v>
      </c>
      <c r="AJ1874" s="3">
        <v>72.5</v>
      </c>
      <c r="AK1874" t="s">
        <v>7726</v>
      </c>
      <c r="AL1874" t="s">
        <v>7726</v>
      </c>
      <c r="AM1874" t="s">
        <v>7879</v>
      </c>
      <c r="AN1874" t="s">
        <v>7748</v>
      </c>
      <c r="BG1874" s="3">
        <v>72.5</v>
      </c>
      <c r="BH1874" t="s">
        <v>82</v>
      </c>
      <c r="BI1874" t="s">
        <v>13419</v>
      </c>
      <c r="BJ1874" t="s">
        <v>13395</v>
      </c>
      <c r="BK1874" t="s">
        <v>13395</v>
      </c>
      <c r="BL1874" t="s">
        <v>13395</v>
      </c>
      <c r="BM1874" t="s">
        <v>13395</v>
      </c>
      <c r="BN1874" t="s">
        <v>277</v>
      </c>
      <c r="BO1874" s="59" t="s">
        <v>277</v>
      </c>
      <c r="BP1874" t="s">
        <v>10806</v>
      </c>
      <c r="BQ1874" t="s">
        <v>84</v>
      </c>
      <c r="BR1874" s="59" t="s">
        <v>84</v>
      </c>
      <c r="BS1874" t="s">
        <v>85</v>
      </c>
    </row>
    <row r="1875" spans="1:71" x14ac:dyDescent="0.2">
      <c r="A1875" s="60">
        <v>183044</v>
      </c>
      <c r="B1875" s="59" t="s">
        <v>12721</v>
      </c>
      <c r="C1875">
        <v>1871</v>
      </c>
      <c r="J1875">
        <v>18</v>
      </c>
      <c r="K1875" t="s">
        <v>156</v>
      </c>
      <c r="L1875">
        <v>3031</v>
      </c>
      <c r="M1875">
        <v>3044</v>
      </c>
      <c r="N1875" t="s">
        <v>715</v>
      </c>
      <c r="O1875" t="s">
        <v>7959</v>
      </c>
      <c r="P1875" t="s">
        <v>7960</v>
      </c>
      <c r="Q1875" t="s">
        <v>7961</v>
      </c>
      <c r="R1875" t="s">
        <v>7962</v>
      </c>
      <c r="S1875" s="2">
        <v>271.5</v>
      </c>
      <c r="T1875" s="2">
        <v>271.5</v>
      </c>
      <c r="U1875" s="2">
        <v>0</v>
      </c>
      <c r="V1875" s="2">
        <v>0</v>
      </c>
      <c r="W1875">
        <v>1804</v>
      </c>
      <c r="X1875" s="3">
        <v>8</v>
      </c>
      <c r="Y1875" s="3">
        <v>5.5</v>
      </c>
      <c r="Z1875" s="3">
        <v>6.6</v>
      </c>
      <c r="AA1875">
        <v>0</v>
      </c>
      <c r="AB1875" s="3">
        <v>0</v>
      </c>
      <c r="AC1875">
        <v>0</v>
      </c>
      <c r="AD1875" s="3">
        <v>0</v>
      </c>
      <c r="AE1875">
        <v>0</v>
      </c>
      <c r="AF1875" s="3">
        <v>0</v>
      </c>
      <c r="AG1875" s="2">
        <v>271.5</v>
      </c>
      <c r="AH1875" s="3">
        <v>100</v>
      </c>
      <c r="AI1875" s="2">
        <v>271.5</v>
      </c>
      <c r="AJ1875" s="3">
        <v>100</v>
      </c>
      <c r="AK1875" t="s">
        <v>7726</v>
      </c>
      <c r="AL1875" t="s">
        <v>7726</v>
      </c>
      <c r="AM1875" t="s">
        <v>7740</v>
      </c>
      <c r="BG1875" s="3">
        <v>100</v>
      </c>
      <c r="BH1875" t="s">
        <v>82</v>
      </c>
      <c r="BI1875" t="s">
        <v>13419</v>
      </c>
      <c r="BJ1875" t="s">
        <v>13395</v>
      </c>
      <c r="BK1875" t="s">
        <v>13395</v>
      </c>
      <c r="BL1875" t="s">
        <v>13395</v>
      </c>
      <c r="BM1875" t="s">
        <v>13395</v>
      </c>
      <c r="BN1875" t="s">
        <v>277</v>
      </c>
      <c r="BO1875" s="59" t="s">
        <v>277</v>
      </c>
      <c r="BP1875" t="s">
        <v>10806</v>
      </c>
      <c r="BQ1875" t="s">
        <v>84</v>
      </c>
      <c r="BR1875" s="59" t="s">
        <v>84</v>
      </c>
      <c r="BS1875" t="s">
        <v>85</v>
      </c>
    </row>
    <row r="1876" spans="1:71" x14ac:dyDescent="0.2">
      <c r="A1876" s="60">
        <v>183045</v>
      </c>
      <c r="B1876" s="59" t="s">
        <v>12722</v>
      </c>
      <c r="C1876">
        <v>1872</v>
      </c>
      <c r="J1876">
        <v>18</v>
      </c>
      <c r="K1876" t="s">
        <v>156</v>
      </c>
      <c r="L1876">
        <v>3013</v>
      </c>
      <c r="M1876">
        <v>3045</v>
      </c>
      <c r="N1876" t="s">
        <v>715</v>
      </c>
      <c r="O1876" t="s">
        <v>7963</v>
      </c>
      <c r="P1876" t="s">
        <v>7964</v>
      </c>
      <c r="Q1876" t="s">
        <v>7965</v>
      </c>
      <c r="R1876" t="s">
        <v>7966</v>
      </c>
      <c r="S1876" s="2">
        <v>110.1</v>
      </c>
      <c r="T1876" s="2">
        <v>110.1</v>
      </c>
      <c r="U1876" s="2">
        <v>0</v>
      </c>
      <c r="V1876" s="2">
        <v>0</v>
      </c>
      <c r="W1876">
        <v>796</v>
      </c>
      <c r="X1876" s="3">
        <v>11.6</v>
      </c>
      <c r="Y1876" s="3">
        <v>4.5999999999999996</v>
      </c>
      <c r="Z1876" s="3">
        <v>7.2</v>
      </c>
      <c r="AA1876">
        <v>0</v>
      </c>
      <c r="AB1876" s="3">
        <v>0</v>
      </c>
      <c r="AC1876">
        <v>0</v>
      </c>
      <c r="AD1876" s="3">
        <v>0</v>
      </c>
      <c r="AE1876">
        <v>0</v>
      </c>
      <c r="AF1876" s="3">
        <v>0</v>
      </c>
      <c r="AG1876" s="2">
        <v>59</v>
      </c>
      <c r="AH1876" s="3">
        <v>53.6</v>
      </c>
      <c r="AI1876" s="2">
        <v>110.1</v>
      </c>
      <c r="AJ1876" s="3">
        <v>100</v>
      </c>
      <c r="AK1876" t="s">
        <v>7726</v>
      </c>
      <c r="AL1876" t="s">
        <v>7726</v>
      </c>
      <c r="AM1876" t="s">
        <v>7748</v>
      </c>
      <c r="BG1876" s="3">
        <v>100</v>
      </c>
      <c r="BH1876" t="s">
        <v>82</v>
      </c>
      <c r="BI1876" t="s">
        <v>13419</v>
      </c>
      <c r="BJ1876" t="s">
        <v>13395</v>
      </c>
      <c r="BK1876" t="s">
        <v>13395</v>
      </c>
      <c r="BL1876" t="s">
        <v>13395</v>
      </c>
      <c r="BM1876" t="s">
        <v>13395</v>
      </c>
      <c r="BN1876" t="s">
        <v>277</v>
      </c>
      <c r="BO1876" s="59" t="s">
        <v>277</v>
      </c>
      <c r="BP1876" t="s">
        <v>10806</v>
      </c>
      <c r="BQ1876" t="s">
        <v>84</v>
      </c>
      <c r="BR1876" s="59" t="s">
        <v>84</v>
      </c>
      <c r="BS1876" t="s">
        <v>85</v>
      </c>
    </row>
    <row r="1877" spans="1:71" x14ac:dyDescent="0.2">
      <c r="A1877" s="60">
        <v>183046</v>
      </c>
      <c r="B1877" s="59" t="s">
        <v>12723</v>
      </c>
      <c r="C1877">
        <v>1873</v>
      </c>
      <c r="J1877">
        <v>18</v>
      </c>
      <c r="K1877" t="s">
        <v>156</v>
      </c>
      <c r="L1877">
        <v>3057</v>
      </c>
      <c r="M1877">
        <v>3046</v>
      </c>
      <c r="N1877" t="s">
        <v>715</v>
      </c>
      <c r="O1877" t="s">
        <v>7967</v>
      </c>
      <c r="P1877" t="s">
        <v>7968</v>
      </c>
      <c r="Q1877" t="s">
        <v>7969</v>
      </c>
      <c r="R1877" t="s">
        <v>7970</v>
      </c>
      <c r="S1877" s="2">
        <v>108.3</v>
      </c>
      <c r="T1877" s="2">
        <v>108.3</v>
      </c>
      <c r="U1877" s="2">
        <v>0</v>
      </c>
      <c r="V1877" s="2">
        <v>0</v>
      </c>
      <c r="W1877">
        <v>393</v>
      </c>
      <c r="X1877" s="3">
        <v>5</v>
      </c>
      <c r="Y1877" s="3">
        <v>3.5</v>
      </c>
      <c r="Z1877" s="3">
        <v>3.6</v>
      </c>
      <c r="AA1877">
        <v>0</v>
      </c>
      <c r="AB1877" s="3">
        <v>0</v>
      </c>
      <c r="AC1877">
        <v>0</v>
      </c>
      <c r="AD1877" s="3">
        <v>0</v>
      </c>
      <c r="AE1877">
        <v>0</v>
      </c>
      <c r="AF1877" s="3">
        <v>0</v>
      </c>
      <c r="AG1877" s="2">
        <v>0</v>
      </c>
      <c r="AH1877" s="3">
        <v>0</v>
      </c>
      <c r="AI1877" s="2">
        <v>72.7</v>
      </c>
      <c r="AJ1877" s="3">
        <v>67.099999999999994</v>
      </c>
      <c r="AK1877" t="s">
        <v>7869</v>
      </c>
      <c r="AL1877" t="s">
        <v>7869</v>
      </c>
      <c r="AM1877" t="s">
        <v>7733</v>
      </c>
      <c r="BG1877" s="3">
        <v>67.099999999999994</v>
      </c>
      <c r="BH1877" t="s">
        <v>82</v>
      </c>
      <c r="BI1877" t="s">
        <v>13419</v>
      </c>
      <c r="BJ1877" t="s">
        <v>13395</v>
      </c>
      <c r="BK1877" t="s">
        <v>13395</v>
      </c>
      <c r="BL1877" t="s">
        <v>13395</v>
      </c>
      <c r="BM1877" t="s">
        <v>13395</v>
      </c>
      <c r="BN1877" t="s">
        <v>13395</v>
      </c>
      <c r="BP1877" t="s">
        <v>13395</v>
      </c>
      <c r="BQ1877" t="s">
        <v>84</v>
      </c>
      <c r="BR1877" s="59" t="s">
        <v>84</v>
      </c>
      <c r="BS1877" t="s">
        <v>85</v>
      </c>
    </row>
    <row r="1878" spans="1:71" x14ac:dyDescent="0.2">
      <c r="A1878" s="60">
        <v>183047</v>
      </c>
      <c r="B1878" s="59" t="s">
        <v>12724</v>
      </c>
      <c r="C1878">
        <v>1874</v>
      </c>
      <c r="J1878">
        <v>18</v>
      </c>
      <c r="K1878" t="s">
        <v>156</v>
      </c>
      <c r="L1878">
        <v>3049</v>
      </c>
      <c r="M1878">
        <v>3047</v>
      </c>
      <c r="N1878" t="s">
        <v>732</v>
      </c>
      <c r="O1878" t="s">
        <v>7971</v>
      </c>
      <c r="P1878" t="s">
        <v>7972</v>
      </c>
      <c r="Q1878" t="s">
        <v>7973</v>
      </c>
      <c r="R1878" t="s">
        <v>7974</v>
      </c>
      <c r="S1878" s="2">
        <v>329.8</v>
      </c>
      <c r="T1878" s="2">
        <v>329.8</v>
      </c>
      <c r="U1878" s="2">
        <v>0</v>
      </c>
      <c r="V1878" s="2">
        <v>0</v>
      </c>
      <c r="W1878">
        <v>2551</v>
      </c>
      <c r="X1878" s="3">
        <v>15</v>
      </c>
      <c r="Y1878" s="3">
        <v>6.3</v>
      </c>
      <c r="Z1878" s="3">
        <v>7.7</v>
      </c>
      <c r="AA1878">
        <v>0</v>
      </c>
      <c r="AB1878" s="3">
        <v>0</v>
      </c>
      <c r="AC1878">
        <v>0</v>
      </c>
      <c r="AD1878" s="3">
        <v>0</v>
      </c>
      <c r="AE1878">
        <v>0</v>
      </c>
      <c r="AF1878" s="3">
        <v>0</v>
      </c>
      <c r="AG1878" s="2">
        <v>329.8</v>
      </c>
      <c r="AH1878" s="3">
        <v>100</v>
      </c>
      <c r="AI1878" s="2">
        <v>329.8</v>
      </c>
      <c r="AJ1878" s="3">
        <v>100</v>
      </c>
      <c r="AK1878" t="s">
        <v>7841</v>
      </c>
      <c r="AL1878" t="s">
        <v>7975</v>
      </c>
      <c r="AM1878" t="s">
        <v>7721</v>
      </c>
      <c r="AN1878" t="s">
        <v>7740</v>
      </c>
      <c r="BG1878" s="3">
        <v>100</v>
      </c>
      <c r="BH1878" t="s">
        <v>82</v>
      </c>
      <c r="BI1878" t="s">
        <v>13419</v>
      </c>
      <c r="BJ1878" t="s">
        <v>13395</v>
      </c>
      <c r="BK1878" t="s">
        <v>13395</v>
      </c>
      <c r="BL1878" t="s">
        <v>13395</v>
      </c>
      <c r="BM1878" t="s">
        <v>13395</v>
      </c>
      <c r="BN1878" t="s">
        <v>277</v>
      </c>
      <c r="BO1878" s="59" t="s">
        <v>277</v>
      </c>
      <c r="BP1878" t="s">
        <v>10806</v>
      </c>
      <c r="BQ1878" t="s">
        <v>110</v>
      </c>
      <c r="BR1878" s="59" t="s">
        <v>110</v>
      </c>
      <c r="BS1878" t="s">
        <v>85</v>
      </c>
    </row>
    <row r="1879" spans="1:71" x14ac:dyDescent="0.2">
      <c r="A1879" s="60">
        <v>183048</v>
      </c>
      <c r="B1879" s="59" t="s">
        <v>12725</v>
      </c>
      <c r="C1879">
        <v>1875</v>
      </c>
      <c r="J1879">
        <v>18</v>
      </c>
      <c r="K1879" t="s">
        <v>156</v>
      </c>
      <c r="L1879">
        <v>3052</v>
      </c>
      <c r="M1879">
        <v>3048</v>
      </c>
      <c r="N1879" t="s">
        <v>732</v>
      </c>
      <c r="O1879" t="s">
        <v>7976</v>
      </c>
      <c r="P1879" t="s">
        <v>7977</v>
      </c>
      <c r="Q1879" t="s">
        <v>7978</v>
      </c>
      <c r="R1879" t="s">
        <v>7979</v>
      </c>
      <c r="S1879" s="2">
        <v>347.7</v>
      </c>
      <c r="T1879" s="2">
        <v>347.7</v>
      </c>
      <c r="U1879" s="2">
        <v>0</v>
      </c>
      <c r="V1879" s="2">
        <v>0</v>
      </c>
      <c r="W1879">
        <v>2376</v>
      </c>
      <c r="X1879" s="3">
        <v>10.7</v>
      </c>
      <c r="Y1879" s="3">
        <v>6</v>
      </c>
      <c r="Z1879" s="3">
        <v>6.8</v>
      </c>
      <c r="AA1879">
        <v>0</v>
      </c>
      <c r="AB1879" s="3">
        <v>0</v>
      </c>
      <c r="AC1879">
        <v>0</v>
      </c>
      <c r="AD1879" s="3">
        <v>0</v>
      </c>
      <c r="AE1879">
        <v>0</v>
      </c>
      <c r="AF1879" s="3">
        <v>0</v>
      </c>
      <c r="AG1879" s="2">
        <v>347.7</v>
      </c>
      <c r="AH1879" s="3">
        <v>100</v>
      </c>
      <c r="AI1879" s="2">
        <v>347.7</v>
      </c>
      <c r="AJ1879" s="3">
        <v>100</v>
      </c>
      <c r="AK1879" t="s">
        <v>7841</v>
      </c>
      <c r="AL1879" t="s">
        <v>7842</v>
      </c>
      <c r="AM1879" t="s">
        <v>7740</v>
      </c>
      <c r="BG1879" s="3">
        <v>100</v>
      </c>
      <c r="BH1879" t="s">
        <v>82</v>
      </c>
      <c r="BI1879" t="s">
        <v>13419</v>
      </c>
      <c r="BJ1879" t="s">
        <v>13395</v>
      </c>
      <c r="BK1879" t="s">
        <v>13395</v>
      </c>
      <c r="BL1879" t="s">
        <v>13395</v>
      </c>
      <c r="BM1879" t="s">
        <v>13395</v>
      </c>
      <c r="BN1879" t="s">
        <v>277</v>
      </c>
      <c r="BO1879" s="59" t="s">
        <v>277</v>
      </c>
      <c r="BP1879" t="s">
        <v>10806</v>
      </c>
      <c r="BQ1879" t="s">
        <v>110</v>
      </c>
      <c r="BR1879" s="59" t="s">
        <v>110</v>
      </c>
      <c r="BS1879" t="s">
        <v>85</v>
      </c>
    </row>
    <row r="1880" spans="1:71" x14ac:dyDescent="0.2">
      <c r="A1880" s="60">
        <v>183049</v>
      </c>
      <c r="B1880" s="59" t="s">
        <v>12726</v>
      </c>
      <c r="C1880">
        <v>1876</v>
      </c>
      <c r="J1880">
        <v>18</v>
      </c>
      <c r="K1880" t="s">
        <v>156</v>
      </c>
      <c r="L1880">
        <v>3033</v>
      </c>
      <c r="M1880">
        <v>3049</v>
      </c>
      <c r="N1880" t="s">
        <v>732</v>
      </c>
      <c r="O1880" t="s">
        <v>7980</v>
      </c>
      <c r="P1880" t="s">
        <v>7981</v>
      </c>
      <c r="Q1880" t="s">
        <v>7982</v>
      </c>
      <c r="R1880" t="s">
        <v>7983</v>
      </c>
      <c r="S1880" s="2">
        <v>291.2</v>
      </c>
      <c r="T1880" s="2">
        <v>263.89999999999998</v>
      </c>
      <c r="U1880" s="2">
        <v>27.3</v>
      </c>
      <c r="V1880" s="2">
        <v>0</v>
      </c>
      <c r="W1880">
        <v>853</v>
      </c>
      <c r="X1880" s="3">
        <v>6</v>
      </c>
      <c r="Y1880" s="3">
        <v>2.2999999999999998</v>
      </c>
      <c r="Z1880" s="3">
        <v>3.3</v>
      </c>
      <c r="AA1880">
        <v>1</v>
      </c>
      <c r="AB1880" s="3">
        <v>5.7999999999999501</v>
      </c>
      <c r="AC1880">
        <v>0</v>
      </c>
      <c r="AD1880" s="3">
        <v>0</v>
      </c>
      <c r="AE1880">
        <v>1</v>
      </c>
      <c r="AF1880" s="3">
        <v>0</v>
      </c>
      <c r="AG1880" s="2">
        <v>0</v>
      </c>
      <c r="AH1880" s="3">
        <v>0</v>
      </c>
      <c r="AI1880" s="2">
        <v>5.8</v>
      </c>
      <c r="AJ1880" s="3">
        <v>2.2000000000000002</v>
      </c>
      <c r="AK1880" t="s">
        <v>7726</v>
      </c>
      <c r="AL1880" t="s">
        <v>7792</v>
      </c>
      <c r="AM1880" t="s">
        <v>7721</v>
      </c>
      <c r="BG1880" s="3">
        <v>2.2000000000000002</v>
      </c>
      <c r="BH1880" t="s">
        <v>82</v>
      </c>
      <c r="BI1880" t="s">
        <v>13419</v>
      </c>
      <c r="BJ1880" t="s">
        <v>13395</v>
      </c>
      <c r="BK1880" t="s">
        <v>13395</v>
      </c>
      <c r="BL1880" t="s">
        <v>13395</v>
      </c>
      <c r="BM1880" t="s">
        <v>13395</v>
      </c>
      <c r="BN1880" t="s">
        <v>13395</v>
      </c>
      <c r="BP1880" t="s">
        <v>13395</v>
      </c>
      <c r="BQ1880" t="s">
        <v>84</v>
      </c>
      <c r="BR1880" s="59" t="s">
        <v>84</v>
      </c>
      <c r="BS1880" t="s">
        <v>85</v>
      </c>
    </row>
    <row r="1881" spans="1:71" x14ac:dyDescent="0.2">
      <c r="A1881" s="60">
        <v>183050</v>
      </c>
      <c r="B1881" s="59" t="s">
        <v>12727</v>
      </c>
      <c r="C1881">
        <v>1877</v>
      </c>
      <c r="J1881">
        <v>18</v>
      </c>
      <c r="K1881" t="s">
        <v>156</v>
      </c>
      <c r="L1881">
        <v>3032</v>
      </c>
      <c r="M1881">
        <v>3050</v>
      </c>
      <c r="N1881" t="s">
        <v>732</v>
      </c>
      <c r="O1881" t="s">
        <v>7984</v>
      </c>
      <c r="P1881" t="s">
        <v>7985</v>
      </c>
      <c r="Q1881" t="s">
        <v>7986</v>
      </c>
      <c r="R1881" t="s">
        <v>7987</v>
      </c>
      <c r="S1881" s="2">
        <v>418.8</v>
      </c>
      <c r="T1881" s="2">
        <v>412.3</v>
      </c>
      <c r="U1881" s="2">
        <v>6.5</v>
      </c>
      <c r="V1881" s="2">
        <v>0</v>
      </c>
      <c r="W1881">
        <v>2699</v>
      </c>
      <c r="X1881" s="3">
        <v>13</v>
      </c>
      <c r="Y1881" s="3">
        <v>5</v>
      </c>
      <c r="Z1881" s="3">
        <v>6.6</v>
      </c>
      <c r="AA1881">
        <v>0</v>
      </c>
      <c r="AB1881" s="3">
        <v>0</v>
      </c>
      <c r="AC1881">
        <v>0</v>
      </c>
      <c r="AD1881" s="3">
        <v>0</v>
      </c>
      <c r="AE1881">
        <v>0</v>
      </c>
      <c r="AF1881" s="3">
        <v>0</v>
      </c>
      <c r="AG1881" s="2">
        <v>337.1</v>
      </c>
      <c r="AH1881" s="3">
        <v>81.8</v>
      </c>
      <c r="AI1881" s="2">
        <v>412.3</v>
      </c>
      <c r="AJ1881" s="3">
        <v>100</v>
      </c>
      <c r="AK1881" t="s">
        <v>7988</v>
      </c>
      <c r="AL1881" t="s">
        <v>7989</v>
      </c>
      <c r="AM1881" t="s">
        <v>7740</v>
      </c>
      <c r="BG1881" s="3">
        <v>100</v>
      </c>
      <c r="BH1881" t="s">
        <v>82</v>
      </c>
      <c r="BI1881" t="s">
        <v>13419</v>
      </c>
      <c r="BJ1881" t="s">
        <v>13395</v>
      </c>
      <c r="BK1881" t="s">
        <v>13395</v>
      </c>
      <c r="BL1881" t="s">
        <v>13395</v>
      </c>
      <c r="BM1881" t="s">
        <v>13395</v>
      </c>
      <c r="BN1881" t="s">
        <v>277</v>
      </c>
      <c r="BO1881" s="59" t="s">
        <v>277</v>
      </c>
      <c r="BP1881" t="s">
        <v>10806</v>
      </c>
      <c r="BQ1881" t="s">
        <v>84</v>
      </c>
      <c r="BR1881" s="59" t="s">
        <v>84</v>
      </c>
      <c r="BS1881" t="s">
        <v>85</v>
      </c>
    </row>
    <row r="1882" spans="1:71" x14ac:dyDescent="0.2">
      <c r="A1882" s="60">
        <v>183051</v>
      </c>
      <c r="B1882" s="59" t="s">
        <v>12728</v>
      </c>
      <c r="C1882">
        <v>1878</v>
      </c>
      <c r="J1882">
        <v>18</v>
      </c>
      <c r="K1882" t="s">
        <v>156</v>
      </c>
      <c r="L1882">
        <v>3025</v>
      </c>
      <c r="M1882">
        <v>3051</v>
      </c>
      <c r="N1882" t="s">
        <v>732</v>
      </c>
      <c r="O1882" t="s">
        <v>7990</v>
      </c>
      <c r="P1882" t="s">
        <v>7991</v>
      </c>
      <c r="Q1882" t="s">
        <v>7992</v>
      </c>
      <c r="R1882" t="s">
        <v>7993</v>
      </c>
      <c r="S1882" s="2">
        <v>283.60000000000002</v>
      </c>
      <c r="T1882" s="2">
        <v>283.60000000000002</v>
      </c>
      <c r="U1882" s="2">
        <v>0</v>
      </c>
      <c r="V1882" s="2">
        <v>0</v>
      </c>
      <c r="W1882">
        <v>1192</v>
      </c>
      <c r="X1882" s="3">
        <v>5</v>
      </c>
      <c r="Y1882" s="3">
        <v>2.5</v>
      </c>
      <c r="Z1882" s="3">
        <v>4.2</v>
      </c>
      <c r="AA1882">
        <v>0</v>
      </c>
      <c r="AB1882" s="3">
        <v>0</v>
      </c>
      <c r="AC1882">
        <v>0</v>
      </c>
      <c r="AD1882" s="3">
        <v>0</v>
      </c>
      <c r="AE1882">
        <v>0</v>
      </c>
      <c r="AF1882" s="3">
        <v>0</v>
      </c>
      <c r="AG1882" s="2">
        <v>0</v>
      </c>
      <c r="AH1882" s="3">
        <v>0</v>
      </c>
      <c r="AI1882" s="2">
        <v>283.60000000000002</v>
      </c>
      <c r="AJ1882" s="3">
        <v>100</v>
      </c>
      <c r="AK1882" t="s">
        <v>7726</v>
      </c>
      <c r="AL1882" t="s">
        <v>7726</v>
      </c>
      <c r="AM1882" t="s">
        <v>7762</v>
      </c>
      <c r="AN1882" t="s">
        <v>7728</v>
      </c>
      <c r="AO1882" t="s">
        <v>6526</v>
      </c>
      <c r="BG1882" s="3">
        <v>100</v>
      </c>
      <c r="BH1882" t="s">
        <v>82</v>
      </c>
      <c r="BI1882" t="s">
        <v>13419</v>
      </c>
      <c r="BJ1882" t="s">
        <v>13395</v>
      </c>
      <c r="BK1882" t="s">
        <v>13395</v>
      </c>
      <c r="BL1882" t="s">
        <v>13395</v>
      </c>
      <c r="BM1882" t="s">
        <v>13395</v>
      </c>
      <c r="BN1882" t="s">
        <v>277</v>
      </c>
      <c r="BO1882" s="59" t="s">
        <v>277</v>
      </c>
      <c r="BP1882" t="s">
        <v>10806</v>
      </c>
      <c r="BQ1882" t="s">
        <v>84</v>
      </c>
      <c r="BR1882" s="59" t="s">
        <v>84</v>
      </c>
      <c r="BS1882" t="s">
        <v>85</v>
      </c>
    </row>
    <row r="1883" spans="1:71" x14ac:dyDescent="0.2">
      <c r="A1883" s="60">
        <v>183052</v>
      </c>
      <c r="B1883" s="59" t="s">
        <v>12729</v>
      </c>
      <c r="C1883">
        <v>1879</v>
      </c>
      <c r="J1883">
        <v>18</v>
      </c>
      <c r="K1883" t="s">
        <v>156</v>
      </c>
      <c r="L1883">
        <v>3026</v>
      </c>
      <c r="M1883">
        <v>3052</v>
      </c>
      <c r="N1883" t="s">
        <v>732</v>
      </c>
      <c r="O1883" t="s">
        <v>7994</v>
      </c>
      <c r="P1883" t="s">
        <v>7995</v>
      </c>
      <c r="Q1883" t="s">
        <v>7996</v>
      </c>
      <c r="R1883" t="s">
        <v>7997</v>
      </c>
      <c r="S1883" s="2">
        <v>183.1</v>
      </c>
      <c r="T1883" s="2">
        <v>183.1</v>
      </c>
      <c r="U1883" s="2">
        <v>0</v>
      </c>
      <c r="V1883" s="2">
        <v>0</v>
      </c>
      <c r="W1883">
        <v>717</v>
      </c>
      <c r="X1883" s="3">
        <v>6.5</v>
      </c>
      <c r="Y1883" s="3">
        <v>1</v>
      </c>
      <c r="Z1883" s="3">
        <v>3.9</v>
      </c>
      <c r="AA1883">
        <v>0</v>
      </c>
      <c r="AB1883" s="3">
        <v>0</v>
      </c>
      <c r="AC1883">
        <v>0</v>
      </c>
      <c r="AD1883" s="3">
        <v>0</v>
      </c>
      <c r="AE1883">
        <v>0</v>
      </c>
      <c r="AF1883" s="3">
        <v>0</v>
      </c>
      <c r="AG1883" s="2">
        <v>0</v>
      </c>
      <c r="AH1883" s="3">
        <v>0</v>
      </c>
      <c r="AI1883" s="2">
        <v>183.1</v>
      </c>
      <c r="AJ1883" s="3">
        <v>100</v>
      </c>
      <c r="AK1883" t="s">
        <v>7726</v>
      </c>
      <c r="AL1883" t="s">
        <v>7726</v>
      </c>
      <c r="AM1883" t="s">
        <v>7762</v>
      </c>
      <c r="AN1883" t="s">
        <v>6495</v>
      </c>
      <c r="BG1883" s="3">
        <v>100</v>
      </c>
      <c r="BH1883" t="s">
        <v>82</v>
      </c>
      <c r="BI1883" t="s">
        <v>13419</v>
      </c>
      <c r="BJ1883" t="s">
        <v>13395</v>
      </c>
      <c r="BK1883" t="s">
        <v>13395</v>
      </c>
      <c r="BL1883" t="s">
        <v>13395</v>
      </c>
      <c r="BM1883" t="s">
        <v>13395</v>
      </c>
      <c r="BN1883" t="s">
        <v>277</v>
      </c>
      <c r="BO1883" s="59" t="s">
        <v>277</v>
      </c>
      <c r="BP1883" t="s">
        <v>10806</v>
      </c>
      <c r="BQ1883" t="s">
        <v>84</v>
      </c>
      <c r="BR1883" s="59" t="s">
        <v>84</v>
      </c>
      <c r="BS1883" t="s">
        <v>85</v>
      </c>
    </row>
    <row r="1884" spans="1:71" x14ac:dyDescent="0.2">
      <c r="A1884" s="60">
        <v>183053</v>
      </c>
      <c r="B1884" s="59" t="s">
        <v>12730</v>
      </c>
      <c r="C1884">
        <v>1880</v>
      </c>
      <c r="J1884">
        <v>18</v>
      </c>
      <c r="K1884" t="s">
        <v>156</v>
      </c>
      <c r="L1884">
        <v>3027</v>
      </c>
      <c r="M1884">
        <v>3053</v>
      </c>
      <c r="N1884" t="s">
        <v>732</v>
      </c>
      <c r="O1884" t="s">
        <v>7998</v>
      </c>
      <c r="P1884" t="s">
        <v>7999</v>
      </c>
      <c r="Q1884" t="s">
        <v>8000</v>
      </c>
      <c r="R1884" t="s">
        <v>8001</v>
      </c>
      <c r="S1884" s="2">
        <v>340.8</v>
      </c>
      <c r="T1884" s="2">
        <v>340.8</v>
      </c>
      <c r="U1884" s="2">
        <v>0</v>
      </c>
      <c r="V1884" s="2">
        <v>0</v>
      </c>
      <c r="W1884">
        <v>1290</v>
      </c>
      <c r="X1884" s="3">
        <v>4.5</v>
      </c>
      <c r="Y1884" s="3">
        <v>3.4</v>
      </c>
      <c r="Z1884" s="3">
        <v>3.8</v>
      </c>
      <c r="AA1884">
        <v>0</v>
      </c>
      <c r="AB1884" s="3">
        <v>0</v>
      </c>
      <c r="AC1884">
        <v>0</v>
      </c>
      <c r="AD1884" s="3">
        <v>0</v>
      </c>
      <c r="AE1884">
        <v>0</v>
      </c>
      <c r="AF1884" s="3">
        <v>0</v>
      </c>
      <c r="AG1884" s="2">
        <v>0</v>
      </c>
      <c r="AH1884" s="3">
        <v>0</v>
      </c>
      <c r="AI1884" s="2">
        <v>340.8</v>
      </c>
      <c r="AJ1884" s="3">
        <v>100</v>
      </c>
      <c r="AK1884" t="s">
        <v>7726</v>
      </c>
      <c r="AL1884" t="s">
        <v>7726</v>
      </c>
      <c r="AM1884" t="s">
        <v>7762</v>
      </c>
      <c r="AN1884" t="s">
        <v>6495</v>
      </c>
      <c r="BG1884" s="3">
        <v>100</v>
      </c>
      <c r="BH1884" t="s">
        <v>82</v>
      </c>
      <c r="BI1884" t="s">
        <v>13419</v>
      </c>
      <c r="BJ1884" t="s">
        <v>13395</v>
      </c>
      <c r="BK1884" t="s">
        <v>13395</v>
      </c>
      <c r="BL1884" t="s">
        <v>13395</v>
      </c>
      <c r="BM1884" t="s">
        <v>13395</v>
      </c>
      <c r="BN1884" t="s">
        <v>277</v>
      </c>
      <c r="BO1884" s="59" t="s">
        <v>277</v>
      </c>
      <c r="BP1884" t="s">
        <v>10806</v>
      </c>
      <c r="BQ1884" t="s">
        <v>84</v>
      </c>
      <c r="BR1884" s="59" t="s">
        <v>84</v>
      </c>
      <c r="BS1884" t="s">
        <v>85</v>
      </c>
    </row>
    <row r="1885" spans="1:71" x14ac:dyDescent="0.2">
      <c r="A1885" s="60">
        <v>183054</v>
      </c>
      <c r="B1885" s="59" t="s">
        <v>12731</v>
      </c>
      <c r="C1885">
        <v>1881</v>
      </c>
      <c r="J1885">
        <v>18</v>
      </c>
      <c r="K1885" t="s">
        <v>156</v>
      </c>
      <c r="L1885">
        <v>3028</v>
      </c>
      <c r="M1885">
        <v>3054</v>
      </c>
      <c r="N1885" t="s">
        <v>732</v>
      </c>
      <c r="O1885" t="s">
        <v>8002</v>
      </c>
      <c r="P1885" t="s">
        <v>8003</v>
      </c>
      <c r="Q1885" t="s">
        <v>8004</v>
      </c>
      <c r="R1885" t="s">
        <v>8005</v>
      </c>
      <c r="S1885" s="2">
        <v>197.8</v>
      </c>
      <c r="T1885" s="2">
        <v>197.8</v>
      </c>
      <c r="U1885" s="2">
        <v>0</v>
      </c>
      <c r="V1885" s="2">
        <v>0</v>
      </c>
      <c r="W1885">
        <v>805</v>
      </c>
      <c r="X1885" s="3">
        <v>5.6</v>
      </c>
      <c r="Y1885" s="3">
        <v>3.2</v>
      </c>
      <c r="Z1885" s="3">
        <v>4.0999999999999996</v>
      </c>
      <c r="AA1885">
        <v>0</v>
      </c>
      <c r="AB1885" s="3">
        <v>0</v>
      </c>
      <c r="AC1885">
        <v>0</v>
      </c>
      <c r="AD1885" s="3">
        <v>0</v>
      </c>
      <c r="AE1885">
        <v>0</v>
      </c>
      <c r="AF1885" s="3">
        <v>0</v>
      </c>
      <c r="AG1885" s="2">
        <v>0</v>
      </c>
      <c r="AH1885" s="3">
        <v>0</v>
      </c>
      <c r="AI1885" s="2">
        <v>197.8</v>
      </c>
      <c r="AJ1885" s="3">
        <v>100</v>
      </c>
      <c r="AK1885" t="s">
        <v>7726</v>
      </c>
      <c r="AL1885" t="s">
        <v>7726</v>
      </c>
      <c r="AM1885" t="s">
        <v>7746</v>
      </c>
      <c r="AN1885" t="s">
        <v>6535</v>
      </c>
      <c r="BG1885" s="3">
        <v>100</v>
      </c>
      <c r="BH1885" t="s">
        <v>82</v>
      </c>
      <c r="BI1885" t="s">
        <v>13419</v>
      </c>
      <c r="BJ1885" t="s">
        <v>13395</v>
      </c>
      <c r="BK1885" t="s">
        <v>13395</v>
      </c>
      <c r="BL1885" t="s">
        <v>13395</v>
      </c>
      <c r="BM1885" t="s">
        <v>13395</v>
      </c>
      <c r="BN1885" t="s">
        <v>277</v>
      </c>
      <c r="BO1885" s="59" t="s">
        <v>277</v>
      </c>
      <c r="BP1885" t="s">
        <v>10806</v>
      </c>
      <c r="BQ1885" t="s">
        <v>84</v>
      </c>
      <c r="BR1885" s="59" t="s">
        <v>84</v>
      </c>
      <c r="BS1885" t="s">
        <v>85</v>
      </c>
    </row>
    <row r="1886" spans="1:71" x14ac:dyDescent="0.2">
      <c r="A1886" s="60">
        <v>183055</v>
      </c>
      <c r="B1886" s="59" t="s">
        <v>12732</v>
      </c>
      <c r="C1886">
        <v>1882</v>
      </c>
      <c r="J1886">
        <v>18</v>
      </c>
      <c r="K1886" t="s">
        <v>156</v>
      </c>
      <c r="L1886">
        <v>3029</v>
      </c>
      <c r="M1886">
        <v>3055</v>
      </c>
      <c r="N1886" t="s">
        <v>732</v>
      </c>
      <c r="O1886" t="s">
        <v>8006</v>
      </c>
      <c r="P1886" t="s">
        <v>8007</v>
      </c>
      <c r="Q1886" t="s">
        <v>8008</v>
      </c>
      <c r="R1886" t="s">
        <v>8009</v>
      </c>
      <c r="S1886" s="2">
        <v>265</v>
      </c>
      <c r="T1886" s="2">
        <v>265</v>
      </c>
      <c r="U1886" s="2">
        <v>0</v>
      </c>
      <c r="V1886" s="2">
        <v>0</v>
      </c>
      <c r="W1886">
        <v>1145</v>
      </c>
      <c r="X1886" s="3">
        <v>6.3</v>
      </c>
      <c r="Y1886" s="3">
        <v>2.2999999999999998</v>
      </c>
      <c r="Z1886" s="3">
        <v>4.3</v>
      </c>
      <c r="AA1886">
        <v>0</v>
      </c>
      <c r="AB1886" s="3">
        <v>0</v>
      </c>
      <c r="AC1886">
        <v>0</v>
      </c>
      <c r="AD1886" s="3">
        <v>0</v>
      </c>
      <c r="AE1886">
        <v>0</v>
      </c>
      <c r="AF1886" s="3">
        <v>0</v>
      </c>
      <c r="AG1886" s="2">
        <v>0</v>
      </c>
      <c r="AH1886" s="3">
        <v>0</v>
      </c>
      <c r="AI1886" s="2">
        <v>265</v>
      </c>
      <c r="AJ1886" s="3">
        <v>100</v>
      </c>
      <c r="AK1886" t="s">
        <v>7726</v>
      </c>
      <c r="AL1886" t="s">
        <v>7726</v>
      </c>
      <c r="AM1886" t="s">
        <v>7746</v>
      </c>
      <c r="AN1886" t="s">
        <v>6535</v>
      </c>
      <c r="BG1886" s="3">
        <v>100</v>
      </c>
      <c r="BH1886" t="s">
        <v>82</v>
      </c>
      <c r="BI1886" t="s">
        <v>13419</v>
      </c>
      <c r="BJ1886" t="s">
        <v>13395</v>
      </c>
      <c r="BK1886" t="s">
        <v>13395</v>
      </c>
      <c r="BL1886" t="s">
        <v>13395</v>
      </c>
      <c r="BM1886" t="s">
        <v>13395</v>
      </c>
      <c r="BN1886" t="s">
        <v>277</v>
      </c>
      <c r="BO1886" s="59" t="s">
        <v>277</v>
      </c>
      <c r="BP1886" t="s">
        <v>10806</v>
      </c>
      <c r="BQ1886" t="s">
        <v>84</v>
      </c>
      <c r="BR1886" s="59" t="s">
        <v>84</v>
      </c>
      <c r="BS1886" t="s">
        <v>85</v>
      </c>
    </row>
    <row r="1887" spans="1:71" x14ac:dyDescent="0.2">
      <c r="A1887" s="60">
        <v>183056</v>
      </c>
      <c r="B1887" s="59" t="s">
        <v>12733</v>
      </c>
      <c r="C1887">
        <v>1883</v>
      </c>
      <c r="J1887">
        <v>18</v>
      </c>
      <c r="K1887" t="s">
        <v>156</v>
      </c>
      <c r="L1887">
        <v>3014</v>
      </c>
      <c r="M1887">
        <v>3056</v>
      </c>
      <c r="N1887" t="s">
        <v>732</v>
      </c>
      <c r="O1887" t="s">
        <v>8010</v>
      </c>
      <c r="P1887" t="s">
        <v>8011</v>
      </c>
      <c r="Q1887" t="s">
        <v>8012</v>
      </c>
      <c r="R1887" t="s">
        <v>8013</v>
      </c>
      <c r="S1887" s="2">
        <v>84</v>
      </c>
      <c r="T1887" s="2">
        <v>84</v>
      </c>
      <c r="U1887" s="2">
        <v>0</v>
      </c>
      <c r="V1887" s="2">
        <v>0</v>
      </c>
      <c r="W1887">
        <v>350</v>
      </c>
      <c r="X1887" s="3">
        <v>4.5999999999999996</v>
      </c>
      <c r="Y1887" s="3">
        <v>3.3</v>
      </c>
      <c r="Z1887" s="3">
        <v>4.2</v>
      </c>
      <c r="AA1887">
        <v>0</v>
      </c>
      <c r="AB1887" s="3">
        <v>0</v>
      </c>
      <c r="AC1887">
        <v>0</v>
      </c>
      <c r="AD1887" s="3">
        <v>0</v>
      </c>
      <c r="AE1887">
        <v>0</v>
      </c>
      <c r="AF1887" s="3">
        <v>0</v>
      </c>
      <c r="AG1887" s="2">
        <v>0</v>
      </c>
      <c r="AH1887" s="3">
        <v>0</v>
      </c>
      <c r="AI1887" s="2">
        <v>84</v>
      </c>
      <c r="AJ1887" s="3">
        <v>100</v>
      </c>
      <c r="AK1887" t="s">
        <v>8014</v>
      </c>
      <c r="AL1887" t="s">
        <v>8014</v>
      </c>
      <c r="AM1887" t="s">
        <v>7879</v>
      </c>
      <c r="BG1887" s="3">
        <v>100</v>
      </c>
      <c r="BH1887" t="s">
        <v>82</v>
      </c>
      <c r="BI1887" t="s">
        <v>13419</v>
      </c>
      <c r="BJ1887" t="s">
        <v>13395</v>
      </c>
      <c r="BK1887" t="s">
        <v>13395</v>
      </c>
      <c r="BL1887" t="s">
        <v>13395</v>
      </c>
      <c r="BM1887" t="s">
        <v>13395</v>
      </c>
      <c r="BN1887" t="s">
        <v>277</v>
      </c>
      <c r="BO1887" s="59" t="s">
        <v>277</v>
      </c>
      <c r="BP1887" t="s">
        <v>10806</v>
      </c>
      <c r="BQ1887" t="s">
        <v>84</v>
      </c>
      <c r="BR1887" s="59" t="s">
        <v>84</v>
      </c>
      <c r="BS1887" t="s">
        <v>85</v>
      </c>
    </row>
    <row r="1888" spans="1:71" x14ac:dyDescent="0.2">
      <c r="A1888" s="60">
        <v>183057</v>
      </c>
      <c r="B1888" s="59" t="s">
        <v>12734</v>
      </c>
      <c r="C1888">
        <v>1884</v>
      </c>
      <c r="J1888">
        <v>18</v>
      </c>
      <c r="K1888" t="s">
        <v>156</v>
      </c>
      <c r="L1888">
        <v>3010</v>
      </c>
      <c r="M1888">
        <v>3057</v>
      </c>
      <c r="N1888" t="s">
        <v>732</v>
      </c>
      <c r="O1888" t="s">
        <v>8015</v>
      </c>
      <c r="P1888" t="s">
        <v>8016</v>
      </c>
      <c r="Q1888" t="s">
        <v>8017</v>
      </c>
      <c r="R1888" t="s">
        <v>8018</v>
      </c>
      <c r="S1888" s="2">
        <v>288.89999999999998</v>
      </c>
      <c r="T1888" s="2">
        <v>288.89999999999998</v>
      </c>
      <c r="U1888" s="2">
        <v>0</v>
      </c>
      <c r="V1888" s="2">
        <v>0</v>
      </c>
      <c r="W1888">
        <v>1639</v>
      </c>
      <c r="X1888" s="3">
        <v>7.9</v>
      </c>
      <c r="Y1888" s="3">
        <v>5</v>
      </c>
      <c r="Z1888" s="3">
        <v>5.7</v>
      </c>
      <c r="AA1888">
        <v>1</v>
      </c>
      <c r="AB1888" s="3">
        <v>2.2999999999999501</v>
      </c>
      <c r="AC1888">
        <v>0</v>
      </c>
      <c r="AD1888" s="3">
        <v>0</v>
      </c>
      <c r="AE1888">
        <v>1</v>
      </c>
      <c r="AF1888" s="3">
        <v>0</v>
      </c>
      <c r="AG1888" s="2">
        <v>286.60000000000002</v>
      </c>
      <c r="AH1888" s="3">
        <v>99.2</v>
      </c>
      <c r="AI1888" s="2">
        <v>288.89999999999998</v>
      </c>
      <c r="AJ1888" s="3">
        <v>100</v>
      </c>
      <c r="AK1888" t="s">
        <v>7726</v>
      </c>
      <c r="AL1888" t="s">
        <v>7792</v>
      </c>
      <c r="AM1888" t="s">
        <v>7879</v>
      </c>
      <c r="BG1888" s="3">
        <v>100</v>
      </c>
      <c r="BH1888" t="s">
        <v>82</v>
      </c>
      <c r="BI1888" t="s">
        <v>13419</v>
      </c>
      <c r="BJ1888" t="s">
        <v>13395</v>
      </c>
      <c r="BK1888" t="s">
        <v>13395</v>
      </c>
      <c r="BL1888" t="s">
        <v>13395</v>
      </c>
      <c r="BM1888" t="s">
        <v>13395</v>
      </c>
      <c r="BN1888" t="s">
        <v>277</v>
      </c>
      <c r="BO1888" s="59" t="s">
        <v>277</v>
      </c>
      <c r="BP1888" t="s">
        <v>10806</v>
      </c>
      <c r="BQ1888" t="s">
        <v>84</v>
      </c>
      <c r="BR1888" s="59" t="s">
        <v>84</v>
      </c>
      <c r="BS1888" t="s">
        <v>85</v>
      </c>
    </row>
    <row r="1889" spans="1:71" x14ac:dyDescent="0.2">
      <c r="A1889" s="60">
        <v>183058</v>
      </c>
      <c r="B1889" s="59" t="s">
        <v>12735</v>
      </c>
      <c r="C1889">
        <v>1885</v>
      </c>
      <c r="J1889">
        <v>18</v>
      </c>
      <c r="K1889" t="s">
        <v>156</v>
      </c>
      <c r="L1889">
        <v>3036</v>
      </c>
      <c r="M1889">
        <v>3058</v>
      </c>
      <c r="N1889" t="s">
        <v>3980</v>
      </c>
      <c r="O1889" t="s">
        <v>8019</v>
      </c>
      <c r="P1889" t="s">
        <v>8020</v>
      </c>
      <c r="Q1889" t="s">
        <v>8021</v>
      </c>
      <c r="R1889" t="s">
        <v>8022</v>
      </c>
      <c r="S1889" s="2">
        <v>88</v>
      </c>
      <c r="T1889" s="2">
        <v>88</v>
      </c>
      <c r="U1889" s="2">
        <v>0</v>
      </c>
      <c r="V1889" s="2">
        <v>0</v>
      </c>
      <c r="W1889">
        <v>291</v>
      </c>
      <c r="X1889" s="3">
        <v>3.8</v>
      </c>
      <c r="Y1889" s="3">
        <v>2.9</v>
      </c>
      <c r="Z1889" s="3">
        <v>3.3</v>
      </c>
      <c r="AA1889">
        <v>0</v>
      </c>
      <c r="AB1889" s="3">
        <v>0</v>
      </c>
      <c r="AC1889">
        <v>0</v>
      </c>
      <c r="AD1889" s="3">
        <v>0</v>
      </c>
      <c r="AE1889">
        <v>0</v>
      </c>
      <c r="AF1889" s="3">
        <v>0</v>
      </c>
      <c r="AG1889" s="2">
        <v>0</v>
      </c>
      <c r="AH1889" s="3">
        <v>0</v>
      </c>
      <c r="AI1889" s="2">
        <v>0</v>
      </c>
      <c r="AJ1889" s="3">
        <v>0</v>
      </c>
      <c r="AK1889" t="s">
        <v>7726</v>
      </c>
      <c r="AL1889" t="s">
        <v>7726</v>
      </c>
      <c r="AM1889" t="s">
        <v>7740</v>
      </c>
      <c r="BG1889" s="3">
        <v>0</v>
      </c>
      <c r="BH1889" t="s">
        <v>82</v>
      </c>
      <c r="BI1889" t="s">
        <v>13419</v>
      </c>
      <c r="BJ1889" t="s">
        <v>13395</v>
      </c>
      <c r="BK1889" t="s">
        <v>13395</v>
      </c>
      <c r="BL1889" t="s">
        <v>13395</v>
      </c>
      <c r="BM1889" t="s">
        <v>13395</v>
      </c>
      <c r="BN1889" t="s">
        <v>13395</v>
      </c>
      <c r="BP1889" t="s">
        <v>13395</v>
      </c>
      <c r="BQ1889" t="s">
        <v>84</v>
      </c>
      <c r="BR1889" s="59" t="s">
        <v>84</v>
      </c>
      <c r="BS1889" t="s">
        <v>85</v>
      </c>
    </row>
    <row r="1890" spans="1:71" x14ac:dyDescent="0.2">
      <c r="A1890" s="60">
        <v>183059</v>
      </c>
      <c r="B1890" s="59" t="s">
        <v>12736</v>
      </c>
      <c r="C1890">
        <v>1886</v>
      </c>
      <c r="J1890">
        <v>18</v>
      </c>
      <c r="K1890" t="s">
        <v>156</v>
      </c>
      <c r="L1890">
        <v>3037</v>
      </c>
      <c r="M1890">
        <v>3059</v>
      </c>
      <c r="N1890" t="s">
        <v>3980</v>
      </c>
      <c r="O1890" t="s">
        <v>8023</v>
      </c>
      <c r="P1890" t="s">
        <v>8024</v>
      </c>
      <c r="Q1890" t="s">
        <v>8025</v>
      </c>
      <c r="R1890" t="s">
        <v>8026</v>
      </c>
      <c r="S1890" s="2">
        <v>77.900000000000006</v>
      </c>
      <c r="T1890" s="2">
        <v>77.900000000000006</v>
      </c>
      <c r="U1890" s="2">
        <v>0</v>
      </c>
      <c r="V1890" s="2">
        <v>0</v>
      </c>
      <c r="W1890">
        <v>204</v>
      </c>
      <c r="X1890" s="3">
        <v>2.4</v>
      </c>
      <c r="Y1890" s="3">
        <v>2.2000000000000002</v>
      </c>
      <c r="Z1890" s="3">
        <v>2.6</v>
      </c>
      <c r="AA1890">
        <v>0</v>
      </c>
      <c r="AB1890" s="3">
        <v>0</v>
      </c>
      <c r="AC1890">
        <v>0</v>
      </c>
      <c r="AD1890" s="3">
        <v>0</v>
      </c>
      <c r="AE1890">
        <v>0</v>
      </c>
      <c r="AF1890" s="3">
        <v>0</v>
      </c>
      <c r="AG1890" s="2">
        <v>0</v>
      </c>
      <c r="AH1890" s="3">
        <v>0</v>
      </c>
      <c r="AI1890" s="2">
        <v>0</v>
      </c>
      <c r="AJ1890" s="3">
        <v>0</v>
      </c>
      <c r="AK1890" t="s">
        <v>7726</v>
      </c>
      <c r="AL1890" t="s">
        <v>7726</v>
      </c>
      <c r="AM1890" t="s">
        <v>7740</v>
      </c>
      <c r="BG1890" s="3">
        <v>0</v>
      </c>
      <c r="BH1890" t="s">
        <v>82</v>
      </c>
      <c r="BI1890" t="s">
        <v>13419</v>
      </c>
      <c r="BJ1890" t="s">
        <v>13395</v>
      </c>
      <c r="BK1890" t="s">
        <v>13395</v>
      </c>
      <c r="BL1890" t="s">
        <v>13395</v>
      </c>
      <c r="BM1890" t="s">
        <v>13395</v>
      </c>
      <c r="BN1890" t="s">
        <v>13395</v>
      </c>
      <c r="BP1890" t="s">
        <v>13395</v>
      </c>
      <c r="BQ1890" t="s">
        <v>84</v>
      </c>
      <c r="BR1890" s="59" t="s">
        <v>84</v>
      </c>
      <c r="BS1890" t="s">
        <v>85</v>
      </c>
    </row>
    <row r="1891" spans="1:71" x14ac:dyDescent="0.2">
      <c r="A1891" s="60">
        <v>183060</v>
      </c>
      <c r="B1891" s="59" t="s">
        <v>12737</v>
      </c>
      <c r="C1891">
        <v>1887</v>
      </c>
      <c r="J1891">
        <v>18</v>
      </c>
      <c r="K1891" t="s">
        <v>156</v>
      </c>
      <c r="L1891">
        <v>3022</v>
      </c>
      <c r="M1891">
        <v>3060</v>
      </c>
      <c r="N1891" t="s">
        <v>4088</v>
      </c>
      <c r="O1891" t="s">
        <v>8027</v>
      </c>
      <c r="P1891" t="s">
        <v>8028</v>
      </c>
      <c r="Q1891" t="s">
        <v>8029</v>
      </c>
      <c r="R1891" t="s">
        <v>8030</v>
      </c>
      <c r="S1891" s="2">
        <v>126.3</v>
      </c>
      <c r="T1891" s="2">
        <v>126.3</v>
      </c>
      <c r="U1891" s="2">
        <v>0</v>
      </c>
      <c r="V1891" s="2">
        <v>0</v>
      </c>
      <c r="W1891">
        <v>509</v>
      </c>
      <c r="X1891" s="3">
        <v>4.5</v>
      </c>
      <c r="Y1891" s="3">
        <v>3.7</v>
      </c>
      <c r="Z1891" s="3">
        <v>4</v>
      </c>
      <c r="AA1891">
        <v>0</v>
      </c>
      <c r="AB1891" s="3">
        <v>0</v>
      </c>
      <c r="AC1891">
        <v>0</v>
      </c>
      <c r="AD1891" s="3">
        <v>0</v>
      </c>
      <c r="AE1891">
        <v>0</v>
      </c>
      <c r="AF1891" s="3">
        <v>0</v>
      </c>
      <c r="AG1891" s="2">
        <v>0</v>
      </c>
      <c r="AH1891" s="3">
        <v>0</v>
      </c>
      <c r="AI1891" s="2">
        <v>126.3</v>
      </c>
      <c r="AJ1891" s="3">
        <v>100</v>
      </c>
      <c r="AK1891" t="s">
        <v>7726</v>
      </c>
      <c r="AL1891" t="s">
        <v>7792</v>
      </c>
      <c r="AM1891" t="s">
        <v>7728</v>
      </c>
      <c r="AN1891" t="s">
        <v>6526</v>
      </c>
      <c r="BG1891" s="3">
        <v>100</v>
      </c>
      <c r="BH1891" t="s">
        <v>82</v>
      </c>
      <c r="BI1891" t="s">
        <v>13419</v>
      </c>
      <c r="BJ1891" t="s">
        <v>13395</v>
      </c>
      <c r="BK1891" t="s">
        <v>13395</v>
      </c>
      <c r="BL1891" t="s">
        <v>13395</v>
      </c>
      <c r="BM1891" t="s">
        <v>13395</v>
      </c>
      <c r="BN1891" t="s">
        <v>277</v>
      </c>
      <c r="BO1891" s="59" t="s">
        <v>277</v>
      </c>
      <c r="BP1891" t="s">
        <v>10806</v>
      </c>
      <c r="BQ1891" t="s">
        <v>84</v>
      </c>
      <c r="BR1891" s="59" t="s">
        <v>84</v>
      </c>
      <c r="BS1891" t="s">
        <v>85</v>
      </c>
    </row>
    <row r="1892" spans="1:71" x14ac:dyDescent="0.2">
      <c r="A1892" s="60">
        <v>183061</v>
      </c>
      <c r="B1892" s="59" t="s">
        <v>12738</v>
      </c>
      <c r="C1892">
        <v>1888</v>
      </c>
      <c r="J1892">
        <v>18</v>
      </c>
      <c r="K1892" t="s">
        <v>156</v>
      </c>
      <c r="L1892">
        <v>3034</v>
      </c>
      <c r="M1892">
        <v>3061</v>
      </c>
      <c r="N1892" t="s">
        <v>768</v>
      </c>
      <c r="O1892" t="s">
        <v>8031</v>
      </c>
      <c r="P1892" t="s">
        <v>8032</v>
      </c>
      <c r="Q1892" t="s">
        <v>8033</v>
      </c>
      <c r="R1892" t="s">
        <v>8034</v>
      </c>
      <c r="S1892" s="2">
        <v>673.1</v>
      </c>
      <c r="T1892" s="2">
        <v>656.5</v>
      </c>
      <c r="U1892" s="2">
        <v>16.600000000000001</v>
      </c>
      <c r="V1892" s="2">
        <v>0</v>
      </c>
      <c r="W1892">
        <v>3382</v>
      </c>
      <c r="X1892" s="3">
        <v>7.8</v>
      </c>
      <c r="Y1892" s="3">
        <v>3.6</v>
      </c>
      <c r="Z1892" s="3">
        <v>5.2</v>
      </c>
      <c r="AA1892">
        <v>0</v>
      </c>
      <c r="AB1892" s="3">
        <v>0</v>
      </c>
      <c r="AC1892">
        <v>0</v>
      </c>
      <c r="AD1892" s="3">
        <v>0</v>
      </c>
      <c r="AE1892">
        <v>0</v>
      </c>
      <c r="AF1892" s="3">
        <v>0</v>
      </c>
      <c r="AG1892" s="2">
        <v>513</v>
      </c>
      <c r="AH1892" s="3">
        <v>78.099999999999994</v>
      </c>
      <c r="AI1892" s="2">
        <v>656.5</v>
      </c>
      <c r="AJ1892" s="3">
        <v>100</v>
      </c>
      <c r="AK1892" t="s">
        <v>7726</v>
      </c>
      <c r="AL1892" t="s">
        <v>7727</v>
      </c>
      <c r="AM1892" t="s">
        <v>7740</v>
      </c>
      <c r="AN1892" t="s">
        <v>7721</v>
      </c>
      <c r="BG1892" s="3">
        <v>100</v>
      </c>
      <c r="BH1892" s="119">
        <v>5</v>
      </c>
      <c r="BI1892" t="s">
        <v>13419</v>
      </c>
      <c r="BJ1892" t="s">
        <v>13395</v>
      </c>
      <c r="BK1892" t="s">
        <v>13395</v>
      </c>
      <c r="BL1892" t="s">
        <v>13395</v>
      </c>
      <c r="BM1892" t="s">
        <v>13395</v>
      </c>
      <c r="BN1892" t="s">
        <v>13395</v>
      </c>
      <c r="BP1892" t="s">
        <v>13395</v>
      </c>
      <c r="BQ1892" t="s">
        <v>84</v>
      </c>
      <c r="BR1892" s="59" t="s">
        <v>84</v>
      </c>
      <c r="BS1892" t="s">
        <v>85</v>
      </c>
    </row>
    <row r="1893" spans="1:71" x14ac:dyDescent="0.2">
      <c r="A1893" s="60">
        <v>183062</v>
      </c>
      <c r="B1893" s="59" t="s">
        <v>12739</v>
      </c>
      <c r="C1893">
        <v>1889</v>
      </c>
      <c r="J1893">
        <v>18</v>
      </c>
      <c r="K1893" t="s">
        <v>156</v>
      </c>
      <c r="L1893">
        <v>3050</v>
      </c>
      <c r="M1893">
        <v>3062</v>
      </c>
      <c r="N1893" t="s">
        <v>4366</v>
      </c>
      <c r="O1893" t="s">
        <v>8035</v>
      </c>
      <c r="P1893" t="s">
        <v>8036</v>
      </c>
      <c r="Q1893" t="s">
        <v>8037</v>
      </c>
      <c r="R1893" t="s">
        <v>8038</v>
      </c>
      <c r="S1893" s="2">
        <v>189.3</v>
      </c>
      <c r="T1893" s="2">
        <v>181.3</v>
      </c>
      <c r="U1893" s="2">
        <v>8</v>
      </c>
      <c r="V1893" s="2">
        <v>0</v>
      </c>
      <c r="W1893">
        <v>996</v>
      </c>
      <c r="X1893" s="3">
        <v>9.6999999999999993</v>
      </c>
      <c r="Y1893" s="3">
        <v>4.0999999999999996</v>
      </c>
      <c r="Z1893" s="3">
        <v>5.7</v>
      </c>
      <c r="AA1893">
        <v>0</v>
      </c>
      <c r="AB1893" s="3">
        <v>0</v>
      </c>
      <c r="AC1893">
        <v>0</v>
      </c>
      <c r="AD1893" s="3">
        <v>0</v>
      </c>
      <c r="AE1893">
        <v>0</v>
      </c>
      <c r="AF1893" s="3">
        <v>0</v>
      </c>
      <c r="AG1893" s="2">
        <v>117</v>
      </c>
      <c r="AH1893" s="3">
        <v>64.5</v>
      </c>
      <c r="AI1893" s="2">
        <v>181.3</v>
      </c>
      <c r="AJ1893" s="3">
        <v>100</v>
      </c>
      <c r="AK1893" t="s">
        <v>7841</v>
      </c>
      <c r="AL1893" t="s">
        <v>7975</v>
      </c>
      <c r="AM1893" t="s">
        <v>7740</v>
      </c>
      <c r="BG1893" s="3">
        <v>100</v>
      </c>
      <c r="BH1893" t="s">
        <v>82</v>
      </c>
      <c r="BI1893" t="s">
        <v>13419</v>
      </c>
      <c r="BJ1893" t="s">
        <v>13395</v>
      </c>
      <c r="BK1893" t="s">
        <v>13395</v>
      </c>
      <c r="BL1893" t="s">
        <v>13395</v>
      </c>
      <c r="BM1893" t="s">
        <v>13395</v>
      </c>
      <c r="BN1893" t="s">
        <v>277</v>
      </c>
      <c r="BO1893" s="59" t="s">
        <v>277</v>
      </c>
      <c r="BP1893" t="s">
        <v>10806</v>
      </c>
      <c r="BQ1893" t="s">
        <v>110</v>
      </c>
      <c r="BR1893" s="59" t="s">
        <v>110</v>
      </c>
      <c r="BS1893" t="s">
        <v>85</v>
      </c>
    </row>
    <row r="1894" spans="1:71" x14ac:dyDescent="0.2">
      <c r="A1894" s="60">
        <v>183063</v>
      </c>
      <c r="B1894" s="59" t="s">
        <v>12740</v>
      </c>
      <c r="C1894">
        <v>1890</v>
      </c>
      <c r="J1894">
        <v>18</v>
      </c>
      <c r="K1894" t="s">
        <v>156</v>
      </c>
      <c r="M1894">
        <v>3063</v>
      </c>
      <c r="N1894" t="s">
        <v>5481</v>
      </c>
      <c r="O1894" t="s">
        <v>8039</v>
      </c>
      <c r="P1894" t="s">
        <v>8040</v>
      </c>
      <c r="Q1894" t="s">
        <v>8041</v>
      </c>
      <c r="R1894" t="s">
        <v>8042</v>
      </c>
      <c r="S1894" s="2">
        <v>154.80000000000001</v>
      </c>
      <c r="T1894" s="2">
        <v>154.80000000000001</v>
      </c>
      <c r="U1894" s="2">
        <v>0</v>
      </c>
      <c r="V1894" s="2">
        <v>0</v>
      </c>
      <c r="W1894">
        <v>1118</v>
      </c>
      <c r="X1894" s="3">
        <v>18.100000000000001</v>
      </c>
      <c r="Y1894" s="3">
        <v>6.5</v>
      </c>
      <c r="Z1894" s="3">
        <v>7.2</v>
      </c>
      <c r="AA1894">
        <v>0</v>
      </c>
      <c r="AB1894" s="3">
        <v>0</v>
      </c>
      <c r="AC1894">
        <v>0</v>
      </c>
      <c r="AD1894" s="3">
        <v>0</v>
      </c>
      <c r="AE1894">
        <v>0</v>
      </c>
      <c r="AF1894" s="3">
        <v>0</v>
      </c>
      <c r="AG1894" s="2">
        <v>154.80000000000001</v>
      </c>
      <c r="AH1894" s="3">
        <v>100</v>
      </c>
      <c r="AI1894" s="2">
        <v>154.80000000000001</v>
      </c>
      <c r="AJ1894" s="3">
        <v>100</v>
      </c>
      <c r="AK1894" t="s">
        <v>5939</v>
      </c>
      <c r="AL1894" t="s">
        <v>5939</v>
      </c>
      <c r="AM1894" t="s">
        <v>7732</v>
      </c>
      <c r="BG1894" s="3">
        <v>100</v>
      </c>
      <c r="BH1894" t="s">
        <v>82</v>
      </c>
      <c r="BI1894" t="s">
        <v>13419</v>
      </c>
      <c r="BJ1894" t="s">
        <v>13395</v>
      </c>
      <c r="BK1894" t="s">
        <v>13395</v>
      </c>
      <c r="BL1894" t="s">
        <v>13395</v>
      </c>
      <c r="BM1894" t="s">
        <v>13395</v>
      </c>
      <c r="BN1894" t="s">
        <v>277</v>
      </c>
      <c r="BO1894" s="59" t="s">
        <v>277</v>
      </c>
      <c r="BP1894" t="s">
        <v>10806</v>
      </c>
      <c r="BQ1894" t="s">
        <v>84</v>
      </c>
      <c r="BR1894" s="59" t="s">
        <v>84</v>
      </c>
      <c r="BS1894" t="s">
        <v>85</v>
      </c>
    </row>
    <row r="1895" spans="1:71" x14ac:dyDescent="0.2">
      <c r="A1895" s="60">
        <v>183064</v>
      </c>
      <c r="B1895" s="59" t="s">
        <v>12741</v>
      </c>
      <c r="C1895">
        <v>1891</v>
      </c>
      <c r="J1895">
        <v>18</v>
      </c>
      <c r="K1895" t="s">
        <v>156</v>
      </c>
      <c r="M1895">
        <v>3064</v>
      </c>
      <c r="N1895" t="s">
        <v>258</v>
      </c>
      <c r="O1895" t="s">
        <v>8043</v>
      </c>
      <c r="P1895" t="s">
        <v>8044</v>
      </c>
      <c r="Q1895" t="s">
        <v>8045</v>
      </c>
      <c r="R1895" t="s">
        <v>8046</v>
      </c>
      <c r="S1895" s="2">
        <v>671.5</v>
      </c>
      <c r="T1895" s="2">
        <v>671.5</v>
      </c>
      <c r="U1895" s="2">
        <v>0</v>
      </c>
      <c r="V1895" s="2">
        <v>0</v>
      </c>
      <c r="W1895">
        <v>4837</v>
      </c>
      <c r="X1895" s="3">
        <v>8</v>
      </c>
      <c r="Y1895" s="3">
        <v>5.8</v>
      </c>
      <c r="Z1895" s="3">
        <v>7.2</v>
      </c>
      <c r="AA1895">
        <v>0</v>
      </c>
      <c r="AB1895" s="3">
        <v>0</v>
      </c>
      <c r="AC1895">
        <v>0</v>
      </c>
      <c r="AD1895" s="3">
        <v>0</v>
      </c>
      <c r="AE1895">
        <v>0</v>
      </c>
      <c r="AF1895" s="3">
        <v>0</v>
      </c>
      <c r="AG1895" s="2">
        <v>671.5</v>
      </c>
      <c r="AH1895" s="3">
        <v>100</v>
      </c>
      <c r="AI1895" s="2">
        <v>671.5</v>
      </c>
      <c r="AJ1895" s="3">
        <v>100</v>
      </c>
      <c r="AK1895" t="s">
        <v>5939</v>
      </c>
      <c r="AL1895" t="s">
        <v>5940</v>
      </c>
      <c r="AM1895" t="s">
        <v>6527</v>
      </c>
      <c r="AN1895" t="s">
        <v>8047</v>
      </c>
      <c r="BG1895" s="3">
        <v>100</v>
      </c>
      <c r="BH1895" t="s">
        <v>83</v>
      </c>
      <c r="BI1895" t="s">
        <v>13426</v>
      </c>
      <c r="BJ1895" t="s">
        <v>13395</v>
      </c>
      <c r="BK1895" t="s">
        <v>13395</v>
      </c>
      <c r="BL1895" t="s">
        <v>13395</v>
      </c>
      <c r="BM1895" t="s">
        <v>13395</v>
      </c>
      <c r="BN1895" t="s">
        <v>102</v>
      </c>
      <c r="BO1895" s="59" t="s">
        <v>102</v>
      </c>
      <c r="BP1895" t="s">
        <v>10806</v>
      </c>
      <c r="BQ1895" t="s">
        <v>364</v>
      </c>
      <c r="BR1895" s="59" t="s">
        <v>364</v>
      </c>
      <c r="BS1895" t="s">
        <v>85</v>
      </c>
    </row>
    <row r="1896" spans="1:71" x14ac:dyDescent="0.2">
      <c r="A1896" s="60">
        <v>183065</v>
      </c>
      <c r="B1896" s="59" t="s">
        <v>12742</v>
      </c>
      <c r="C1896">
        <v>1892</v>
      </c>
      <c r="J1896">
        <v>18</v>
      </c>
      <c r="K1896" t="s">
        <v>156</v>
      </c>
      <c r="M1896">
        <v>3065</v>
      </c>
      <c r="N1896" t="s">
        <v>1099</v>
      </c>
      <c r="O1896" t="s">
        <v>8048</v>
      </c>
      <c r="P1896" t="s">
        <v>8049</v>
      </c>
      <c r="Q1896" t="s">
        <v>8050</v>
      </c>
      <c r="R1896" t="s">
        <v>8051</v>
      </c>
      <c r="S1896" s="2">
        <v>139.80000000000001</v>
      </c>
      <c r="T1896" s="2">
        <v>139.80000000000001</v>
      </c>
      <c r="U1896" s="2">
        <v>0</v>
      </c>
      <c r="V1896" s="2">
        <v>0</v>
      </c>
      <c r="W1896">
        <v>1146</v>
      </c>
      <c r="X1896" s="3">
        <v>13.5</v>
      </c>
      <c r="Y1896" s="3">
        <v>7.5</v>
      </c>
      <c r="Z1896" s="3">
        <v>8.1999999999999993</v>
      </c>
      <c r="AA1896">
        <v>0</v>
      </c>
      <c r="AB1896" s="3">
        <v>0</v>
      </c>
      <c r="AC1896">
        <v>0</v>
      </c>
      <c r="AD1896" s="3">
        <v>0</v>
      </c>
      <c r="AE1896">
        <v>0</v>
      </c>
      <c r="AF1896" s="3">
        <v>0</v>
      </c>
      <c r="AG1896" s="2">
        <v>139.80000000000001</v>
      </c>
      <c r="AH1896" s="3">
        <v>100</v>
      </c>
      <c r="AI1896" s="2">
        <v>139.80000000000001</v>
      </c>
      <c r="AJ1896" s="3">
        <v>100</v>
      </c>
      <c r="AK1896" t="s">
        <v>5939</v>
      </c>
      <c r="AL1896" t="s">
        <v>5939</v>
      </c>
      <c r="AM1896" t="s">
        <v>7731</v>
      </c>
      <c r="BG1896" s="3">
        <v>100</v>
      </c>
      <c r="BH1896" t="s">
        <v>100</v>
      </c>
      <c r="BI1896" t="s">
        <v>13421</v>
      </c>
      <c r="BJ1896" t="s">
        <v>101</v>
      </c>
      <c r="BK1896" t="s">
        <v>13427</v>
      </c>
      <c r="BL1896" t="s">
        <v>13395</v>
      </c>
      <c r="BM1896" t="s">
        <v>13395</v>
      </c>
      <c r="BN1896" t="s">
        <v>277</v>
      </c>
      <c r="BO1896" s="59" t="s">
        <v>277</v>
      </c>
      <c r="BP1896" t="s">
        <v>10806</v>
      </c>
      <c r="BQ1896" t="s">
        <v>110</v>
      </c>
      <c r="BR1896" s="59" t="s">
        <v>110</v>
      </c>
      <c r="BS1896" t="s">
        <v>85</v>
      </c>
    </row>
    <row r="1897" spans="1:71" x14ac:dyDescent="0.2">
      <c r="A1897" s="60">
        <v>183500</v>
      </c>
      <c r="B1897" s="59" t="s">
        <v>12743</v>
      </c>
      <c r="C1897">
        <v>1893</v>
      </c>
      <c r="J1897">
        <v>18</v>
      </c>
      <c r="K1897" t="s">
        <v>156</v>
      </c>
      <c r="L1897">
        <v>3060</v>
      </c>
      <c r="M1897">
        <v>3500</v>
      </c>
      <c r="N1897" t="s">
        <v>1621</v>
      </c>
      <c r="O1897" t="s">
        <v>8052</v>
      </c>
      <c r="P1897" t="s">
        <v>8053</v>
      </c>
      <c r="Q1897" t="s">
        <v>8054</v>
      </c>
      <c r="R1897" t="s">
        <v>8054</v>
      </c>
      <c r="S1897" s="2">
        <v>183.1</v>
      </c>
      <c r="T1897" s="2">
        <v>183.1</v>
      </c>
      <c r="U1897" s="2">
        <v>0</v>
      </c>
      <c r="V1897" s="2">
        <v>0</v>
      </c>
      <c r="W1897">
        <v>1155</v>
      </c>
      <c r="X1897" s="3">
        <v>6.7</v>
      </c>
      <c r="Y1897" s="3">
        <v>4</v>
      </c>
      <c r="Z1897" s="3">
        <v>6.3</v>
      </c>
      <c r="AA1897">
        <v>0</v>
      </c>
      <c r="AB1897" s="3">
        <v>0</v>
      </c>
      <c r="AC1897">
        <v>0</v>
      </c>
      <c r="AD1897" s="3">
        <v>0</v>
      </c>
      <c r="AE1897">
        <v>0</v>
      </c>
      <c r="AF1897" s="3">
        <v>0</v>
      </c>
      <c r="AG1897" s="2">
        <v>183.1</v>
      </c>
      <c r="AH1897" s="3">
        <v>100</v>
      </c>
      <c r="AI1897" s="2">
        <v>183.1</v>
      </c>
      <c r="AJ1897" s="3">
        <v>100</v>
      </c>
      <c r="AK1897" t="s">
        <v>7906</v>
      </c>
      <c r="AL1897" t="s">
        <v>7907</v>
      </c>
      <c r="AM1897" t="s">
        <v>6521</v>
      </c>
      <c r="BG1897" s="3">
        <v>100</v>
      </c>
      <c r="BH1897" t="s">
        <v>82</v>
      </c>
      <c r="BI1897" t="s">
        <v>13419</v>
      </c>
      <c r="BJ1897" t="s">
        <v>13395</v>
      </c>
      <c r="BK1897" t="s">
        <v>13395</v>
      </c>
      <c r="BL1897" t="s">
        <v>13395</v>
      </c>
      <c r="BM1897" t="s">
        <v>13395</v>
      </c>
      <c r="BN1897" t="s">
        <v>277</v>
      </c>
      <c r="BO1897" s="59" t="s">
        <v>277</v>
      </c>
      <c r="BP1897" t="s">
        <v>10806</v>
      </c>
      <c r="BQ1897" t="s">
        <v>84</v>
      </c>
      <c r="BR1897" s="59" t="s">
        <v>84</v>
      </c>
      <c r="BS1897" t="s">
        <v>85</v>
      </c>
    </row>
    <row r="1898" spans="1:71" x14ac:dyDescent="0.2">
      <c r="A1898" s="60">
        <v>191001</v>
      </c>
      <c r="B1898" s="59" t="s">
        <v>12744</v>
      </c>
      <c r="C1898">
        <v>1894</v>
      </c>
      <c r="J1898">
        <v>19</v>
      </c>
      <c r="K1898" t="s">
        <v>68</v>
      </c>
      <c r="L1898">
        <v>1003</v>
      </c>
      <c r="M1898">
        <v>1001</v>
      </c>
      <c r="N1898" t="s">
        <v>871</v>
      </c>
      <c r="O1898" t="s">
        <v>8055</v>
      </c>
      <c r="P1898" t="s">
        <v>8056</v>
      </c>
      <c r="Q1898" t="s">
        <v>8057</v>
      </c>
      <c r="R1898" t="s">
        <v>8058</v>
      </c>
      <c r="S1898" s="2">
        <v>2309.1999999999998</v>
      </c>
      <c r="T1898" s="2">
        <v>2291.5</v>
      </c>
      <c r="U1898" s="2">
        <v>17.7</v>
      </c>
      <c r="V1898" s="2">
        <v>0</v>
      </c>
      <c r="W1898">
        <v>12378</v>
      </c>
      <c r="X1898" s="3">
        <v>13.5</v>
      </c>
      <c r="Y1898" s="3">
        <v>3.7</v>
      </c>
      <c r="Z1898" s="3">
        <v>5.4</v>
      </c>
      <c r="AA1898">
        <v>0</v>
      </c>
      <c r="AB1898" s="3">
        <v>0</v>
      </c>
      <c r="AC1898">
        <v>0</v>
      </c>
      <c r="AD1898" s="3">
        <v>0</v>
      </c>
      <c r="AE1898">
        <v>0</v>
      </c>
      <c r="AF1898" s="3">
        <v>0</v>
      </c>
      <c r="AG1898" s="2">
        <v>1154.5999999999999</v>
      </c>
      <c r="AH1898" s="3">
        <v>50.4</v>
      </c>
      <c r="AI1898" s="2">
        <v>2291.5</v>
      </c>
      <c r="AJ1898" s="3">
        <v>100</v>
      </c>
      <c r="AK1898" t="s">
        <v>7726</v>
      </c>
      <c r="AL1898" t="s">
        <v>7727</v>
      </c>
      <c r="AM1898" t="s">
        <v>3241</v>
      </c>
      <c r="AN1898" t="s">
        <v>3240</v>
      </c>
      <c r="AO1898" t="s">
        <v>3239</v>
      </c>
      <c r="AP1898" t="s">
        <v>8059</v>
      </c>
      <c r="BG1898" s="3">
        <v>100</v>
      </c>
      <c r="BH1898" t="s">
        <v>82</v>
      </c>
      <c r="BI1898" t="s">
        <v>13419</v>
      </c>
      <c r="BJ1898" t="s">
        <v>13395</v>
      </c>
      <c r="BK1898" t="s">
        <v>13395</v>
      </c>
      <c r="BL1898" t="s">
        <v>13395</v>
      </c>
      <c r="BM1898" t="s">
        <v>13395</v>
      </c>
      <c r="BN1898" t="s">
        <v>277</v>
      </c>
      <c r="BO1898" s="59" t="s">
        <v>277</v>
      </c>
      <c r="BP1898" t="s">
        <v>10806</v>
      </c>
      <c r="BQ1898" t="s">
        <v>84</v>
      </c>
      <c r="BR1898" s="59" t="s">
        <v>84</v>
      </c>
      <c r="BS1898" t="s">
        <v>85</v>
      </c>
    </row>
    <row r="1899" spans="1:71" x14ac:dyDescent="0.2">
      <c r="A1899" s="60">
        <v>191002</v>
      </c>
      <c r="B1899" s="59" t="s">
        <v>12745</v>
      </c>
      <c r="C1899">
        <v>1895</v>
      </c>
      <c r="J1899">
        <v>19</v>
      </c>
      <c r="K1899" t="s">
        <v>68</v>
      </c>
      <c r="L1899">
        <v>1001</v>
      </c>
      <c r="M1899">
        <v>1002</v>
      </c>
      <c r="N1899" t="s">
        <v>1128</v>
      </c>
      <c r="O1899" t="s">
        <v>8060</v>
      </c>
      <c r="P1899" t="s">
        <v>8061</v>
      </c>
      <c r="Q1899" t="s">
        <v>8062</v>
      </c>
      <c r="R1899" t="s">
        <v>8063</v>
      </c>
      <c r="S1899" s="2">
        <v>431</v>
      </c>
      <c r="T1899" s="2">
        <v>431</v>
      </c>
      <c r="U1899" s="2">
        <v>0</v>
      </c>
      <c r="V1899" s="2">
        <v>0</v>
      </c>
      <c r="W1899">
        <v>4145</v>
      </c>
      <c r="X1899" s="3">
        <v>9.8000000000000007</v>
      </c>
      <c r="Y1899" s="3">
        <v>7.9</v>
      </c>
      <c r="Z1899" s="3">
        <v>9.6</v>
      </c>
      <c r="AA1899">
        <v>0</v>
      </c>
      <c r="AB1899" s="3">
        <v>0</v>
      </c>
      <c r="AC1899">
        <v>0</v>
      </c>
      <c r="AD1899" s="3">
        <v>0</v>
      </c>
      <c r="AE1899">
        <v>0</v>
      </c>
      <c r="AF1899" s="3">
        <v>0</v>
      </c>
      <c r="AG1899" s="2">
        <v>431</v>
      </c>
      <c r="AH1899" s="3">
        <v>100</v>
      </c>
      <c r="AI1899" s="2">
        <v>431</v>
      </c>
      <c r="AJ1899" s="3">
        <v>100</v>
      </c>
      <c r="AK1899" t="s">
        <v>7726</v>
      </c>
      <c r="AL1899" t="s">
        <v>7726</v>
      </c>
      <c r="AM1899" t="s">
        <v>8064</v>
      </c>
      <c r="BG1899" s="3">
        <v>100</v>
      </c>
      <c r="BH1899" t="s">
        <v>82</v>
      </c>
      <c r="BI1899" t="s">
        <v>13419</v>
      </c>
      <c r="BJ1899" t="s">
        <v>13395</v>
      </c>
      <c r="BK1899" t="s">
        <v>13395</v>
      </c>
      <c r="BL1899" t="s">
        <v>13395</v>
      </c>
      <c r="BM1899" t="s">
        <v>13395</v>
      </c>
      <c r="BN1899" t="s">
        <v>277</v>
      </c>
      <c r="BO1899" s="59" t="s">
        <v>277</v>
      </c>
      <c r="BP1899" t="s">
        <v>10806</v>
      </c>
      <c r="BQ1899" t="s">
        <v>84</v>
      </c>
      <c r="BR1899" s="59" t="s">
        <v>84</v>
      </c>
      <c r="BS1899" t="s">
        <v>85</v>
      </c>
    </row>
    <row r="1900" spans="1:71" x14ac:dyDescent="0.2">
      <c r="A1900" s="60">
        <v>191003</v>
      </c>
      <c r="B1900" s="59" t="s">
        <v>12746</v>
      </c>
      <c r="C1900">
        <v>1896</v>
      </c>
      <c r="J1900">
        <v>19</v>
      </c>
      <c r="K1900" t="s">
        <v>68</v>
      </c>
      <c r="L1900">
        <v>1005</v>
      </c>
      <c r="M1900">
        <v>1003</v>
      </c>
      <c r="N1900" t="s">
        <v>140</v>
      </c>
      <c r="O1900" t="s">
        <v>8065</v>
      </c>
      <c r="P1900" t="s">
        <v>8066</v>
      </c>
      <c r="Q1900" t="s">
        <v>8067</v>
      </c>
      <c r="R1900" t="s">
        <v>8068</v>
      </c>
      <c r="S1900" s="2">
        <v>1213.8</v>
      </c>
      <c r="T1900" s="2">
        <v>1213.8</v>
      </c>
      <c r="U1900" s="2">
        <v>0</v>
      </c>
      <c r="V1900" s="2">
        <v>0</v>
      </c>
      <c r="W1900">
        <v>7447</v>
      </c>
      <c r="X1900" s="3">
        <v>9</v>
      </c>
      <c r="Y1900" s="3">
        <v>6</v>
      </c>
      <c r="Z1900" s="3">
        <v>6.1</v>
      </c>
      <c r="AA1900">
        <v>0</v>
      </c>
      <c r="AB1900" s="3">
        <v>0</v>
      </c>
      <c r="AC1900">
        <v>0</v>
      </c>
      <c r="AD1900" s="3">
        <v>0</v>
      </c>
      <c r="AE1900">
        <v>0</v>
      </c>
      <c r="AF1900" s="3">
        <v>0</v>
      </c>
      <c r="AG1900" s="2">
        <v>1213.8</v>
      </c>
      <c r="AH1900" s="3">
        <v>100</v>
      </c>
      <c r="AI1900" s="2">
        <v>1213.8</v>
      </c>
      <c r="AJ1900" s="3">
        <v>100</v>
      </c>
      <c r="AK1900" t="s">
        <v>7726</v>
      </c>
      <c r="AL1900" t="s">
        <v>7726</v>
      </c>
      <c r="AM1900" t="s">
        <v>8069</v>
      </c>
      <c r="AN1900" t="s">
        <v>8070</v>
      </c>
      <c r="BG1900" s="3">
        <v>100</v>
      </c>
      <c r="BH1900" t="s">
        <v>82</v>
      </c>
      <c r="BI1900" t="s">
        <v>13419</v>
      </c>
      <c r="BJ1900" t="s">
        <v>13395</v>
      </c>
      <c r="BK1900" t="s">
        <v>13395</v>
      </c>
      <c r="BL1900" t="s">
        <v>13395</v>
      </c>
      <c r="BM1900" t="s">
        <v>13395</v>
      </c>
      <c r="BN1900" t="s">
        <v>277</v>
      </c>
      <c r="BO1900" s="59" t="s">
        <v>277</v>
      </c>
      <c r="BP1900" t="s">
        <v>10806</v>
      </c>
      <c r="BQ1900" t="s">
        <v>84</v>
      </c>
      <c r="BR1900" s="59" t="s">
        <v>84</v>
      </c>
      <c r="BS1900" t="s">
        <v>85</v>
      </c>
    </row>
    <row r="1901" spans="1:71" x14ac:dyDescent="0.2">
      <c r="A1901" s="60">
        <v>191004</v>
      </c>
      <c r="B1901" s="59" t="s">
        <v>12747</v>
      </c>
      <c r="C1901">
        <v>1897</v>
      </c>
      <c r="J1901">
        <v>19</v>
      </c>
      <c r="K1901" t="s">
        <v>68</v>
      </c>
      <c r="L1901">
        <v>1002</v>
      </c>
      <c r="M1901">
        <v>1004</v>
      </c>
      <c r="N1901" t="s">
        <v>1446</v>
      </c>
      <c r="O1901" t="s">
        <v>8071</v>
      </c>
      <c r="P1901" t="s">
        <v>8072</v>
      </c>
      <c r="Q1901" t="s">
        <v>8073</v>
      </c>
      <c r="R1901" t="s">
        <v>8074</v>
      </c>
      <c r="S1901" s="2">
        <v>984.4</v>
      </c>
      <c r="T1901" s="2">
        <v>984.4</v>
      </c>
      <c r="U1901" s="2">
        <v>0</v>
      </c>
      <c r="V1901" s="2">
        <v>0</v>
      </c>
      <c r="W1901">
        <v>7983</v>
      </c>
      <c r="X1901" s="3">
        <v>15.2</v>
      </c>
      <c r="Y1901" s="3">
        <v>4</v>
      </c>
      <c r="Z1901" s="3">
        <v>8.1</v>
      </c>
      <c r="AA1901">
        <v>1</v>
      </c>
      <c r="AB1901" s="3">
        <v>57.199999999999903</v>
      </c>
      <c r="AC1901">
        <v>0</v>
      </c>
      <c r="AD1901" s="3">
        <v>0</v>
      </c>
      <c r="AE1901">
        <v>1</v>
      </c>
      <c r="AF1901" s="3">
        <v>0</v>
      </c>
      <c r="AG1901" s="2">
        <v>878.9</v>
      </c>
      <c r="AH1901" s="3">
        <v>89.3</v>
      </c>
      <c r="AI1901" s="2">
        <v>984.4</v>
      </c>
      <c r="AJ1901" s="3">
        <v>100</v>
      </c>
      <c r="AK1901" t="s">
        <v>7726</v>
      </c>
      <c r="AL1901" t="s">
        <v>7727</v>
      </c>
      <c r="AM1901" t="s">
        <v>8064</v>
      </c>
      <c r="AN1901" t="s">
        <v>3241</v>
      </c>
      <c r="AO1901" t="s">
        <v>6521</v>
      </c>
      <c r="BG1901" s="3">
        <v>100</v>
      </c>
      <c r="BH1901" t="s">
        <v>100</v>
      </c>
      <c r="BI1901" t="s">
        <v>13419</v>
      </c>
      <c r="BJ1901" t="s">
        <v>101</v>
      </c>
      <c r="BK1901" t="s">
        <v>13428</v>
      </c>
      <c r="BL1901" t="s">
        <v>13395</v>
      </c>
      <c r="BM1901" t="s">
        <v>13395</v>
      </c>
      <c r="BN1901" t="s">
        <v>102</v>
      </c>
      <c r="BO1901" s="59" t="s">
        <v>102</v>
      </c>
      <c r="BP1901" t="s">
        <v>10806</v>
      </c>
      <c r="BQ1901" t="s">
        <v>84</v>
      </c>
      <c r="BR1901" s="59" t="s">
        <v>84</v>
      </c>
      <c r="BS1901" t="s">
        <v>85</v>
      </c>
    </row>
    <row r="1902" spans="1:71" x14ac:dyDescent="0.2">
      <c r="A1902" s="60">
        <v>191005</v>
      </c>
      <c r="B1902" s="59" t="s">
        <v>12748</v>
      </c>
      <c r="C1902">
        <v>1898</v>
      </c>
      <c r="J1902">
        <v>19</v>
      </c>
      <c r="K1902" t="s">
        <v>68</v>
      </c>
      <c r="L1902">
        <v>1004</v>
      </c>
      <c r="M1902">
        <v>1005</v>
      </c>
      <c r="N1902" t="s">
        <v>702</v>
      </c>
      <c r="O1902" t="s">
        <v>8075</v>
      </c>
      <c r="P1902" t="s">
        <v>8076</v>
      </c>
      <c r="Q1902" t="s">
        <v>8077</v>
      </c>
      <c r="R1902" t="s">
        <v>8078</v>
      </c>
      <c r="S1902" s="2">
        <v>513.6</v>
      </c>
      <c r="T1902" s="2">
        <v>513.6</v>
      </c>
      <c r="U1902" s="2">
        <v>0</v>
      </c>
      <c r="V1902" s="2">
        <v>0</v>
      </c>
      <c r="W1902">
        <v>2852</v>
      </c>
      <c r="X1902" s="3">
        <v>6.5</v>
      </c>
      <c r="Y1902" s="3">
        <v>5.5</v>
      </c>
      <c r="Z1902" s="3">
        <v>5.6</v>
      </c>
      <c r="AA1902">
        <v>0</v>
      </c>
      <c r="AB1902" s="3">
        <v>0</v>
      </c>
      <c r="AC1902">
        <v>0</v>
      </c>
      <c r="AD1902" s="3">
        <v>0</v>
      </c>
      <c r="AE1902">
        <v>0</v>
      </c>
      <c r="AF1902" s="3">
        <v>0</v>
      </c>
      <c r="AG1902" s="2">
        <v>0</v>
      </c>
      <c r="AH1902" s="3">
        <v>0</v>
      </c>
      <c r="AI1902" s="2">
        <v>513.6</v>
      </c>
      <c r="AJ1902" s="3">
        <v>100</v>
      </c>
      <c r="AK1902" t="s">
        <v>7726</v>
      </c>
      <c r="AL1902" t="s">
        <v>7726</v>
      </c>
      <c r="AM1902" t="s">
        <v>8079</v>
      </c>
      <c r="BG1902" s="3">
        <v>100</v>
      </c>
      <c r="BH1902" t="s">
        <v>82</v>
      </c>
      <c r="BI1902" t="s">
        <v>13419</v>
      </c>
      <c r="BJ1902" t="s">
        <v>13395</v>
      </c>
      <c r="BK1902" t="s">
        <v>13395</v>
      </c>
      <c r="BL1902" t="s">
        <v>13395</v>
      </c>
      <c r="BM1902" t="s">
        <v>13395</v>
      </c>
      <c r="BN1902" t="s">
        <v>277</v>
      </c>
      <c r="BO1902" s="59" t="s">
        <v>277</v>
      </c>
      <c r="BP1902" t="s">
        <v>10806</v>
      </c>
      <c r="BQ1902" t="s">
        <v>84</v>
      </c>
      <c r="BR1902" s="59" t="s">
        <v>84</v>
      </c>
      <c r="BS1902" t="s">
        <v>85</v>
      </c>
    </row>
    <row r="1903" spans="1:71" x14ac:dyDescent="0.2">
      <c r="A1903" s="60">
        <v>192001</v>
      </c>
      <c r="B1903" s="59" t="s">
        <v>12749</v>
      </c>
      <c r="C1903">
        <v>1899</v>
      </c>
      <c r="J1903">
        <v>19</v>
      </c>
      <c r="K1903" t="s">
        <v>135</v>
      </c>
      <c r="L1903">
        <v>2008</v>
      </c>
      <c r="M1903">
        <v>2001</v>
      </c>
      <c r="N1903" t="s">
        <v>1099</v>
      </c>
      <c r="O1903" t="s">
        <v>8080</v>
      </c>
      <c r="P1903" t="s">
        <v>8081</v>
      </c>
      <c r="Q1903" t="s">
        <v>8082</v>
      </c>
      <c r="R1903" t="s">
        <v>8083</v>
      </c>
      <c r="S1903" s="2">
        <v>1157.5</v>
      </c>
      <c r="T1903" s="2">
        <v>1157.5</v>
      </c>
      <c r="U1903" s="2">
        <v>0</v>
      </c>
      <c r="V1903" s="2">
        <v>0</v>
      </c>
      <c r="W1903">
        <v>5839</v>
      </c>
      <c r="X1903" s="3">
        <v>10</v>
      </c>
      <c r="Y1903" s="3">
        <v>3.9</v>
      </c>
      <c r="Z1903" s="3">
        <v>5</v>
      </c>
      <c r="AA1903">
        <v>0</v>
      </c>
      <c r="AB1903" s="3">
        <v>0</v>
      </c>
      <c r="AC1903">
        <v>0</v>
      </c>
      <c r="AD1903" s="3">
        <v>0</v>
      </c>
      <c r="AE1903">
        <v>0</v>
      </c>
      <c r="AF1903" s="3">
        <v>0</v>
      </c>
      <c r="AG1903" s="2">
        <v>725.6</v>
      </c>
      <c r="AH1903" s="3">
        <v>62.7</v>
      </c>
      <c r="AI1903" s="2">
        <v>1157.5</v>
      </c>
      <c r="AJ1903" s="3">
        <v>100</v>
      </c>
      <c r="AK1903" t="s">
        <v>7726</v>
      </c>
      <c r="AL1903" t="s">
        <v>7726</v>
      </c>
      <c r="AM1903" t="s">
        <v>8079</v>
      </c>
      <c r="AN1903" t="s">
        <v>8084</v>
      </c>
      <c r="AO1903" t="s">
        <v>8085</v>
      </c>
      <c r="BG1903" s="3">
        <v>100</v>
      </c>
      <c r="BH1903" t="s">
        <v>101</v>
      </c>
      <c r="BI1903" t="s">
        <v>13419</v>
      </c>
      <c r="BJ1903" t="s">
        <v>13395</v>
      </c>
      <c r="BK1903" t="s">
        <v>13395</v>
      </c>
      <c r="BL1903" t="s">
        <v>13395</v>
      </c>
      <c r="BM1903" t="s">
        <v>13395</v>
      </c>
      <c r="BN1903" t="s">
        <v>83</v>
      </c>
      <c r="BO1903" s="59" t="s">
        <v>83</v>
      </c>
      <c r="BP1903" t="s">
        <v>10806</v>
      </c>
      <c r="BQ1903" t="s">
        <v>84</v>
      </c>
      <c r="BR1903" s="59" t="s">
        <v>84</v>
      </c>
      <c r="BS1903" t="s">
        <v>85</v>
      </c>
    </row>
    <row r="1904" spans="1:71" x14ac:dyDescent="0.2">
      <c r="A1904" s="60">
        <v>192002</v>
      </c>
      <c r="B1904" s="59" t="s">
        <v>12750</v>
      </c>
      <c r="C1904">
        <v>1900</v>
      </c>
      <c r="J1904">
        <v>19</v>
      </c>
      <c r="K1904" t="s">
        <v>135</v>
      </c>
      <c r="L1904">
        <v>2007</v>
      </c>
      <c r="M1904">
        <v>2002</v>
      </c>
      <c r="N1904" t="s">
        <v>4452</v>
      </c>
      <c r="O1904" t="s">
        <v>8086</v>
      </c>
      <c r="P1904" t="s">
        <v>8087</v>
      </c>
      <c r="Q1904" t="s">
        <v>8088</v>
      </c>
      <c r="R1904" t="s">
        <v>8089</v>
      </c>
      <c r="S1904" s="2">
        <v>1068.0999999999999</v>
      </c>
      <c r="T1904" s="2">
        <v>444</v>
      </c>
      <c r="U1904" s="2">
        <v>249.7</v>
      </c>
      <c r="V1904" s="2">
        <v>374.4</v>
      </c>
      <c r="W1904">
        <v>1768</v>
      </c>
      <c r="X1904" s="3">
        <v>9.3000000000000007</v>
      </c>
      <c r="Y1904" s="3">
        <v>2.2999999999999998</v>
      </c>
      <c r="Z1904" s="3">
        <v>4.3</v>
      </c>
      <c r="AA1904">
        <v>0</v>
      </c>
      <c r="AB1904" s="3">
        <v>0</v>
      </c>
      <c r="AC1904">
        <v>0</v>
      </c>
      <c r="AD1904" s="3">
        <v>0</v>
      </c>
      <c r="AE1904">
        <v>0</v>
      </c>
      <c r="AF1904" s="3">
        <v>0</v>
      </c>
      <c r="AG1904" s="2">
        <v>0</v>
      </c>
      <c r="AH1904" s="3">
        <v>0</v>
      </c>
      <c r="AI1904" s="2">
        <v>444</v>
      </c>
      <c r="AJ1904" s="3">
        <v>100</v>
      </c>
      <c r="AK1904" t="s">
        <v>7726</v>
      </c>
      <c r="AL1904" t="s">
        <v>7792</v>
      </c>
      <c r="AM1904" t="s">
        <v>7721</v>
      </c>
      <c r="AN1904" t="s">
        <v>8064</v>
      </c>
      <c r="AO1904" t="s">
        <v>3241</v>
      </c>
      <c r="BG1904" s="3">
        <v>100</v>
      </c>
      <c r="BH1904" t="s">
        <v>82</v>
      </c>
      <c r="BI1904" t="s">
        <v>13419</v>
      </c>
      <c r="BJ1904" t="s">
        <v>13395</v>
      </c>
      <c r="BK1904" t="s">
        <v>13395</v>
      </c>
      <c r="BL1904" t="s">
        <v>13395</v>
      </c>
      <c r="BM1904" t="s">
        <v>13395</v>
      </c>
      <c r="BN1904" t="s">
        <v>277</v>
      </c>
      <c r="BO1904" s="59" t="s">
        <v>277</v>
      </c>
      <c r="BP1904" t="s">
        <v>10806</v>
      </c>
      <c r="BQ1904" t="s">
        <v>84</v>
      </c>
      <c r="BR1904" s="59" t="s">
        <v>84</v>
      </c>
      <c r="BS1904" t="s">
        <v>85</v>
      </c>
    </row>
    <row r="1905" spans="1:71" x14ac:dyDescent="0.2">
      <c r="A1905" s="60">
        <v>192003</v>
      </c>
      <c r="B1905" s="59" t="s">
        <v>12751</v>
      </c>
      <c r="C1905">
        <v>1901</v>
      </c>
      <c r="J1905">
        <v>19</v>
      </c>
      <c r="K1905" t="s">
        <v>135</v>
      </c>
      <c r="L1905">
        <v>2010</v>
      </c>
      <c r="M1905">
        <v>2003</v>
      </c>
      <c r="N1905" t="s">
        <v>702</v>
      </c>
      <c r="O1905" t="s">
        <v>8090</v>
      </c>
      <c r="P1905" t="s">
        <v>8091</v>
      </c>
      <c r="Q1905" t="s">
        <v>8092</v>
      </c>
      <c r="R1905" t="s">
        <v>8093</v>
      </c>
      <c r="S1905" s="2">
        <v>1570.2</v>
      </c>
      <c r="T1905" s="2">
        <v>1570.2</v>
      </c>
      <c r="U1905" s="2">
        <v>0</v>
      </c>
      <c r="V1905" s="2">
        <v>0</v>
      </c>
      <c r="W1905">
        <v>8719</v>
      </c>
      <c r="X1905" s="3">
        <v>14</v>
      </c>
      <c r="Y1905" s="3">
        <v>2.9</v>
      </c>
      <c r="Z1905" s="3">
        <v>5.6</v>
      </c>
      <c r="AA1905">
        <v>2</v>
      </c>
      <c r="AB1905" s="3">
        <v>6.2999999999999501</v>
      </c>
      <c r="AC1905">
        <v>0</v>
      </c>
      <c r="AD1905" s="3">
        <v>0</v>
      </c>
      <c r="AE1905">
        <v>2</v>
      </c>
      <c r="AF1905" s="3">
        <v>0</v>
      </c>
      <c r="AG1905" s="2">
        <v>1361</v>
      </c>
      <c r="AH1905" s="3">
        <v>86.7</v>
      </c>
      <c r="AI1905" s="2">
        <v>1570.2</v>
      </c>
      <c r="AJ1905" s="3">
        <v>100</v>
      </c>
      <c r="AK1905" t="s">
        <v>7726</v>
      </c>
      <c r="AL1905" t="s">
        <v>7727</v>
      </c>
      <c r="AM1905" t="s">
        <v>6510</v>
      </c>
      <c r="AN1905" t="s">
        <v>3414</v>
      </c>
      <c r="AO1905" t="s">
        <v>6540</v>
      </c>
      <c r="AP1905" t="s">
        <v>6509</v>
      </c>
      <c r="BG1905" s="3">
        <v>100</v>
      </c>
      <c r="BH1905" t="s">
        <v>82</v>
      </c>
      <c r="BI1905" t="s">
        <v>13419</v>
      </c>
      <c r="BJ1905" t="s">
        <v>13395</v>
      </c>
      <c r="BK1905" t="s">
        <v>13395</v>
      </c>
      <c r="BL1905" t="s">
        <v>13395</v>
      </c>
      <c r="BM1905" t="s">
        <v>13395</v>
      </c>
      <c r="BN1905" t="s">
        <v>13395</v>
      </c>
      <c r="BP1905" t="s">
        <v>13395</v>
      </c>
      <c r="BQ1905" t="s">
        <v>110</v>
      </c>
      <c r="BR1905" s="59" t="s">
        <v>110</v>
      </c>
      <c r="BS1905" t="s">
        <v>85</v>
      </c>
    </row>
    <row r="1906" spans="1:71" x14ac:dyDescent="0.2">
      <c r="A1906" s="60">
        <v>192004</v>
      </c>
      <c r="B1906" s="59" t="s">
        <v>12752</v>
      </c>
      <c r="C1906">
        <v>1902</v>
      </c>
      <c r="J1906">
        <v>19</v>
      </c>
      <c r="K1906" t="s">
        <v>135</v>
      </c>
      <c r="L1906">
        <v>2006</v>
      </c>
      <c r="M1906">
        <v>2004</v>
      </c>
      <c r="N1906" t="s">
        <v>732</v>
      </c>
      <c r="O1906" t="s">
        <v>8094</v>
      </c>
      <c r="P1906" t="s">
        <v>8095</v>
      </c>
      <c r="Q1906" t="s">
        <v>8074</v>
      </c>
      <c r="R1906" t="s">
        <v>8096</v>
      </c>
      <c r="S1906" s="2">
        <v>1340.3</v>
      </c>
      <c r="T1906" s="2">
        <v>1340.3</v>
      </c>
      <c r="U1906" s="2">
        <v>0</v>
      </c>
      <c r="V1906" s="2">
        <v>0</v>
      </c>
      <c r="W1906">
        <v>12218</v>
      </c>
      <c r="X1906" s="3">
        <v>16.5</v>
      </c>
      <c r="Y1906" s="3">
        <v>7.5</v>
      </c>
      <c r="Z1906" s="3">
        <v>9.1</v>
      </c>
      <c r="AA1906">
        <v>2</v>
      </c>
      <c r="AB1906" s="3">
        <v>5.5</v>
      </c>
      <c r="AC1906">
        <v>0</v>
      </c>
      <c r="AD1906" s="3">
        <v>0</v>
      </c>
      <c r="AE1906">
        <v>2</v>
      </c>
      <c r="AF1906" s="3">
        <v>0</v>
      </c>
      <c r="AG1906" s="2">
        <v>1340.3</v>
      </c>
      <c r="AH1906" s="3">
        <v>100</v>
      </c>
      <c r="AI1906" s="2">
        <v>1340.3</v>
      </c>
      <c r="AJ1906" s="3">
        <v>100</v>
      </c>
      <c r="AK1906" t="s">
        <v>7726</v>
      </c>
      <c r="AL1906" t="s">
        <v>7727</v>
      </c>
      <c r="AM1906" t="s">
        <v>6521</v>
      </c>
      <c r="AN1906" t="s">
        <v>6534</v>
      </c>
      <c r="AO1906" t="s">
        <v>6490</v>
      </c>
      <c r="BG1906" s="3">
        <v>100</v>
      </c>
      <c r="BH1906" t="s">
        <v>83</v>
      </c>
      <c r="BI1906" t="s">
        <v>13419</v>
      </c>
      <c r="BJ1906" t="s">
        <v>13395</v>
      </c>
      <c r="BK1906" t="s">
        <v>13395</v>
      </c>
      <c r="BL1906" t="s">
        <v>13395</v>
      </c>
      <c r="BM1906" t="s">
        <v>13395</v>
      </c>
      <c r="BN1906" t="s">
        <v>102</v>
      </c>
      <c r="BO1906" s="59" t="s">
        <v>102</v>
      </c>
      <c r="BP1906" t="s">
        <v>10806</v>
      </c>
      <c r="BQ1906" t="s">
        <v>364</v>
      </c>
      <c r="BR1906" s="59" t="s">
        <v>364</v>
      </c>
      <c r="BS1906" t="s">
        <v>85</v>
      </c>
    </row>
    <row r="1907" spans="1:71" x14ac:dyDescent="0.2">
      <c r="A1907" s="60">
        <v>192005</v>
      </c>
      <c r="B1907" s="59" t="s">
        <v>12753</v>
      </c>
      <c r="C1907">
        <v>1903</v>
      </c>
      <c r="J1907">
        <v>19</v>
      </c>
      <c r="K1907" t="s">
        <v>135</v>
      </c>
      <c r="L1907">
        <v>2009</v>
      </c>
      <c r="M1907">
        <v>2005</v>
      </c>
      <c r="N1907" t="s">
        <v>768</v>
      </c>
      <c r="O1907" t="s">
        <v>8097</v>
      </c>
      <c r="P1907" t="s">
        <v>8098</v>
      </c>
      <c r="Q1907" t="s">
        <v>8099</v>
      </c>
      <c r="R1907" t="s">
        <v>8100</v>
      </c>
      <c r="S1907" s="2">
        <v>310.2</v>
      </c>
      <c r="T1907" s="2">
        <v>310.2</v>
      </c>
      <c r="U1907" s="2">
        <v>0</v>
      </c>
      <c r="V1907" s="2">
        <v>0</v>
      </c>
      <c r="W1907">
        <v>2344</v>
      </c>
      <c r="X1907" s="3">
        <v>11.3</v>
      </c>
      <c r="Y1907" s="3">
        <v>7</v>
      </c>
      <c r="Z1907" s="3">
        <v>7.6</v>
      </c>
      <c r="AA1907">
        <v>1</v>
      </c>
      <c r="AB1907" s="3">
        <v>6.3000000000000096</v>
      </c>
      <c r="AC1907">
        <v>0</v>
      </c>
      <c r="AD1907" s="3">
        <v>0</v>
      </c>
      <c r="AE1907">
        <v>1</v>
      </c>
      <c r="AF1907" s="3">
        <v>0</v>
      </c>
      <c r="AG1907" s="2">
        <v>310.2</v>
      </c>
      <c r="AH1907" s="3">
        <v>100</v>
      </c>
      <c r="AI1907" s="2">
        <v>310.2</v>
      </c>
      <c r="AJ1907" s="3">
        <v>100</v>
      </c>
      <c r="AK1907" t="s">
        <v>7726</v>
      </c>
      <c r="AL1907" t="s">
        <v>7727</v>
      </c>
      <c r="AM1907" t="s">
        <v>8101</v>
      </c>
      <c r="AN1907" t="s">
        <v>3239</v>
      </c>
      <c r="BG1907" s="3">
        <v>100</v>
      </c>
      <c r="BH1907" t="s">
        <v>100</v>
      </c>
      <c r="BI1907" t="s">
        <v>13419</v>
      </c>
      <c r="BJ1907" t="s">
        <v>101</v>
      </c>
      <c r="BK1907" t="s">
        <v>13428</v>
      </c>
      <c r="BL1907" t="s">
        <v>13395</v>
      </c>
      <c r="BM1907" t="s">
        <v>13395</v>
      </c>
      <c r="BN1907" t="s">
        <v>102</v>
      </c>
      <c r="BO1907" s="59" t="s">
        <v>102</v>
      </c>
      <c r="BP1907" t="s">
        <v>10806</v>
      </c>
      <c r="BQ1907" t="s">
        <v>110</v>
      </c>
      <c r="BR1907" s="59" t="s">
        <v>110</v>
      </c>
      <c r="BS1907" t="s">
        <v>85</v>
      </c>
    </row>
    <row r="1908" spans="1:71" x14ac:dyDescent="0.2">
      <c r="A1908" s="60">
        <v>193001</v>
      </c>
      <c r="B1908" s="59" t="s">
        <v>12754</v>
      </c>
      <c r="C1908">
        <v>1904</v>
      </c>
      <c r="J1908">
        <v>19</v>
      </c>
      <c r="K1908" t="s">
        <v>156</v>
      </c>
      <c r="L1908">
        <v>2333</v>
      </c>
      <c r="M1908">
        <v>3001</v>
      </c>
      <c r="N1908" t="s">
        <v>871</v>
      </c>
      <c r="O1908" t="s">
        <v>8102</v>
      </c>
      <c r="P1908" t="s">
        <v>8103</v>
      </c>
      <c r="Q1908" t="s">
        <v>8104</v>
      </c>
      <c r="R1908" t="s">
        <v>8104</v>
      </c>
      <c r="S1908" s="2">
        <v>50.9</v>
      </c>
      <c r="T1908" s="2">
        <v>50.9</v>
      </c>
      <c r="U1908" s="2">
        <v>0</v>
      </c>
      <c r="V1908" s="2">
        <v>0</v>
      </c>
      <c r="W1908">
        <v>128</v>
      </c>
      <c r="X1908" s="3">
        <v>2.7</v>
      </c>
      <c r="Y1908" s="3">
        <v>2.2999999999999998</v>
      </c>
      <c r="Z1908" s="3">
        <v>2.5</v>
      </c>
      <c r="AA1908">
        <v>0</v>
      </c>
      <c r="AB1908" s="3">
        <v>0</v>
      </c>
      <c r="AC1908">
        <v>0</v>
      </c>
      <c r="AD1908" s="3">
        <v>0</v>
      </c>
      <c r="AE1908">
        <v>0</v>
      </c>
      <c r="AF1908" s="3">
        <v>0</v>
      </c>
      <c r="AG1908" s="2">
        <v>0</v>
      </c>
      <c r="AH1908" s="3">
        <v>0</v>
      </c>
      <c r="AI1908" s="2">
        <v>0</v>
      </c>
      <c r="AJ1908" s="3">
        <v>0</v>
      </c>
      <c r="AK1908" t="s">
        <v>7726</v>
      </c>
      <c r="AL1908" t="s">
        <v>7726</v>
      </c>
      <c r="AM1908" t="s">
        <v>8064</v>
      </c>
      <c r="BG1908" s="3">
        <v>0</v>
      </c>
      <c r="BH1908" t="s">
        <v>82</v>
      </c>
      <c r="BI1908" t="s">
        <v>13419</v>
      </c>
      <c r="BJ1908" t="s">
        <v>13395</v>
      </c>
      <c r="BK1908" t="s">
        <v>13395</v>
      </c>
      <c r="BL1908" t="s">
        <v>13395</v>
      </c>
      <c r="BM1908" t="s">
        <v>13395</v>
      </c>
      <c r="BN1908" t="s">
        <v>13395</v>
      </c>
      <c r="BP1908" t="s">
        <v>13395</v>
      </c>
      <c r="BQ1908" t="s">
        <v>84</v>
      </c>
      <c r="BR1908" s="59" t="s">
        <v>84</v>
      </c>
      <c r="BS1908" t="s">
        <v>85</v>
      </c>
    </row>
    <row r="1909" spans="1:71" x14ac:dyDescent="0.2">
      <c r="A1909" s="60">
        <v>193002</v>
      </c>
      <c r="B1909" s="59" t="s">
        <v>12755</v>
      </c>
      <c r="C1909">
        <v>1905</v>
      </c>
      <c r="J1909">
        <v>19</v>
      </c>
      <c r="K1909" t="s">
        <v>156</v>
      </c>
      <c r="L1909">
        <v>2348</v>
      </c>
      <c r="M1909">
        <v>3002</v>
      </c>
      <c r="N1909" t="s">
        <v>871</v>
      </c>
      <c r="O1909" t="s">
        <v>8105</v>
      </c>
      <c r="P1909" t="s">
        <v>8106</v>
      </c>
      <c r="Q1909" t="s">
        <v>8107</v>
      </c>
      <c r="R1909" t="s">
        <v>8108</v>
      </c>
      <c r="S1909" s="2">
        <v>88.6</v>
      </c>
      <c r="T1909" s="2">
        <v>88.6</v>
      </c>
      <c r="U1909" s="2">
        <v>0</v>
      </c>
      <c r="V1909" s="2">
        <v>0</v>
      </c>
      <c r="W1909">
        <v>378</v>
      </c>
      <c r="X1909" s="3">
        <v>7</v>
      </c>
      <c r="Y1909" s="3">
        <v>3.9</v>
      </c>
      <c r="Z1909" s="3">
        <v>4.3</v>
      </c>
      <c r="AA1909">
        <v>0</v>
      </c>
      <c r="AB1909" s="3">
        <v>0</v>
      </c>
      <c r="AC1909">
        <v>0</v>
      </c>
      <c r="AD1909" s="3">
        <v>0</v>
      </c>
      <c r="AE1909">
        <v>0</v>
      </c>
      <c r="AF1909" s="3">
        <v>0</v>
      </c>
      <c r="AG1909" s="2">
        <v>0</v>
      </c>
      <c r="AH1909" s="3">
        <v>0</v>
      </c>
      <c r="AI1909" s="2">
        <v>88.6</v>
      </c>
      <c r="AJ1909" s="3">
        <v>100</v>
      </c>
      <c r="AK1909" t="s">
        <v>7726</v>
      </c>
      <c r="AL1909" t="s">
        <v>7726</v>
      </c>
      <c r="AM1909" t="s">
        <v>3241</v>
      </c>
      <c r="BG1909" s="3">
        <v>100</v>
      </c>
      <c r="BH1909" t="s">
        <v>82</v>
      </c>
      <c r="BI1909" t="s">
        <v>13419</v>
      </c>
      <c r="BJ1909" t="s">
        <v>13395</v>
      </c>
      <c r="BK1909" t="s">
        <v>13395</v>
      </c>
      <c r="BL1909" t="s">
        <v>13395</v>
      </c>
      <c r="BM1909" t="s">
        <v>13395</v>
      </c>
      <c r="BN1909" t="s">
        <v>277</v>
      </c>
      <c r="BO1909" s="59" t="s">
        <v>277</v>
      </c>
      <c r="BP1909" t="s">
        <v>10806</v>
      </c>
      <c r="BQ1909" t="s">
        <v>84</v>
      </c>
      <c r="BR1909" s="59" t="s">
        <v>84</v>
      </c>
      <c r="BS1909" t="s">
        <v>85</v>
      </c>
    </row>
    <row r="1910" spans="1:71" x14ac:dyDescent="0.2">
      <c r="A1910" s="60">
        <v>193003</v>
      </c>
      <c r="B1910" s="59" t="s">
        <v>12756</v>
      </c>
      <c r="C1910">
        <v>1906</v>
      </c>
      <c r="J1910">
        <v>19</v>
      </c>
      <c r="K1910" t="s">
        <v>156</v>
      </c>
      <c r="L1910">
        <v>2349</v>
      </c>
      <c r="M1910">
        <v>3003</v>
      </c>
      <c r="N1910" t="s">
        <v>871</v>
      </c>
      <c r="O1910" t="s">
        <v>8109</v>
      </c>
      <c r="P1910" t="s">
        <v>8110</v>
      </c>
      <c r="Q1910" t="s">
        <v>8111</v>
      </c>
      <c r="R1910" t="s">
        <v>8112</v>
      </c>
      <c r="S1910" s="2">
        <v>73.5</v>
      </c>
      <c r="T1910" s="2">
        <v>73.5</v>
      </c>
      <c r="U1910" s="2">
        <v>0</v>
      </c>
      <c r="V1910" s="2">
        <v>0</v>
      </c>
      <c r="W1910">
        <v>447</v>
      </c>
      <c r="X1910" s="3">
        <v>7.7</v>
      </c>
      <c r="Y1910" s="3">
        <v>6</v>
      </c>
      <c r="Z1910" s="3">
        <v>6.1</v>
      </c>
      <c r="AA1910">
        <v>0</v>
      </c>
      <c r="AB1910" s="3">
        <v>0</v>
      </c>
      <c r="AC1910">
        <v>0</v>
      </c>
      <c r="AD1910" s="3">
        <v>0</v>
      </c>
      <c r="AE1910">
        <v>0</v>
      </c>
      <c r="AF1910" s="3">
        <v>0</v>
      </c>
      <c r="AG1910" s="2">
        <v>73.5</v>
      </c>
      <c r="AH1910" s="3">
        <v>100</v>
      </c>
      <c r="AI1910" s="2">
        <v>73.5</v>
      </c>
      <c r="AJ1910" s="3">
        <v>100</v>
      </c>
      <c r="AK1910" t="s">
        <v>7726</v>
      </c>
      <c r="AL1910" t="s">
        <v>7727</v>
      </c>
      <c r="AM1910" t="s">
        <v>3241</v>
      </c>
      <c r="BG1910" s="3">
        <v>100</v>
      </c>
      <c r="BH1910" t="s">
        <v>101</v>
      </c>
      <c r="BI1910" t="s">
        <v>13419</v>
      </c>
      <c r="BJ1910" t="s">
        <v>13395</v>
      </c>
      <c r="BK1910" t="s">
        <v>13395</v>
      </c>
      <c r="BL1910" t="s">
        <v>13395</v>
      </c>
      <c r="BM1910" t="s">
        <v>13395</v>
      </c>
      <c r="BN1910" t="s">
        <v>83</v>
      </c>
      <c r="BO1910" s="59" t="s">
        <v>83</v>
      </c>
      <c r="BP1910" t="s">
        <v>10806</v>
      </c>
      <c r="BQ1910" t="s">
        <v>84</v>
      </c>
      <c r="BR1910" s="59" t="s">
        <v>84</v>
      </c>
      <c r="BS1910" t="s">
        <v>85</v>
      </c>
    </row>
    <row r="1911" spans="1:71" x14ac:dyDescent="0.2">
      <c r="A1911" s="60">
        <v>193004</v>
      </c>
      <c r="B1911" s="59" t="s">
        <v>12757</v>
      </c>
      <c r="C1911">
        <v>1907</v>
      </c>
      <c r="J1911">
        <v>19</v>
      </c>
      <c r="K1911" t="s">
        <v>156</v>
      </c>
      <c r="L1911">
        <v>2350</v>
      </c>
      <c r="M1911">
        <v>3004</v>
      </c>
      <c r="N1911" t="s">
        <v>871</v>
      </c>
      <c r="O1911" t="s">
        <v>8113</v>
      </c>
      <c r="P1911" t="s">
        <v>8114</v>
      </c>
      <c r="Q1911" t="s">
        <v>8115</v>
      </c>
      <c r="R1911" t="s">
        <v>8116</v>
      </c>
      <c r="S1911" s="2">
        <v>72</v>
      </c>
      <c r="T1911" s="2">
        <v>72</v>
      </c>
      <c r="U1911" s="2">
        <v>0</v>
      </c>
      <c r="V1911" s="2">
        <v>0</v>
      </c>
      <c r="W1911">
        <v>444</v>
      </c>
      <c r="X1911" s="3">
        <v>9.5</v>
      </c>
      <c r="Y1911" s="3">
        <v>6</v>
      </c>
      <c r="Z1911" s="3">
        <v>6.2</v>
      </c>
      <c r="AA1911">
        <v>0</v>
      </c>
      <c r="AB1911" s="3">
        <v>0</v>
      </c>
      <c r="AC1911">
        <v>0</v>
      </c>
      <c r="AD1911" s="3">
        <v>0</v>
      </c>
      <c r="AE1911">
        <v>0</v>
      </c>
      <c r="AF1911" s="3">
        <v>0</v>
      </c>
      <c r="AG1911" s="2">
        <v>72</v>
      </c>
      <c r="AH1911" s="3">
        <v>100</v>
      </c>
      <c r="AI1911" s="2">
        <v>72</v>
      </c>
      <c r="AJ1911" s="3">
        <v>100</v>
      </c>
      <c r="AK1911" t="s">
        <v>7726</v>
      </c>
      <c r="AL1911" t="s">
        <v>7727</v>
      </c>
      <c r="AM1911" t="s">
        <v>3241</v>
      </c>
      <c r="BG1911" s="3">
        <v>100</v>
      </c>
      <c r="BH1911" t="s">
        <v>101</v>
      </c>
      <c r="BI1911" t="s">
        <v>13419</v>
      </c>
      <c r="BJ1911" t="s">
        <v>13395</v>
      </c>
      <c r="BK1911" t="s">
        <v>13395</v>
      </c>
      <c r="BL1911" t="s">
        <v>13395</v>
      </c>
      <c r="BM1911" t="s">
        <v>13395</v>
      </c>
      <c r="BN1911" t="s">
        <v>83</v>
      </c>
      <c r="BO1911" s="59" t="s">
        <v>83</v>
      </c>
      <c r="BP1911" t="s">
        <v>10806</v>
      </c>
      <c r="BQ1911" t="s">
        <v>84</v>
      </c>
      <c r="BR1911" s="59" t="s">
        <v>84</v>
      </c>
      <c r="BS1911" t="s">
        <v>85</v>
      </c>
    </row>
    <row r="1912" spans="1:71" x14ac:dyDescent="0.2">
      <c r="A1912" s="60">
        <v>193005</v>
      </c>
      <c r="B1912" s="59" t="s">
        <v>12758</v>
      </c>
      <c r="C1912">
        <v>1908</v>
      </c>
      <c r="J1912">
        <v>19</v>
      </c>
      <c r="K1912" t="s">
        <v>156</v>
      </c>
      <c r="L1912">
        <v>2351</v>
      </c>
      <c r="M1912">
        <v>3005</v>
      </c>
      <c r="N1912" t="s">
        <v>871</v>
      </c>
      <c r="O1912" t="s">
        <v>8117</v>
      </c>
      <c r="P1912" t="s">
        <v>8118</v>
      </c>
      <c r="Q1912" t="s">
        <v>8119</v>
      </c>
      <c r="R1912" t="s">
        <v>8120</v>
      </c>
      <c r="S1912" s="2">
        <v>71.5</v>
      </c>
      <c r="T1912" s="2">
        <v>71.5</v>
      </c>
      <c r="U1912" s="2">
        <v>0</v>
      </c>
      <c r="V1912" s="2">
        <v>0</v>
      </c>
      <c r="W1912">
        <v>441</v>
      </c>
      <c r="X1912" s="3">
        <v>9.5</v>
      </c>
      <c r="Y1912" s="3">
        <v>6</v>
      </c>
      <c r="Z1912" s="3">
        <v>6.2</v>
      </c>
      <c r="AA1912">
        <v>0</v>
      </c>
      <c r="AB1912" s="3">
        <v>0</v>
      </c>
      <c r="AC1912">
        <v>0</v>
      </c>
      <c r="AD1912" s="3">
        <v>0</v>
      </c>
      <c r="AE1912">
        <v>0</v>
      </c>
      <c r="AF1912" s="3">
        <v>0</v>
      </c>
      <c r="AG1912" s="2">
        <v>71.5</v>
      </c>
      <c r="AH1912" s="3">
        <v>100</v>
      </c>
      <c r="AI1912" s="2">
        <v>71.5</v>
      </c>
      <c r="AJ1912" s="3">
        <v>100</v>
      </c>
      <c r="AK1912" t="s">
        <v>7726</v>
      </c>
      <c r="AL1912" t="s">
        <v>7727</v>
      </c>
      <c r="AM1912" t="s">
        <v>3241</v>
      </c>
      <c r="BG1912" s="3">
        <v>100</v>
      </c>
      <c r="BH1912" t="s">
        <v>101</v>
      </c>
      <c r="BI1912" t="s">
        <v>13419</v>
      </c>
      <c r="BJ1912" t="s">
        <v>13395</v>
      </c>
      <c r="BK1912" t="s">
        <v>13395</v>
      </c>
      <c r="BL1912" t="s">
        <v>13395</v>
      </c>
      <c r="BM1912" t="s">
        <v>13395</v>
      </c>
      <c r="BN1912" t="s">
        <v>83</v>
      </c>
      <c r="BO1912" s="59" t="s">
        <v>83</v>
      </c>
      <c r="BP1912" t="s">
        <v>10806</v>
      </c>
      <c r="BQ1912" t="s">
        <v>84</v>
      </c>
      <c r="BR1912" s="59" t="s">
        <v>84</v>
      </c>
      <c r="BS1912" t="s">
        <v>85</v>
      </c>
    </row>
    <row r="1913" spans="1:71" x14ac:dyDescent="0.2">
      <c r="A1913" s="60">
        <v>193006</v>
      </c>
      <c r="B1913" s="59" t="s">
        <v>12759</v>
      </c>
      <c r="C1913">
        <v>1909</v>
      </c>
      <c r="J1913">
        <v>19</v>
      </c>
      <c r="K1913" t="s">
        <v>156</v>
      </c>
      <c r="L1913">
        <v>2352</v>
      </c>
      <c r="M1913">
        <v>3006</v>
      </c>
      <c r="N1913" t="s">
        <v>871</v>
      </c>
      <c r="O1913" t="s">
        <v>8121</v>
      </c>
      <c r="P1913" t="s">
        <v>8122</v>
      </c>
      <c r="Q1913" t="s">
        <v>8123</v>
      </c>
      <c r="R1913" t="s">
        <v>8124</v>
      </c>
      <c r="S1913" s="2">
        <v>134</v>
      </c>
      <c r="T1913" s="2">
        <v>134</v>
      </c>
      <c r="U1913" s="2">
        <v>0</v>
      </c>
      <c r="V1913" s="2">
        <v>0</v>
      </c>
      <c r="W1913">
        <v>810</v>
      </c>
      <c r="X1913" s="3">
        <v>7.4</v>
      </c>
      <c r="Y1913" s="3">
        <v>6</v>
      </c>
      <c r="Z1913" s="3">
        <v>6</v>
      </c>
      <c r="AA1913">
        <v>0</v>
      </c>
      <c r="AB1913" s="3">
        <v>0</v>
      </c>
      <c r="AC1913">
        <v>0</v>
      </c>
      <c r="AD1913" s="3">
        <v>0</v>
      </c>
      <c r="AE1913">
        <v>0</v>
      </c>
      <c r="AF1913" s="3">
        <v>0</v>
      </c>
      <c r="AG1913" s="2">
        <v>134</v>
      </c>
      <c r="AH1913" s="3">
        <v>100</v>
      </c>
      <c r="AI1913" s="2">
        <v>134</v>
      </c>
      <c r="AJ1913" s="3">
        <v>100</v>
      </c>
      <c r="AK1913" t="s">
        <v>7726</v>
      </c>
      <c r="AL1913" t="s">
        <v>7727</v>
      </c>
      <c r="AM1913" t="s">
        <v>3241</v>
      </c>
      <c r="BG1913" s="3">
        <v>100</v>
      </c>
      <c r="BH1913" t="s">
        <v>101</v>
      </c>
      <c r="BI1913" t="s">
        <v>13419</v>
      </c>
      <c r="BJ1913" t="s">
        <v>13395</v>
      </c>
      <c r="BK1913" t="s">
        <v>13395</v>
      </c>
      <c r="BL1913" t="s">
        <v>13395</v>
      </c>
      <c r="BM1913" t="s">
        <v>13395</v>
      </c>
      <c r="BN1913" t="s">
        <v>83</v>
      </c>
      <c r="BO1913" s="59" t="s">
        <v>83</v>
      </c>
      <c r="BP1913" t="s">
        <v>10806</v>
      </c>
      <c r="BQ1913" t="s">
        <v>84</v>
      </c>
      <c r="BR1913" s="59" t="s">
        <v>84</v>
      </c>
      <c r="BS1913" t="s">
        <v>85</v>
      </c>
    </row>
    <row r="1914" spans="1:71" x14ac:dyDescent="0.2">
      <c r="A1914" s="60">
        <v>193007</v>
      </c>
      <c r="B1914" s="59" t="s">
        <v>12760</v>
      </c>
      <c r="C1914">
        <v>1910</v>
      </c>
      <c r="J1914">
        <v>19</v>
      </c>
      <c r="K1914" t="s">
        <v>156</v>
      </c>
      <c r="L1914">
        <v>2353</v>
      </c>
      <c r="M1914">
        <v>3007</v>
      </c>
      <c r="N1914" t="s">
        <v>871</v>
      </c>
      <c r="O1914" t="s">
        <v>8125</v>
      </c>
      <c r="P1914" t="s">
        <v>8126</v>
      </c>
      <c r="Q1914" t="s">
        <v>8127</v>
      </c>
      <c r="R1914" t="s">
        <v>8127</v>
      </c>
      <c r="S1914" s="2">
        <v>35.5</v>
      </c>
      <c r="T1914" s="2">
        <v>35.5</v>
      </c>
      <c r="U1914" s="2">
        <v>0</v>
      </c>
      <c r="V1914" s="2">
        <v>0</v>
      </c>
      <c r="W1914">
        <v>225</v>
      </c>
      <c r="X1914" s="3">
        <v>9.5</v>
      </c>
      <c r="Y1914" s="3">
        <v>6</v>
      </c>
      <c r="Z1914" s="3">
        <v>6.3</v>
      </c>
      <c r="AA1914">
        <v>0</v>
      </c>
      <c r="AB1914" s="3">
        <v>0</v>
      </c>
      <c r="AC1914">
        <v>0</v>
      </c>
      <c r="AD1914" s="3">
        <v>0</v>
      </c>
      <c r="AE1914">
        <v>0</v>
      </c>
      <c r="AF1914" s="3">
        <v>0</v>
      </c>
      <c r="AG1914" s="2">
        <v>35.5</v>
      </c>
      <c r="AH1914" s="3">
        <v>100</v>
      </c>
      <c r="AI1914" s="2">
        <v>35.5</v>
      </c>
      <c r="AJ1914" s="3">
        <v>100</v>
      </c>
      <c r="AK1914" t="s">
        <v>7726</v>
      </c>
      <c r="AL1914" t="s">
        <v>7727</v>
      </c>
      <c r="AM1914" t="s">
        <v>3241</v>
      </c>
      <c r="BG1914" s="3">
        <v>100</v>
      </c>
      <c r="BH1914" t="s">
        <v>101</v>
      </c>
      <c r="BI1914" t="s">
        <v>13419</v>
      </c>
      <c r="BJ1914" t="s">
        <v>13395</v>
      </c>
      <c r="BK1914" t="s">
        <v>13395</v>
      </c>
      <c r="BL1914" t="s">
        <v>13395</v>
      </c>
      <c r="BM1914" t="s">
        <v>13395</v>
      </c>
      <c r="BN1914" t="s">
        <v>83</v>
      </c>
      <c r="BO1914" s="59" t="s">
        <v>83</v>
      </c>
      <c r="BP1914" t="s">
        <v>10806</v>
      </c>
      <c r="BQ1914" t="s">
        <v>84</v>
      </c>
      <c r="BR1914" s="59" t="s">
        <v>84</v>
      </c>
      <c r="BS1914" t="s">
        <v>85</v>
      </c>
    </row>
    <row r="1915" spans="1:71" x14ac:dyDescent="0.2">
      <c r="A1915" s="60">
        <v>193008</v>
      </c>
      <c r="B1915" s="59" t="s">
        <v>12761</v>
      </c>
      <c r="C1915">
        <v>1911</v>
      </c>
      <c r="J1915">
        <v>19</v>
      </c>
      <c r="K1915" t="s">
        <v>156</v>
      </c>
      <c r="L1915">
        <v>2384</v>
      </c>
      <c r="M1915">
        <v>3008</v>
      </c>
      <c r="N1915" t="s">
        <v>871</v>
      </c>
      <c r="O1915" t="s">
        <v>8128</v>
      </c>
      <c r="P1915" t="s">
        <v>8129</v>
      </c>
      <c r="Q1915" t="s">
        <v>8130</v>
      </c>
      <c r="R1915" t="s">
        <v>8131</v>
      </c>
      <c r="S1915" s="2">
        <v>55.2</v>
      </c>
      <c r="T1915" s="2">
        <v>55.2</v>
      </c>
      <c r="U1915" s="2">
        <v>0</v>
      </c>
      <c r="V1915" s="2">
        <v>0</v>
      </c>
      <c r="W1915">
        <v>383</v>
      </c>
      <c r="X1915" s="3">
        <v>16.2</v>
      </c>
      <c r="Y1915" s="3">
        <v>6</v>
      </c>
      <c r="Z1915" s="3">
        <v>6.9</v>
      </c>
      <c r="AA1915">
        <v>0</v>
      </c>
      <c r="AB1915" s="3">
        <v>0</v>
      </c>
      <c r="AC1915">
        <v>0</v>
      </c>
      <c r="AD1915" s="3">
        <v>0</v>
      </c>
      <c r="AE1915">
        <v>0</v>
      </c>
      <c r="AF1915" s="3">
        <v>0</v>
      </c>
      <c r="AG1915" s="2">
        <v>55.2</v>
      </c>
      <c r="AH1915" s="3">
        <v>100</v>
      </c>
      <c r="AI1915" s="2">
        <v>55.2</v>
      </c>
      <c r="AJ1915" s="3">
        <v>100</v>
      </c>
      <c r="AK1915" t="s">
        <v>8132</v>
      </c>
      <c r="AL1915" t="s">
        <v>7720</v>
      </c>
      <c r="AM1915" t="s">
        <v>3241</v>
      </c>
      <c r="BG1915" s="3">
        <v>100</v>
      </c>
      <c r="BH1915" t="s">
        <v>82</v>
      </c>
      <c r="BI1915" t="s">
        <v>13419</v>
      </c>
      <c r="BJ1915" t="s">
        <v>13395</v>
      </c>
      <c r="BK1915" t="s">
        <v>13395</v>
      </c>
      <c r="BL1915" t="s">
        <v>13395</v>
      </c>
      <c r="BM1915" t="s">
        <v>13395</v>
      </c>
      <c r="BN1915" t="s">
        <v>277</v>
      </c>
      <c r="BO1915" s="59" t="s">
        <v>277</v>
      </c>
      <c r="BP1915" t="s">
        <v>10806</v>
      </c>
      <c r="BQ1915" t="s">
        <v>84</v>
      </c>
      <c r="BR1915" s="59" t="s">
        <v>84</v>
      </c>
      <c r="BS1915" t="s">
        <v>85</v>
      </c>
    </row>
    <row r="1916" spans="1:71" x14ac:dyDescent="0.2">
      <c r="A1916" s="60">
        <v>193009</v>
      </c>
      <c r="B1916" s="59" t="s">
        <v>12762</v>
      </c>
      <c r="C1916">
        <v>1912</v>
      </c>
      <c r="J1916">
        <v>19</v>
      </c>
      <c r="K1916" t="s">
        <v>156</v>
      </c>
      <c r="L1916">
        <v>2383</v>
      </c>
      <c r="M1916">
        <v>3009</v>
      </c>
      <c r="N1916" t="s">
        <v>871</v>
      </c>
      <c r="O1916" t="s">
        <v>8133</v>
      </c>
      <c r="P1916" t="s">
        <v>8134</v>
      </c>
      <c r="Q1916" t="s">
        <v>8135</v>
      </c>
      <c r="R1916" t="s">
        <v>8136</v>
      </c>
      <c r="S1916" s="2">
        <v>85.7</v>
      </c>
      <c r="T1916" s="2">
        <v>85.7</v>
      </c>
      <c r="U1916" s="2">
        <v>0</v>
      </c>
      <c r="V1916" s="2">
        <v>0</v>
      </c>
      <c r="W1916">
        <v>584</v>
      </c>
      <c r="X1916" s="3">
        <v>12.4</v>
      </c>
      <c r="Y1916" s="3">
        <v>6.3</v>
      </c>
      <c r="Z1916" s="3">
        <v>6.8</v>
      </c>
      <c r="AA1916">
        <v>0</v>
      </c>
      <c r="AB1916" s="3">
        <v>0</v>
      </c>
      <c r="AC1916">
        <v>0</v>
      </c>
      <c r="AD1916" s="3">
        <v>0</v>
      </c>
      <c r="AE1916">
        <v>0</v>
      </c>
      <c r="AF1916" s="3">
        <v>0</v>
      </c>
      <c r="AG1916" s="2">
        <v>85.7</v>
      </c>
      <c r="AH1916" s="3">
        <v>100</v>
      </c>
      <c r="AI1916" s="2">
        <v>85.7</v>
      </c>
      <c r="AJ1916" s="3">
        <v>100</v>
      </c>
      <c r="AK1916" t="s">
        <v>8137</v>
      </c>
      <c r="AL1916" t="s">
        <v>7720</v>
      </c>
      <c r="AM1916" t="s">
        <v>3241</v>
      </c>
      <c r="BG1916" s="3">
        <v>100</v>
      </c>
      <c r="BH1916" t="s">
        <v>82</v>
      </c>
      <c r="BI1916" t="s">
        <v>13419</v>
      </c>
      <c r="BJ1916" t="s">
        <v>13395</v>
      </c>
      <c r="BK1916" t="s">
        <v>13395</v>
      </c>
      <c r="BL1916" t="s">
        <v>13395</v>
      </c>
      <c r="BM1916" t="s">
        <v>13395</v>
      </c>
      <c r="BN1916" t="s">
        <v>277</v>
      </c>
      <c r="BO1916" s="59" t="s">
        <v>277</v>
      </c>
      <c r="BP1916" t="s">
        <v>10806</v>
      </c>
      <c r="BQ1916" t="s">
        <v>84</v>
      </c>
      <c r="BR1916" s="59" t="s">
        <v>84</v>
      </c>
      <c r="BS1916" t="s">
        <v>85</v>
      </c>
    </row>
    <row r="1917" spans="1:71" x14ac:dyDescent="0.2">
      <c r="A1917" s="60">
        <v>193010</v>
      </c>
      <c r="B1917" s="59" t="s">
        <v>12763</v>
      </c>
      <c r="C1917">
        <v>1913</v>
      </c>
      <c r="J1917">
        <v>19</v>
      </c>
      <c r="K1917" t="s">
        <v>156</v>
      </c>
      <c r="L1917">
        <v>2311</v>
      </c>
      <c r="M1917">
        <v>3010</v>
      </c>
      <c r="N1917" t="s">
        <v>1099</v>
      </c>
      <c r="O1917" t="s">
        <v>8138</v>
      </c>
      <c r="P1917" t="s">
        <v>8139</v>
      </c>
      <c r="Q1917" t="s">
        <v>8140</v>
      </c>
      <c r="R1917" t="s">
        <v>8141</v>
      </c>
      <c r="S1917" s="2">
        <v>110.6</v>
      </c>
      <c r="T1917" s="2">
        <v>110.6</v>
      </c>
      <c r="U1917" s="2">
        <v>0</v>
      </c>
      <c r="V1917" s="2">
        <v>0</v>
      </c>
      <c r="W1917">
        <v>454</v>
      </c>
      <c r="X1917" s="3">
        <v>4.5</v>
      </c>
      <c r="Y1917" s="3">
        <v>4</v>
      </c>
      <c r="Z1917" s="3">
        <v>4.0999999999999996</v>
      </c>
      <c r="AA1917">
        <v>0</v>
      </c>
      <c r="AB1917" s="3">
        <v>0</v>
      </c>
      <c r="AC1917">
        <v>0</v>
      </c>
      <c r="AD1917" s="3">
        <v>0</v>
      </c>
      <c r="AE1917">
        <v>0</v>
      </c>
      <c r="AF1917" s="3">
        <v>0</v>
      </c>
      <c r="AG1917" s="2">
        <v>0</v>
      </c>
      <c r="AH1917" s="3">
        <v>0</v>
      </c>
      <c r="AI1917" s="2">
        <v>0</v>
      </c>
      <c r="AJ1917" s="3">
        <v>0</v>
      </c>
      <c r="AK1917" t="s">
        <v>7726</v>
      </c>
      <c r="AL1917" t="s">
        <v>7726</v>
      </c>
      <c r="AM1917" t="s">
        <v>8085</v>
      </c>
      <c r="BG1917" s="3">
        <v>0</v>
      </c>
      <c r="BH1917" t="s">
        <v>82</v>
      </c>
      <c r="BI1917" t="s">
        <v>13419</v>
      </c>
      <c r="BJ1917" t="s">
        <v>13395</v>
      </c>
      <c r="BK1917" t="s">
        <v>13395</v>
      </c>
      <c r="BL1917" t="s">
        <v>13395</v>
      </c>
      <c r="BM1917" t="s">
        <v>13395</v>
      </c>
      <c r="BN1917" t="s">
        <v>13395</v>
      </c>
      <c r="BP1917" t="s">
        <v>13395</v>
      </c>
      <c r="BQ1917" t="s">
        <v>84</v>
      </c>
      <c r="BR1917" s="59" t="s">
        <v>84</v>
      </c>
      <c r="BS1917" t="s">
        <v>85</v>
      </c>
    </row>
    <row r="1918" spans="1:71" x14ac:dyDescent="0.2">
      <c r="A1918" s="60">
        <v>193011</v>
      </c>
      <c r="B1918" s="59" t="s">
        <v>12764</v>
      </c>
      <c r="C1918">
        <v>1914</v>
      </c>
      <c r="J1918">
        <v>19</v>
      </c>
      <c r="K1918" t="s">
        <v>156</v>
      </c>
      <c r="L1918">
        <v>2314</v>
      </c>
      <c r="M1918">
        <v>3011</v>
      </c>
      <c r="N1918" t="s">
        <v>1099</v>
      </c>
      <c r="O1918" t="s">
        <v>8142</v>
      </c>
      <c r="P1918" t="s">
        <v>8143</v>
      </c>
      <c r="Q1918" t="s">
        <v>8144</v>
      </c>
      <c r="R1918" t="s">
        <v>8145</v>
      </c>
      <c r="S1918" s="2">
        <v>416.2</v>
      </c>
      <c r="T1918" s="2">
        <v>416.2</v>
      </c>
      <c r="U1918" s="2">
        <v>0</v>
      </c>
      <c r="V1918" s="2">
        <v>0</v>
      </c>
      <c r="W1918">
        <v>1616</v>
      </c>
      <c r="X1918" s="3">
        <v>5</v>
      </c>
      <c r="Y1918" s="3">
        <v>3.3</v>
      </c>
      <c r="Z1918" s="3">
        <v>3.9</v>
      </c>
      <c r="AA1918">
        <v>1</v>
      </c>
      <c r="AB1918" s="3">
        <v>5</v>
      </c>
      <c r="AC1918">
        <v>0</v>
      </c>
      <c r="AD1918" s="3">
        <v>0</v>
      </c>
      <c r="AE1918">
        <v>1</v>
      </c>
      <c r="AF1918" s="3">
        <v>0</v>
      </c>
      <c r="AG1918" s="2">
        <v>0</v>
      </c>
      <c r="AH1918" s="3">
        <v>0</v>
      </c>
      <c r="AI1918" s="2">
        <v>5</v>
      </c>
      <c r="AJ1918" s="3">
        <v>1.2</v>
      </c>
      <c r="AK1918" t="s">
        <v>7726</v>
      </c>
      <c r="AL1918" t="s">
        <v>7726</v>
      </c>
      <c r="AM1918" t="s">
        <v>8085</v>
      </c>
      <c r="AN1918" t="s">
        <v>8070</v>
      </c>
      <c r="BG1918" s="3">
        <v>1.2</v>
      </c>
      <c r="BH1918" t="s">
        <v>82</v>
      </c>
      <c r="BI1918" t="s">
        <v>13419</v>
      </c>
      <c r="BJ1918" t="s">
        <v>13395</v>
      </c>
      <c r="BK1918" t="s">
        <v>13395</v>
      </c>
      <c r="BL1918" t="s">
        <v>13395</v>
      </c>
      <c r="BM1918" t="s">
        <v>13395</v>
      </c>
      <c r="BN1918" t="s">
        <v>13395</v>
      </c>
      <c r="BP1918" t="s">
        <v>13395</v>
      </c>
      <c r="BQ1918" t="s">
        <v>84</v>
      </c>
      <c r="BR1918" s="59" t="s">
        <v>84</v>
      </c>
      <c r="BS1918" t="s">
        <v>85</v>
      </c>
    </row>
    <row r="1919" spans="1:71" x14ac:dyDescent="0.2">
      <c r="A1919" s="60">
        <v>193012</v>
      </c>
      <c r="B1919" s="59" t="s">
        <v>12765</v>
      </c>
      <c r="C1919">
        <v>1915</v>
      </c>
      <c r="J1919">
        <v>19</v>
      </c>
      <c r="K1919" t="s">
        <v>156</v>
      </c>
      <c r="L1919">
        <v>2313</v>
      </c>
      <c r="M1919">
        <v>3012</v>
      </c>
      <c r="N1919" t="s">
        <v>1099</v>
      </c>
      <c r="O1919" t="s">
        <v>8146</v>
      </c>
      <c r="P1919" t="s">
        <v>8147</v>
      </c>
      <c r="Q1919" t="s">
        <v>8148</v>
      </c>
      <c r="R1919" t="s">
        <v>8149</v>
      </c>
      <c r="S1919" s="2">
        <v>136.1</v>
      </c>
      <c r="T1919" s="2">
        <v>136.1</v>
      </c>
      <c r="U1919" s="2">
        <v>0</v>
      </c>
      <c r="V1919" s="2">
        <v>0</v>
      </c>
      <c r="W1919">
        <v>475</v>
      </c>
      <c r="X1919" s="3">
        <v>5.9</v>
      </c>
      <c r="Y1919" s="3">
        <v>3</v>
      </c>
      <c r="Z1919" s="3">
        <v>3.5</v>
      </c>
      <c r="AA1919">
        <v>0</v>
      </c>
      <c r="AB1919" s="3">
        <v>0</v>
      </c>
      <c r="AC1919">
        <v>0</v>
      </c>
      <c r="AD1919" s="3">
        <v>0</v>
      </c>
      <c r="AE1919">
        <v>0</v>
      </c>
      <c r="AF1919" s="3">
        <v>0</v>
      </c>
      <c r="AG1919" s="2">
        <v>0</v>
      </c>
      <c r="AH1919" s="3">
        <v>0</v>
      </c>
      <c r="AI1919" s="2">
        <v>0</v>
      </c>
      <c r="AJ1919" s="3">
        <v>0</v>
      </c>
      <c r="AK1919" t="s">
        <v>7726</v>
      </c>
      <c r="AL1919" t="s">
        <v>7726</v>
      </c>
      <c r="AM1919" t="s">
        <v>8085</v>
      </c>
      <c r="AN1919" t="s">
        <v>8070</v>
      </c>
      <c r="BG1919" s="3">
        <v>0</v>
      </c>
      <c r="BH1919" t="s">
        <v>82</v>
      </c>
      <c r="BI1919" t="s">
        <v>13419</v>
      </c>
      <c r="BJ1919" t="s">
        <v>13395</v>
      </c>
      <c r="BK1919" t="s">
        <v>13395</v>
      </c>
      <c r="BL1919" t="s">
        <v>13395</v>
      </c>
      <c r="BM1919" t="s">
        <v>13395</v>
      </c>
      <c r="BN1919" t="s">
        <v>13395</v>
      </c>
      <c r="BP1919" t="s">
        <v>13395</v>
      </c>
      <c r="BQ1919" t="s">
        <v>84</v>
      </c>
      <c r="BR1919" s="59" t="s">
        <v>84</v>
      </c>
      <c r="BS1919" t="s">
        <v>85</v>
      </c>
    </row>
    <row r="1920" spans="1:71" x14ac:dyDescent="0.2">
      <c r="A1920" s="60">
        <v>193013</v>
      </c>
      <c r="B1920" s="59" t="s">
        <v>12766</v>
      </c>
      <c r="C1920">
        <v>1916</v>
      </c>
      <c r="J1920">
        <v>19</v>
      </c>
      <c r="K1920" t="s">
        <v>156</v>
      </c>
      <c r="L1920">
        <v>2337</v>
      </c>
      <c r="M1920">
        <v>3013</v>
      </c>
      <c r="N1920" t="s">
        <v>4676</v>
      </c>
      <c r="O1920" t="s">
        <v>8150</v>
      </c>
      <c r="P1920" t="s">
        <v>8151</v>
      </c>
      <c r="Q1920" t="s">
        <v>8152</v>
      </c>
      <c r="R1920" t="s">
        <v>8153</v>
      </c>
      <c r="S1920" s="2">
        <v>249.7</v>
      </c>
      <c r="T1920" s="2">
        <v>239.9</v>
      </c>
      <c r="U1920" s="2">
        <v>9.8000000000000007</v>
      </c>
      <c r="V1920" s="2">
        <v>0</v>
      </c>
      <c r="W1920">
        <v>1495</v>
      </c>
      <c r="X1920" s="3">
        <v>12.9</v>
      </c>
      <c r="Y1920" s="3">
        <v>5.2</v>
      </c>
      <c r="Z1920" s="3">
        <v>6.2</v>
      </c>
      <c r="AA1920">
        <v>0</v>
      </c>
      <c r="AB1920" s="3">
        <v>0</v>
      </c>
      <c r="AC1920">
        <v>0</v>
      </c>
      <c r="AD1920" s="3">
        <v>0</v>
      </c>
      <c r="AE1920">
        <v>0</v>
      </c>
      <c r="AF1920" s="3">
        <v>0</v>
      </c>
      <c r="AG1920" s="2">
        <v>239.9</v>
      </c>
      <c r="AH1920" s="3">
        <v>100</v>
      </c>
      <c r="AI1920" s="2">
        <v>239.9</v>
      </c>
      <c r="AJ1920" s="3">
        <v>100</v>
      </c>
      <c r="AK1920" t="s">
        <v>7726</v>
      </c>
      <c r="AL1920" t="s">
        <v>7726</v>
      </c>
      <c r="AM1920" t="s">
        <v>8064</v>
      </c>
      <c r="BG1920" s="3">
        <v>100</v>
      </c>
      <c r="BH1920" t="s">
        <v>82</v>
      </c>
      <c r="BI1920" t="s">
        <v>13419</v>
      </c>
      <c r="BJ1920" t="s">
        <v>13395</v>
      </c>
      <c r="BK1920" t="s">
        <v>13395</v>
      </c>
      <c r="BL1920" t="s">
        <v>13395</v>
      </c>
      <c r="BM1920" t="s">
        <v>13395</v>
      </c>
      <c r="BN1920" t="s">
        <v>277</v>
      </c>
      <c r="BO1920" s="59" t="s">
        <v>277</v>
      </c>
      <c r="BP1920" t="s">
        <v>10806</v>
      </c>
      <c r="BQ1920" t="s">
        <v>84</v>
      </c>
      <c r="BR1920" s="59" t="s">
        <v>84</v>
      </c>
      <c r="BS1920" t="s">
        <v>85</v>
      </c>
    </row>
    <row r="1921" spans="1:71" x14ac:dyDescent="0.2">
      <c r="A1921" s="60">
        <v>193014</v>
      </c>
      <c r="B1921" s="59" t="s">
        <v>12767</v>
      </c>
      <c r="C1921">
        <v>1917</v>
      </c>
      <c r="J1921">
        <v>19</v>
      </c>
      <c r="K1921" t="s">
        <v>156</v>
      </c>
      <c r="L1921">
        <v>2339</v>
      </c>
      <c r="M1921">
        <v>3014</v>
      </c>
      <c r="N1921" t="s">
        <v>4676</v>
      </c>
      <c r="O1921" t="s">
        <v>8154</v>
      </c>
      <c r="P1921" t="s">
        <v>8155</v>
      </c>
      <c r="Q1921" t="s">
        <v>8156</v>
      </c>
      <c r="R1921" t="s">
        <v>8157</v>
      </c>
      <c r="S1921" s="2">
        <v>178.9</v>
      </c>
      <c r="T1921" s="2">
        <v>160.69999999999999</v>
      </c>
      <c r="U1921" s="2">
        <v>18.2</v>
      </c>
      <c r="V1921" s="2">
        <v>0</v>
      </c>
      <c r="W1921">
        <v>948</v>
      </c>
      <c r="X1921" s="3">
        <v>9</v>
      </c>
      <c r="Y1921" s="3">
        <v>5.3</v>
      </c>
      <c r="Z1921" s="3">
        <v>5.8</v>
      </c>
      <c r="AA1921">
        <v>0</v>
      </c>
      <c r="AB1921" s="3">
        <v>0</v>
      </c>
      <c r="AC1921">
        <v>0</v>
      </c>
      <c r="AD1921" s="3">
        <v>0</v>
      </c>
      <c r="AE1921">
        <v>0</v>
      </c>
      <c r="AF1921" s="3">
        <v>0</v>
      </c>
      <c r="AG1921" s="2">
        <v>160.69999999999999</v>
      </c>
      <c r="AH1921" s="3">
        <v>100</v>
      </c>
      <c r="AI1921" s="2">
        <v>160.69999999999999</v>
      </c>
      <c r="AJ1921" s="3">
        <v>100</v>
      </c>
      <c r="AK1921" t="s">
        <v>7726</v>
      </c>
      <c r="AL1921" t="s">
        <v>7792</v>
      </c>
      <c r="AM1921" t="s">
        <v>8064</v>
      </c>
      <c r="BG1921" s="3">
        <v>100</v>
      </c>
      <c r="BH1921" t="s">
        <v>101</v>
      </c>
      <c r="BI1921" t="s">
        <v>13419</v>
      </c>
      <c r="BJ1921" t="s">
        <v>13395</v>
      </c>
      <c r="BK1921" t="s">
        <v>13395</v>
      </c>
      <c r="BL1921" t="s">
        <v>13395</v>
      </c>
      <c r="BM1921" t="s">
        <v>13395</v>
      </c>
      <c r="BN1921" t="s">
        <v>83</v>
      </c>
      <c r="BO1921" s="59" t="s">
        <v>83</v>
      </c>
      <c r="BP1921" t="s">
        <v>10806</v>
      </c>
      <c r="BQ1921" t="s">
        <v>1467</v>
      </c>
      <c r="BR1921" s="59" t="s">
        <v>1467</v>
      </c>
      <c r="BS1921" t="s">
        <v>85</v>
      </c>
    </row>
    <row r="1922" spans="1:71" x14ac:dyDescent="0.2">
      <c r="A1922" s="60">
        <v>193015</v>
      </c>
      <c r="B1922" s="59" t="s">
        <v>12768</v>
      </c>
      <c r="C1922">
        <v>1918</v>
      </c>
      <c r="J1922">
        <v>19</v>
      </c>
      <c r="K1922" t="s">
        <v>156</v>
      </c>
      <c r="L1922">
        <v>2338</v>
      </c>
      <c r="M1922">
        <v>3015</v>
      </c>
      <c r="N1922" t="s">
        <v>4676</v>
      </c>
      <c r="O1922" t="s">
        <v>8158</v>
      </c>
      <c r="P1922" t="s">
        <v>8159</v>
      </c>
      <c r="Q1922" t="s">
        <v>8160</v>
      </c>
      <c r="R1922" t="s">
        <v>8161</v>
      </c>
      <c r="S1922" s="2">
        <v>124.5</v>
      </c>
      <c r="T1922" s="2">
        <v>117.2</v>
      </c>
      <c r="U1922" s="2">
        <v>7.3</v>
      </c>
      <c r="V1922" s="2">
        <v>0</v>
      </c>
      <c r="W1922">
        <v>598</v>
      </c>
      <c r="X1922" s="3">
        <v>6.4</v>
      </c>
      <c r="Y1922" s="3">
        <v>4.5</v>
      </c>
      <c r="Z1922" s="3">
        <v>5.0999999999999996</v>
      </c>
      <c r="AA1922">
        <v>0</v>
      </c>
      <c r="AB1922" s="3">
        <v>0</v>
      </c>
      <c r="AC1922">
        <v>0</v>
      </c>
      <c r="AD1922" s="3">
        <v>0</v>
      </c>
      <c r="AE1922">
        <v>0</v>
      </c>
      <c r="AF1922" s="3">
        <v>0</v>
      </c>
      <c r="AG1922" s="2">
        <v>117.2</v>
      </c>
      <c r="AH1922" s="3">
        <v>100</v>
      </c>
      <c r="AI1922" s="2">
        <v>117.2</v>
      </c>
      <c r="AJ1922" s="3">
        <v>100</v>
      </c>
      <c r="AK1922" t="s">
        <v>7726</v>
      </c>
      <c r="AL1922" t="s">
        <v>7726</v>
      </c>
      <c r="AM1922" t="s">
        <v>8064</v>
      </c>
      <c r="BG1922" s="3">
        <v>100</v>
      </c>
      <c r="BH1922" t="s">
        <v>82</v>
      </c>
      <c r="BI1922" t="s">
        <v>13419</v>
      </c>
      <c r="BJ1922" t="s">
        <v>13395</v>
      </c>
      <c r="BK1922" t="s">
        <v>13395</v>
      </c>
      <c r="BL1922" t="s">
        <v>13395</v>
      </c>
      <c r="BM1922" t="s">
        <v>13395</v>
      </c>
      <c r="BN1922" t="s">
        <v>277</v>
      </c>
      <c r="BO1922" s="59" t="s">
        <v>277</v>
      </c>
      <c r="BP1922" t="s">
        <v>10806</v>
      </c>
      <c r="BQ1922" t="s">
        <v>84</v>
      </c>
      <c r="BR1922" s="59" t="s">
        <v>84</v>
      </c>
      <c r="BS1922" t="s">
        <v>85</v>
      </c>
    </row>
    <row r="1923" spans="1:71" x14ac:dyDescent="0.2">
      <c r="A1923" s="60">
        <v>193016</v>
      </c>
      <c r="B1923" s="59" t="s">
        <v>12769</v>
      </c>
      <c r="C1923">
        <v>1919</v>
      </c>
      <c r="J1923">
        <v>19</v>
      </c>
      <c r="K1923" t="s">
        <v>156</v>
      </c>
      <c r="L1923">
        <v>2330</v>
      </c>
      <c r="M1923">
        <v>3016</v>
      </c>
      <c r="N1923" t="s">
        <v>1128</v>
      </c>
      <c r="O1923" t="s">
        <v>8162</v>
      </c>
      <c r="P1923" t="s">
        <v>8163</v>
      </c>
      <c r="Q1923" t="s">
        <v>8164</v>
      </c>
      <c r="R1923" t="s">
        <v>8165</v>
      </c>
      <c r="S1923" s="2">
        <v>361.7</v>
      </c>
      <c r="T1923" s="2">
        <v>356.2</v>
      </c>
      <c r="U1923" s="2">
        <v>5.5</v>
      </c>
      <c r="V1923" s="2">
        <v>0</v>
      </c>
      <c r="W1923">
        <v>1711</v>
      </c>
      <c r="X1923" s="3">
        <v>9</v>
      </c>
      <c r="Y1923" s="3">
        <v>3.7</v>
      </c>
      <c r="Z1923" s="3">
        <v>4.8</v>
      </c>
      <c r="AA1923">
        <v>0</v>
      </c>
      <c r="AB1923" s="3">
        <v>0</v>
      </c>
      <c r="AC1923">
        <v>0</v>
      </c>
      <c r="AD1923" s="3">
        <v>0</v>
      </c>
      <c r="AE1923">
        <v>0</v>
      </c>
      <c r="AF1923" s="3">
        <v>0</v>
      </c>
      <c r="AG1923" s="2">
        <v>79.5</v>
      </c>
      <c r="AH1923" s="3">
        <v>22.3</v>
      </c>
      <c r="AI1923" s="2">
        <v>0</v>
      </c>
      <c r="AJ1923" s="3">
        <v>0</v>
      </c>
      <c r="AK1923" t="s">
        <v>7726</v>
      </c>
      <c r="AL1923" t="s">
        <v>7727</v>
      </c>
      <c r="AM1923" t="s">
        <v>8064</v>
      </c>
      <c r="BG1923" s="3">
        <v>0</v>
      </c>
      <c r="BH1923" t="s">
        <v>82</v>
      </c>
      <c r="BI1923" t="s">
        <v>13419</v>
      </c>
      <c r="BJ1923" t="s">
        <v>13395</v>
      </c>
      <c r="BK1923" t="s">
        <v>13395</v>
      </c>
      <c r="BL1923" t="s">
        <v>13395</v>
      </c>
      <c r="BM1923" t="s">
        <v>13395</v>
      </c>
      <c r="BN1923" t="s">
        <v>13395</v>
      </c>
      <c r="BP1923" t="s">
        <v>13395</v>
      </c>
      <c r="BQ1923" t="s">
        <v>84</v>
      </c>
      <c r="BR1923" s="59" t="s">
        <v>84</v>
      </c>
      <c r="BS1923" t="s">
        <v>85</v>
      </c>
    </row>
    <row r="1924" spans="1:71" x14ac:dyDescent="0.2">
      <c r="A1924" s="60">
        <v>193017</v>
      </c>
      <c r="B1924" s="59" t="s">
        <v>12770</v>
      </c>
      <c r="C1924">
        <v>1920</v>
      </c>
      <c r="J1924">
        <v>19</v>
      </c>
      <c r="K1924" t="s">
        <v>156</v>
      </c>
      <c r="L1924">
        <v>2331</v>
      </c>
      <c r="M1924">
        <v>3017</v>
      </c>
      <c r="N1924" t="s">
        <v>1128</v>
      </c>
      <c r="O1924" t="s">
        <v>8166</v>
      </c>
      <c r="P1924" t="s">
        <v>8167</v>
      </c>
      <c r="Q1924" t="s">
        <v>8168</v>
      </c>
      <c r="R1924" t="s">
        <v>8169</v>
      </c>
      <c r="S1924" s="2">
        <v>208.9</v>
      </c>
      <c r="T1924" s="2">
        <v>202.9</v>
      </c>
      <c r="U1924" s="2">
        <v>6</v>
      </c>
      <c r="V1924" s="2">
        <v>0</v>
      </c>
      <c r="W1924">
        <v>929</v>
      </c>
      <c r="X1924" s="3">
        <v>6.9</v>
      </c>
      <c r="Y1924" s="3">
        <v>3.5</v>
      </c>
      <c r="Z1924" s="3">
        <v>4.5999999999999996</v>
      </c>
      <c r="AA1924">
        <v>0</v>
      </c>
      <c r="AB1924" s="3">
        <v>0</v>
      </c>
      <c r="AC1924">
        <v>0</v>
      </c>
      <c r="AD1924" s="3">
        <v>0</v>
      </c>
      <c r="AE1924">
        <v>0</v>
      </c>
      <c r="AF1924" s="3">
        <v>0</v>
      </c>
      <c r="AG1924" s="2">
        <v>131</v>
      </c>
      <c r="AH1924" s="3">
        <v>64.599999999999994</v>
      </c>
      <c r="AI1924" s="2">
        <v>131</v>
      </c>
      <c r="AJ1924" s="3">
        <v>64.599999999999994</v>
      </c>
      <c r="AK1924" t="s">
        <v>7726</v>
      </c>
      <c r="AL1924" t="s">
        <v>7726</v>
      </c>
      <c r="AM1924" t="s">
        <v>8064</v>
      </c>
      <c r="BG1924" s="3">
        <v>64.599999999999994</v>
      </c>
      <c r="BH1924" t="s">
        <v>82</v>
      </c>
      <c r="BI1924" t="s">
        <v>13419</v>
      </c>
      <c r="BJ1924" t="s">
        <v>13395</v>
      </c>
      <c r="BK1924" t="s">
        <v>13395</v>
      </c>
      <c r="BL1924" t="s">
        <v>13395</v>
      </c>
      <c r="BM1924" t="s">
        <v>13395</v>
      </c>
      <c r="BN1924" t="s">
        <v>13395</v>
      </c>
      <c r="BP1924" t="s">
        <v>13395</v>
      </c>
      <c r="BQ1924" t="s">
        <v>84</v>
      </c>
      <c r="BR1924" s="59" t="s">
        <v>84</v>
      </c>
      <c r="BS1924" t="s">
        <v>85</v>
      </c>
    </row>
    <row r="1925" spans="1:71" x14ac:dyDescent="0.2">
      <c r="A1925" s="60">
        <v>193018</v>
      </c>
      <c r="B1925" s="59" t="s">
        <v>12771</v>
      </c>
      <c r="C1925">
        <v>1921</v>
      </c>
      <c r="J1925">
        <v>19</v>
      </c>
      <c r="K1925" t="s">
        <v>156</v>
      </c>
      <c r="L1925">
        <v>2347</v>
      </c>
      <c r="M1925">
        <v>3018</v>
      </c>
      <c r="N1925" t="s">
        <v>1128</v>
      </c>
      <c r="O1925" t="s">
        <v>8170</v>
      </c>
      <c r="P1925" t="s">
        <v>8171</v>
      </c>
      <c r="Q1925" t="s">
        <v>8172</v>
      </c>
      <c r="R1925" t="s">
        <v>8173</v>
      </c>
      <c r="S1925" s="2">
        <v>516.79999999999995</v>
      </c>
      <c r="T1925" s="2">
        <v>516.79999999999995</v>
      </c>
      <c r="U1925" s="2">
        <v>0</v>
      </c>
      <c r="V1925" s="2">
        <v>0</v>
      </c>
      <c r="W1925">
        <v>2476</v>
      </c>
      <c r="X1925" s="3">
        <v>8</v>
      </c>
      <c r="Y1925" s="3">
        <v>3.8</v>
      </c>
      <c r="Z1925" s="3">
        <v>4.8</v>
      </c>
      <c r="AA1925">
        <v>1</v>
      </c>
      <c r="AB1925" s="3">
        <v>3</v>
      </c>
      <c r="AC1925">
        <v>0</v>
      </c>
      <c r="AD1925" s="3">
        <v>0</v>
      </c>
      <c r="AE1925">
        <v>1</v>
      </c>
      <c r="AF1925" s="3">
        <v>0</v>
      </c>
      <c r="AG1925" s="2">
        <v>143.5</v>
      </c>
      <c r="AH1925" s="3">
        <v>27.8</v>
      </c>
      <c r="AI1925" s="2">
        <v>516.79999999999995</v>
      </c>
      <c r="AJ1925" s="3">
        <v>100</v>
      </c>
      <c r="AK1925" t="s">
        <v>7726</v>
      </c>
      <c r="AL1925" t="s">
        <v>7727</v>
      </c>
      <c r="AM1925" t="s">
        <v>8064</v>
      </c>
      <c r="AN1925" t="s">
        <v>3241</v>
      </c>
      <c r="BG1925" s="3">
        <v>100</v>
      </c>
      <c r="BH1925" t="s">
        <v>82</v>
      </c>
      <c r="BI1925" t="s">
        <v>13419</v>
      </c>
      <c r="BJ1925" t="s">
        <v>13395</v>
      </c>
      <c r="BK1925" t="s">
        <v>13395</v>
      </c>
      <c r="BL1925" t="s">
        <v>13395</v>
      </c>
      <c r="BM1925" t="s">
        <v>13395</v>
      </c>
      <c r="BN1925" t="s">
        <v>277</v>
      </c>
      <c r="BO1925" s="59" t="s">
        <v>277</v>
      </c>
      <c r="BP1925" t="s">
        <v>10806</v>
      </c>
      <c r="BQ1925" t="s">
        <v>110</v>
      </c>
      <c r="BR1925" s="59" t="s">
        <v>110</v>
      </c>
      <c r="BS1925" t="s">
        <v>85</v>
      </c>
    </row>
    <row r="1926" spans="1:71" x14ac:dyDescent="0.2">
      <c r="A1926" s="60">
        <v>193019</v>
      </c>
      <c r="B1926" s="59" t="s">
        <v>12772</v>
      </c>
      <c r="C1926">
        <v>1922</v>
      </c>
      <c r="J1926">
        <v>19</v>
      </c>
      <c r="K1926" t="s">
        <v>156</v>
      </c>
      <c r="L1926">
        <v>2361</v>
      </c>
      <c r="M1926">
        <v>3019</v>
      </c>
      <c r="N1926" t="s">
        <v>1128</v>
      </c>
      <c r="O1926" t="s">
        <v>8174</v>
      </c>
      <c r="P1926" t="s">
        <v>8175</v>
      </c>
      <c r="Q1926" t="s">
        <v>8176</v>
      </c>
      <c r="R1926" t="s">
        <v>8177</v>
      </c>
      <c r="S1926" s="2">
        <v>405.2</v>
      </c>
      <c r="T1926" s="2">
        <v>405.2</v>
      </c>
      <c r="U1926" s="2">
        <v>0</v>
      </c>
      <c r="V1926" s="2">
        <v>0</v>
      </c>
      <c r="W1926">
        <v>2183</v>
      </c>
      <c r="X1926" s="3">
        <v>8.1</v>
      </c>
      <c r="Y1926" s="3">
        <v>4</v>
      </c>
      <c r="Z1926" s="3">
        <v>5.4</v>
      </c>
      <c r="AA1926">
        <v>0</v>
      </c>
      <c r="AB1926" s="3">
        <v>0</v>
      </c>
      <c r="AC1926">
        <v>0</v>
      </c>
      <c r="AD1926" s="3">
        <v>0</v>
      </c>
      <c r="AE1926">
        <v>0</v>
      </c>
      <c r="AF1926" s="3">
        <v>0</v>
      </c>
      <c r="AG1926" s="2">
        <v>363.3</v>
      </c>
      <c r="AH1926" s="3">
        <v>89.7</v>
      </c>
      <c r="AI1926" s="2">
        <v>405.2</v>
      </c>
      <c r="AJ1926" s="3">
        <v>100</v>
      </c>
      <c r="AK1926" t="s">
        <v>8178</v>
      </c>
      <c r="AL1926" t="s">
        <v>7792</v>
      </c>
      <c r="AM1926" t="s">
        <v>8064</v>
      </c>
      <c r="BG1926" s="3">
        <v>100</v>
      </c>
      <c r="BH1926" t="s">
        <v>101</v>
      </c>
      <c r="BI1926" t="s">
        <v>13419</v>
      </c>
      <c r="BJ1926" t="s">
        <v>13395</v>
      </c>
      <c r="BK1926" t="s">
        <v>13395</v>
      </c>
      <c r="BL1926" t="s">
        <v>13395</v>
      </c>
      <c r="BM1926" t="s">
        <v>13395</v>
      </c>
      <c r="BN1926" t="s">
        <v>83</v>
      </c>
      <c r="BO1926" s="59" t="s">
        <v>83</v>
      </c>
      <c r="BP1926" t="s">
        <v>10806</v>
      </c>
      <c r="BQ1926" t="s">
        <v>1467</v>
      </c>
      <c r="BR1926" s="59" t="s">
        <v>1467</v>
      </c>
      <c r="BS1926" t="s">
        <v>85</v>
      </c>
    </row>
    <row r="1927" spans="1:71" x14ac:dyDescent="0.2">
      <c r="A1927" s="60">
        <v>193020</v>
      </c>
      <c r="B1927" s="59" t="s">
        <v>12773</v>
      </c>
      <c r="C1927">
        <v>1923</v>
      </c>
      <c r="J1927">
        <v>19</v>
      </c>
      <c r="K1927" t="s">
        <v>156</v>
      </c>
      <c r="L1927">
        <v>2343</v>
      </c>
      <c r="M1927">
        <v>3020</v>
      </c>
      <c r="N1927" t="s">
        <v>1128</v>
      </c>
      <c r="O1927" t="s">
        <v>8179</v>
      </c>
      <c r="P1927" t="s">
        <v>8180</v>
      </c>
      <c r="Q1927" t="s">
        <v>8181</v>
      </c>
      <c r="R1927" t="s">
        <v>8182</v>
      </c>
      <c r="S1927" s="2">
        <v>81.8</v>
      </c>
      <c r="T1927" s="2">
        <v>81.8</v>
      </c>
      <c r="U1927" s="2">
        <v>0</v>
      </c>
      <c r="V1927" s="2">
        <v>0</v>
      </c>
      <c r="W1927">
        <v>186</v>
      </c>
      <c r="X1927" s="3">
        <v>2.4</v>
      </c>
      <c r="Y1927" s="3">
        <v>2</v>
      </c>
      <c r="Z1927" s="3">
        <v>2.2999999999999998</v>
      </c>
      <c r="AA1927">
        <v>0</v>
      </c>
      <c r="AB1927" s="3">
        <v>0</v>
      </c>
      <c r="AC1927">
        <v>0</v>
      </c>
      <c r="AD1927" s="3">
        <v>0</v>
      </c>
      <c r="AE1927">
        <v>0</v>
      </c>
      <c r="AF1927" s="3">
        <v>0</v>
      </c>
      <c r="AG1927" s="2">
        <v>0</v>
      </c>
      <c r="AH1927" s="3">
        <v>0</v>
      </c>
      <c r="AI1927" s="2">
        <v>81.8</v>
      </c>
      <c r="AJ1927" s="3">
        <v>100</v>
      </c>
      <c r="AK1927" t="s">
        <v>7726</v>
      </c>
      <c r="AL1927" t="s">
        <v>7726</v>
      </c>
      <c r="AM1927" t="s">
        <v>8064</v>
      </c>
      <c r="BG1927" s="3">
        <v>100</v>
      </c>
      <c r="BH1927" t="s">
        <v>82</v>
      </c>
      <c r="BI1927" t="s">
        <v>13419</v>
      </c>
      <c r="BJ1927" t="s">
        <v>13395</v>
      </c>
      <c r="BK1927" t="s">
        <v>13395</v>
      </c>
      <c r="BL1927" t="s">
        <v>13395</v>
      </c>
      <c r="BM1927" t="s">
        <v>13395</v>
      </c>
      <c r="BN1927" t="s">
        <v>277</v>
      </c>
      <c r="BO1927" s="59" t="s">
        <v>277</v>
      </c>
      <c r="BP1927" t="s">
        <v>10806</v>
      </c>
      <c r="BQ1927" t="s">
        <v>84</v>
      </c>
      <c r="BR1927" s="59" t="s">
        <v>84</v>
      </c>
      <c r="BS1927" t="s">
        <v>85</v>
      </c>
    </row>
    <row r="1928" spans="1:71" x14ac:dyDescent="0.2">
      <c r="A1928" s="60">
        <v>193021</v>
      </c>
      <c r="B1928" s="59" t="s">
        <v>12774</v>
      </c>
      <c r="C1928">
        <v>1924</v>
      </c>
      <c r="J1928">
        <v>19</v>
      </c>
      <c r="K1928" t="s">
        <v>156</v>
      </c>
      <c r="L1928">
        <v>2334</v>
      </c>
      <c r="M1928">
        <v>3021</v>
      </c>
      <c r="N1928" t="s">
        <v>1128</v>
      </c>
      <c r="O1928" t="s">
        <v>8183</v>
      </c>
      <c r="P1928" t="s">
        <v>8184</v>
      </c>
      <c r="Q1928" t="s">
        <v>8185</v>
      </c>
      <c r="R1928" t="s">
        <v>8186</v>
      </c>
      <c r="S1928" s="2">
        <v>145.19999999999999</v>
      </c>
      <c r="T1928" s="2">
        <v>145.19999999999999</v>
      </c>
      <c r="U1928" s="2">
        <v>0</v>
      </c>
      <c r="V1928" s="2">
        <v>0</v>
      </c>
      <c r="W1928">
        <v>570</v>
      </c>
      <c r="X1928" s="3">
        <v>5.4</v>
      </c>
      <c r="Y1928" s="3">
        <v>2.9</v>
      </c>
      <c r="Z1928" s="3">
        <v>3.9</v>
      </c>
      <c r="AA1928">
        <v>0</v>
      </c>
      <c r="AB1928" s="3">
        <v>0</v>
      </c>
      <c r="AC1928">
        <v>0</v>
      </c>
      <c r="AD1928" s="3">
        <v>0</v>
      </c>
      <c r="AE1928">
        <v>0</v>
      </c>
      <c r="AF1928" s="3">
        <v>0</v>
      </c>
      <c r="AG1928" s="2">
        <v>0</v>
      </c>
      <c r="AH1928" s="3">
        <v>0</v>
      </c>
      <c r="AI1928" s="2">
        <v>0</v>
      </c>
      <c r="AJ1928" s="3">
        <v>0</v>
      </c>
      <c r="AK1928" t="s">
        <v>7726</v>
      </c>
      <c r="AL1928" t="s">
        <v>7726</v>
      </c>
      <c r="AM1928" t="s">
        <v>8064</v>
      </c>
      <c r="BG1928" s="3">
        <v>0</v>
      </c>
      <c r="BH1928" t="s">
        <v>82</v>
      </c>
      <c r="BI1928" t="s">
        <v>13419</v>
      </c>
      <c r="BJ1928" t="s">
        <v>13395</v>
      </c>
      <c r="BK1928" t="s">
        <v>13395</v>
      </c>
      <c r="BL1928" t="s">
        <v>13395</v>
      </c>
      <c r="BM1928" t="s">
        <v>13395</v>
      </c>
      <c r="BN1928" t="s">
        <v>13395</v>
      </c>
      <c r="BP1928" t="s">
        <v>13395</v>
      </c>
      <c r="BQ1928" t="s">
        <v>84</v>
      </c>
      <c r="BR1928" s="59" t="s">
        <v>84</v>
      </c>
      <c r="BS1928" t="s">
        <v>85</v>
      </c>
    </row>
    <row r="1929" spans="1:71" x14ac:dyDescent="0.2">
      <c r="A1929" s="60">
        <v>193022</v>
      </c>
      <c r="B1929" s="59" t="s">
        <v>12775</v>
      </c>
      <c r="C1929">
        <v>1925</v>
      </c>
      <c r="J1929">
        <v>19</v>
      </c>
      <c r="K1929" t="s">
        <v>156</v>
      </c>
      <c r="M1929">
        <v>3022</v>
      </c>
      <c r="N1929" t="s">
        <v>1128</v>
      </c>
      <c r="O1929" t="s">
        <v>8187</v>
      </c>
      <c r="P1929" t="s">
        <v>8188</v>
      </c>
      <c r="Q1929" t="s">
        <v>8189</v>
      </c>
      <c r="R1929" t="s">
        <v>8190</v>
      </c>
      <c r="S1929" s="2">
        <v>27.5</v>
      </c>
      <c r="T1929" s="2">
        <v>27.5</v>
      </c>
      <c r="U1929" s="2">
        <v>0</v>
      </c>
      <c r="V1929" s="2">
        <v>0</v>
      </c>
      <c r="W1929">
        <v>111</v>
      </c>
      <c r="X1929" s="3">
        <v>4</v>
      </c>
      <c r="Y1929" s="3">
        <v>4</v>
      </c>
      <c r="Z1929" s="3">
        <v>4</v>
      </c>
      <c r="AA1929">
        <v>0</v>
      </c>
      <c r="AB1929" s="3">
        <v>0</v>
      </c>
      <c r="AC1929">
        <v>0</v>
      </c>
      <c r="AD1929" s="3">
        <v>0</v>
      </c>
      <c r="AE1929">
        <v>0</v>
      </c>
      <c r="AF1929" s="3">
        <v>0</v>
      </c>
      <c r="AG1929" s="2">
        <v>27.5</v>
      </c>
      <c r="AH1929" s="3">
        <v>100</v>
      </c>
      <c r="AI1929" s="2">
        <v>27.5</v>
      </c>
      <c r="AJ1929" s="3">
        <v>100</v>
      </c>
      <c r="AK1929" t="s">
        <v>7797</v>
      </c>
      <c r="AL1929" t="s">
        <v>7798</v>
      </c>
      <c r="AM1929" t="s">
        <v>8064</v>
      </c>
      <c r="BG1929" s="3">
        <v>100</v>
      </c>
      <c r="BH1929" t="s">
        <v>82</v>
      </c>
      <c r="BI1929" t="s">
        <v>13419</v>
      </c>
      <c r="BJ1929" t="s">
        <v>13395</v>
      </c>
      <c r="BK1929" t="s">
        <v>13395</v>
      </c>
      <c r="BL1929" t="s">
        <v>13395</v>
      </c>
      <c r="BM1929" t="s">
        <v>13395</v>
      </c>
      <c r="BN1929" t="s">
        <v>102</v>
      </c>
      <c r="BO1929" s="59" t="s">
        <v>102</v>
      </c>
      <c r="BP1929" t="s">
        <v>10806</v>
      </c>
      <c r="BQ1929" t="s">
        <v>84</v>
      </c>
      <c r="BR1929" s="59" t="s">
        <v>84</v>
      </c>
      <c r="BS1929" t="s">
        <v>85</v>
      </c>
    </row>
    <row r="1930" spans="1:71" x14ac:dyDescent="0.2">
      <c r="A1930" s="60">
        <v>193023</v>
      </c>
      <c r="B1930" s="59" t="s">
        <v>12776</v>
      </c>
      <c r="C1930">
        <v>1926</v>
      </c>
      <c r="J1930">
        <v>19</v>
      </c>
      <c r="K1930" t="s">
        <v>156</v>
      </c>
      <c r="L1930">
        <v>2386</v>
      </c>
      <c r="M1930">
        <v>3023</v>
      </c>
      <c r="N1930" t="s">
        <v>1128</v>
      </c>
      <c r="O1930" t="s">
        <v>8191</v>
      </c>
      <c r="P1930" t="s">
        <v>8192</v>
      </c>
      <c r="Q1930" t="s">
        <v>8193</v>
      </c>
      <c r="R1930" t="s">
        <v>8189</v>
      </c>
      <c r="S1930" s="2">
        <v>103.2</v>
      </c>
      <c r="T1930" s="2">
        <v>103.2</v>
      </c>
      <c r="U1930" s="2">
        <v>0</v>
      </c>
      <c r="V1930" s="2">
        <v>0</v>
      </c>
      <c r="W1930">
        <v>630</v>
      </c>
      <c r="X1930" s="3">
        <v>8</v>
      </c>
      <c r="Y1930" s="3">
        <v>5.5</v>
      </c>
      <c r="Z1930" s="3">
        <v>6.1</v>
      </c>
      <c r="AA1930">
        <v>0</v>
      </c>
      <c r="AB1930" s="3">
        <v>0</v>
      </c>
      <c r="AC1930">
        <v>0</v>
      </c>
      <c r="AD1930" s="3">
        <v>0</v>
      </c>
      <c r="AE1930">
        <v>0</v>
      </c>
      <c r="AF1930" s="3">
        <v>0</v>
      </c>
      <c r="AG1930" s="2">
        <v>103.2</v>
      </c>
      <c r="AH1930" s="3">
        <v>100</v>
      </c>
      <c r="AI1930" s="2">
        <v>103.2</v>
      </c>
      <c r="AJ1930" s="3">
        <v>100</v>
      </c>
      <c r="AK1930" t="s">
        <v>8194</v>
      </c>
      <c r="AL1930" t="s">
        <v>8195</v>
      </c>
      <c r="AM1930" t="s">
        <v>8064</v>
      </c>
      <c r="BG1930" s="3">
        <v>100</v>
      </c>
      <c r="BH1930" t="s">
        <v>82</v>
      </c>
      <c r="BI1930" t="s">
        <v>13419</v>
      </c>
      <c r="BJ1930" t="s">
        <v>13395</v>
      </c>
      <c r="BK1930" t="s">
        <v>13395</v>
      </c>
      <c r="BL1930" t="s">
        <v>13395</v>
      </c>
      <c r="BM1930" t="s">
        <v>13395</v>
      </c>
      <c r="BN1930" t="s">
        <v>102</v>
      </c>
      <c r="BO1930" s="59" t="s">
        <v>102</v>
      </c>
      <c r="BP1930" t="s">
        <v>10806</v>
      </c>
      <c r="BQ1930" t="s">
        <v>84</v>
      </c>
      <c r="BR1930" s="59" t="s">
        <v>84</v>
      </c>
      <c r="BS1930" t="s">
        <v>85</v>
      </c>
    </row>
    <row r="1931" spans="1:71" x14ac:dyDescent="0.2">
      <c r="A1931" s="60">
        <v>193024</v>
      </c>
      <c r="B1931" s="59" t="s">
        <v>12777</v>
      </c>
      <c r="C1931">
        <v>1927</v>
      </c>
      <c r="J1931">
        <v>19</v>
      </c>
      <c r="K1931" t="s">
        <v>156</v>
      </c>
      <c r="L1931">
        <v>2341</v>
      </c>
      <c r="M1931">
        <v>3024</v>
      </c>
      <c r="N1931" t="s">
        <v>1128</v>
      </c>
      <c r="O1931" t="s">
        <v>8196</v>
      </c>
      <c r="P1931" t="s">
        <v>8197</v>
      </c>
      <c r="Q1931" t="s">
        <v>8198</v>
      </c>
      <c r="R1931" t="s">
        <v>8199</v>
      </c>
      <c r="S1931" s="2">
        <v>76.599999999999994</v>
      </c>
      <c r="T1931" s="2">
        <v>76.599999999999994</v>
      </c>
      <c r="U1931" s="2">
        <v>0</v>
      </c>
      <c r="V1931" s="2">
        <v>0</v>
      </c>
      <c r="W1931">
        <v>400</v>
      </c>
      <c r="X1931" s="3">
        <v>5.8</v>
      </c>
      <c r="Y1931" s="3">
        <v>5</v>
      </c>
      <c r="Z1931" s="3">
        <v>5.2</v>
      </c>
      <c r="AA1931">
        <v>0</v>
      </c>
      <c r="AB1931" s="3">
        <v>0</v>
      </c>
      <c r="AC1931">
        <v>0</v>
      </c>
      <c r="AD1931" s="3">
        <v>0</v>
      </c>
      <c r="AE1931">
        <v>0</v>
      </c>
      <c r="AF1931" s="3">
        <v>0</v>
      </c>
      <c r="AG1931" s="2">
        <v>76.599999999999994</v>
      </c>
      <c r="AH1931" s="3">
        <v>100</v>
      </c>
      <c r="AI1931" s="2">
        <v>76.599999999999994</v>
      </c>
      <c r="AJ1931" s="3">
        <v>100</v>
      </c>
      <c r="AK1931" t="s">
        <v>7726</v>
      </c>
      <c r="AL1931" t="s">
        <v>7727</v>
      </c>
      <c r="AM1931" t="s">
        <v>8064</v>
      </c>
      <c r="BG1931" s="3">
        <v>100</v>
      </c>
      <c r="BH1931" t="s">
        <v>101</v>
      </c>
      <c r="BI1931" t="s">
        <v>13419</v>
      </c>
      <c r="BJ1931" t="s">
        <v>13395</v>
      </c>
      <c r="BK1931" t="s">
        <v>13395</v>
      </c>
      <c r="BL1931" t="s">
        <v>13395</v>
      </c>
      <c r="BM1931" t="s">
        <v>13395</v>
      </c>
      <c r="BN1931" t="s">
        <v>83</v>
      </c>
      <c r="BO1931" s="59" t="s">
        <v>83</v>
      </c>
      <c r="BP1931" t="s">
        <v>10806</v>
      </c>
      <c r="BQ1931" t="s">
        <v>1467</v>
      </c>
      <c r="BR1931" s="59" t="s">
        <v>1467</v>
      </c>
      <c r="BS1931" t="s">
        <v>85</v>
      </c>
    </row>
    <row r="1932" spans="1:71" x14ac:dyDescent="0.2">
      <c r="A1932" s="60">
        <v>193025</v>
      </c>
      <c r="B1932" s="59" t="s">
        <v>12778</v>
      </c>
      <c r="C1932">
        <v>1928</v>
      </c>
      <c r="J1932">
        <v>19</v>
      </c>
      <c r="K1932" t="s">
        <v>156</v>
      </c>
      <c r="L1932">
        <v>2332</v>
      </c>
      <c r="M1932">
        <v>3025</v>
      </c>
      <c r="N1932" t="s">
        <v>69</v>
      </c>
      <c r="O1932" t="s">
        <v>8200</v>
      </c>
      <c r="P1932" t="s">
        <v>8201</v>
      </c>
      <c r="Q1932" t="s">
        <v>8202</v>
      </c>
      <c r="R1932" t="s">
        <v>8203</v>
      </c>
      <c r="S1932" s="2">
        <v>110.7</v>
      </c>
      <c r="T1932" s="2">
        <v>110.7</v>
      </c>
      <c r="U1932" s="2">
        <v>0</v>
      </c>
      <c r="V1932" s="2">
        <v>0</v>
      </c>
      <c r="W1932">
        <v>517</v>
      </c>
      <c r="X1932" s="3">
        <v>8.9</v>
      </c>
      <c r="Y1932" s="3">
        <v>3</v>
      </c>
      <c r="Z1932" s="3">
        <v>4.7</v>
      </c>
      <c r="AA1932">
        <v>0</v>
      </c>
      <c r="AB1932" s="3">
        <v>0</v>
      </c>
      <c r="AC1932">
        <v>0</v>
      </c>
      <c r="AD1932" s="3">
        <v>0</v>
      </c>
      <c r="AE1932">
        <v>0</v>
      </c>
      <c r="AF1932" s="3">
        <v>0</v>
      </c>
      <c r="AG1932" s="2">
        <v>66.099999999999994</v>
      </c>
      <c r="AH1932" s="3">
        <v>59.7</v>
      </c>
      <c r="AI1932" s="2">
        <v>0</v>
      </c>
      <c r="AJ1932" s="3">
        <v>0</v>
      </c>
      <c r="AK1932" t="s">
        <v>7726</v>
      </c>
      <c r="AL1932" t="s">
        <v>7726</v>
      </c>
      <c r="AM1932" t="s">
        <v>8064</v>
      </c>
      <c r="BG1932" s="3">
        <v>0</v>
      </c>
      <c r="BH1932" t="s">
        <v>82</v>
      </c>
      <c r="BI1932" t="s">
        <v>13419</v>
      </c>
      <c r="BJ1932" t="s">
        <v>13395</v>
      </c>
      <c r="BK1932" t="s">
        <v>13395</v>
      </c>
      <c r="BL1932" t="s">
        <v>13395</v>
      </c>
      <c r="BM1932" t="s">
        <v>13395</v>
      </c>
      <c r="BN1932" t="s">
        <v>13395</v>
      </c>
      <c r="BP1932" t="s">
        <v>13395</v>
      </c>
      <c r="BQ1932" t="s">
        <v>84</v>
      </c>
      <c r="BR1932" s="59" t="s">
        <v>84</v>
      </c>
      <c r="BS1932" t="s">
        <v>85</v>
      </c>
    </row>
    <row r="1933" spans="1:71" x14ac:dyDescent="0.2">
      <c r="A1933" s="60">
        <v>193026</v>
      </c>
      <c r="B1933" s="59" t="s">
        <v>12779</v>
      </c>
      <c r="C1933">
        <v>1929</v>
      </c>
      <c r="J1933">
        <v>19</v>
      </c>
      <c r="K1933" t="s">
        <v>156</v>
      </c>
      <c r="L1933">
        <v>2335</v>
      </c>
      <c r="M1933">
        <v>3026</v>
      </c>
      <c r="N1933" t="s">
        <v>3223</v>
      </c>
      <c r="O1933" t="s">
        <v>8204</v>
      </c>
      <c r="P1933" t="s">
        <v>8205</v>
      </c>
      <c r="Q1933" t="s">
        <v>8206</v>
      </c>
      <c r="R1933" t="s">
        <v>8207</v>
      </c>
      <c r="S1933" s="2">
        <v>125.7</v>
      </c>
      <c r="T1933" s="2">
        <v>125.7</v>
      </c>
      <c r="U1933" s="2">
        <v>0</v>
      </c>
      <c r="V1933" s="2">
        <v>0</v>
      </c>
      <c r="W1933">
        <v>711</v>
      </c>
      <c r="X1933" s="3">
        <v>7.4</v>
      </c>
      <c r="Y1933" s="3">
        <v>5.4</v>
      </c>
      <c r="Z1933" s="3">
        <v>5.7</v>
      </c>
      <c r="AA1933">
        <v>0</v>
      </c>
      <c r="AB1933" s="3">
        <v>0</v>
      </c>
      <c r="AC1933">
        <v>0</v>
      </c>
      <c r="AD1933" s="3">
        <v>0</v>
      </c>
      <c r="AE1933">
        <v>0</v>
      </c>
      <c r="AF1933" s="3">
        <v>0</v>
      </c>
      <c r="AG1933" s="2">
        <v>125.7</v>
      </c>
      <c r="AH1933" s="3">
        <v>100</v>
      </c>
      <c r="AI1933" s="2">
        <v>125.7</v>
      </c>
      <c r="AJ1933" s="3">
        <v>100</v>
      </c>
      <c r="AK1933" t="s">
        <v>7726</v>
      </c>
      <c r="AL1933" t="s">
        <v>7726</v>
      </c>
      <c r="AM1933" t="s">
        <v>8064</v>
      </c>
      <c r="BG1933" s="3">
        <v>100</v>
      </c>
      <c r="BH1933" t="s">
        <v>82</v>
      </c>
      <c r="BI1933" t="s">
        <v>13419</v>
      </c>
      <c r="BJ1933" t="s">
        <v>13395</v>
      </c>
      <c r="BK1933" t="s">
        <v>13395</v>
      </c>
      <c r="BL1933" t="s">
        <v>13395</v>
      </c>
      <c r="BM1933" t="s">
        <v>13395</v>
      </c>
      <c r="BN1933" t="s">
        <v>277</v>
      </c>
      <c r="BO1933" s="59" t="s">
        <v>277</v>
      </c>
      <c r="BP1933" t="s">
        <v>10806</v>
      </c>
      <c r="BQ1933" t="s">
        <v>8208</v>
      </c>
      <c r="BR1933" s="59" t="s">
        <v>8208</v>
      </c>
      <c r="BS1933" t="s">
        <v>85</v>
      </c>
    </row>
    <row r="1934" spans="1:71" x14ac:dyDescent="0.2">
      <c r="A1934" s="60">
        <v>193027</v>
      </c>
      <c r="B1934" s="59" t="s">
        <v>12780</v>
      </c>
      <c r="C1934">
        <v>1930</v>
      </c>
      <c r="J1934">
        <v>19</v>
      </c>
      <c r="K1934" t="s">
        <v>156</v>
      </c>
      <c r="L1934">
        <v>2367</v>
      </c>
      <c r="M1934">
        <v>3027</v>
      </c>
      <c r="N1934" t="s">
        <v>258</v>
      </c>
      <c r="O1934" t="s">
        <v>8209</v>
      </c>
      <c r="P1934" t="s">
        <v>8210</v>
      </c>
      <c r="Q1934" t="s">
        <v>8211</v>
      </c>
      <c r="R1934" t="s">
        <v>8212</v>
      </c>
      <c r="S1934" s="2">
        <v>1005</v>
      </c>
      <c r="T1934" s="2">
        <v>1005</v>
      </c>
      <c r="U1934" s="2">
        <v>0</v>
      </c>
      <c r="V1934" s="2">
        <v>0</v>
      </c>
      <c r="W1934">
        <v>7012</v>
      </c>
      <c r="X1934" s="3">
        <v>8.6999999999999993</v>
      </c>
      <c r="Y1934" s="3">
        <v>6.3</v>
      </c>
      <c r="Z1934" s="3">
        <v>7</v>
      </c>
      <c r="AA1934">
        <v>1</v>
      </c>
      <c r="AB1934" s="3">
        <v>3.7999999999999501</v>
      </c>
      <c r="AC1934">
        <v>0</v>
      </c>
      <c r="AD1934" s="3">
        <v>0</v>
      </c>
      <c r="AE1934">
        <v>1</v>
      </c>
      <c r="AF1934" s="3">
        <v>0</v>
      </c>
      <c r="AG1934" s="2">
        <v>1005</v>
      </c>
      <c r="AH1934" s="3">
        <v>100</v>
      </c>
      <c r="AI1934" s="2">
        <v>1005</v>
      </c>
      <c r="AJ1934" s="3">
        <v>100</v>
      </c>
      <c r="AK1934" t="s">
        <v>8213</v>
      </c>
      <c r="AL1934" t="s">
        <v>7727</v>
      </c>
      <c r="AM1934" t="s">
        <v>8064</v>
      </c>
      <c r="AN1934" t="s">
        <v>3241</v>
      </c>
      <c r="BG1934" s="3">
        <v>100</v>
      </c>
      <c r="BH1934" t="s">
        <v>82</v>
      </c>
      <c r="BI1934" t="s">
        <v>13419</v>
      </c>
      <c r="BJ1934" t="s">
        <v>13395</v>
      </c>
      <c r="BK1934" t="s">
        <v>13395</v>
      </c>
      <c r="BL1934" t="s">
        <v>13395</v>
      </c>
      <c r="BM1934" t="s">
        <v>13395</v>
      </c>
      <c r="BN1934" t="s">
        <v>277</v>
      </c>
      <c r="BO1934" s="59" t="s">
        <v>277</v>
      </c>
      <c r="BP1934" t="s">
        <v>10806</v>
      </c>
      <c r="BQ1934" t="s">
        <v>84</v>
      </c>
      <c r="BR1934" s="59" t="s">
        <v>84</v>
      </c>
      <c r="BS1934" t="s">
        <v>85</v>
      </c>
    </row>
    <row r="1935" spans="1:71" x14ac:dyDescent="0.2">
      <c r="A1935" s="60">
        <v>193028</v>
      </c>
      <c r="B1935" s="59" t="s">
        <v>12781</v>
      </c>
      <c r="C1935">
        <v>1931</v>
      </c>
      <c r="J1935">
        <v>19</v>
      </c>
      <c r="K1935" t="s">
        <v>156</v>
      </c>
      <c r="L1935">
        <v>2326</v>
      </c>
      <c r="M1935">
        <v>3028</v>
      </c>
      <c r="N1935" t="s">
        <v>258</v>
      </c>
      <c r="O1935" t="s">
        <v>8214</v>
      </c>
      <c r="P1935" t="s">
        <v>8215</v>
      </c>
      <c r="Q1935" t="s">
        <v>8216</v>
      </c>
      <c r="R1935" t="s">
        <v>8217</v>
      </c>
      <c r="S1935" s="2">
        <v>425.6</v>
      </c>
      <c r="T1935" s="2">
        <v>351.2</v>
      </c>
      <c r="U1935" s="2">
        <v>4.4000000000000004</v>
      </c>
      <c r="V1935" s="2">
        <v>70</v>
      </c>
      <c r="W1935">
        <v>1917</v>
      </c>
      <c r="X1935" s="3">
        <v>10.199999999999999</v>
      </c>
      <c r="Y1935" s="3">
        <v>0</v>
      </c>
      <c r="Z1935" s="3">
        <v>4.5999999999999996</v>
      </c>
      <c r="AA1935">
        <v>0</v>
      </c>
      <c r="AB1935" s="3">
        <v>0</v>
      </c>
      <c r="AC1935">
        <v>0</v>
      </c>
      <c r="AD1935" s="3">
        <v>0</v>
      </c>
      <c r="AE1935">
        <v>0</v>
      </c>
      <c r="AF1935" s="3">
        <v>0</v>
      </c>
      <c r="AG1935" s="2">
        <v>351.2</v>
      </c>
      <c r="AH1935" s="3">
        <v>100</v>
      </c>
      <c r="AI1935" s="2">
        <v>351.2</v>
      </c>
      <c r="AJ1935" s="3">
        <v>100</v>
      </c>
      <c r="AK1935" t="s">
        <v>7726</v>
      </c>
      <c r="AL1935" t="s">
        <v>7726</v>
      </c>
      <c r="AM1935" t="s">
        <v>8064</v>
      </c>
      <c r="AN1935" t="s">
        <v>7721</v>
      </c>
      <c r="BG1935" s="3">
        <v>100</v>
      </c>
      <c r="BH1935" t="s">
        <v>82</v>
      </c>
      <c r="BI1935" t="s">
        <v>13419</v>
      </c>
      <c r="BJ1935" t="s">
        <v>13395</v>
      </c>
      <c r="BK1935" t="s">
        <v>13395</v>
      </c>
      <c r="BL1935" t="s">
        <v>13395</v>
      </c>
      <c r="BM1935" t="s">
        <v>13395</v>
      </c>
      <c r="BN1935" t="s">
        <v>277</v>
      </c>
      <c r="BO1935" s="59" t="s">
        <v>277</v>
      </c>
      <c r="BP1935" t="s">
        <v>10806</v>
      </c>
      <c r="BQ1935" t="s">
        <v>84</v>
      </c>
      <c r="BR1935" s="59" t="s">
        <v>84</v>
      </c>
      <c r="BS1935" t="s">
        <v>85</v>
      </c>
    </row>
    <row r="1936" spans="1:71" x14ac:dyDescent="0.2">
      <c r="A1936" s="60">
        <v>193029</v>
      </c>
      <c r="B1936" s="59" t="s">
        <v>12782</v>
      </c>
      <c r="C1936">
        <v>1932</v>
      </c>
      <c r="J1936">
        <v>19</v>
      </c>
      <c r="K1936" t="s">
        <v>156</v>
      </c>
      <c r="L1936">
        <v>2327</v>
      </c>
      <c r="M1936">
        <v>3029</v>
      </c>
      <c r="N1936" t="s">
        <v>258</v>
      </c>
      <c r="O1936" t="s">
        <v>8218</v>
      </c>
      <c r="P1936" t="s">
        <v>8219</v>
      </c>
      <c r="Q1936" t="s">
        <v>8220</v>
      </c>
      <c r="R1936" t="s">
        <v>8221</v>
      </c>
      <c r="S1936" s="2">
        <v>61.8</v>
      </c>
      <c r="T1936" s="2">
        <v>61.8</v>
      </c>
      <c r="U1936" s="2">
        <v>0</v>
      </c>
      <c r="V1936" s="2">
        <v>0</v>
      </c>
      <c r="W1936">
        <v>206</v>
      </c>
      <c r="X1936" s="3">
        <v>4.0999999999999996</v>
      </c>
      <c r="Y1936" s="3">
        <v>2.4</v>
      </c>
      <c r="Z1936" s="3">
        <v>3.3</v>
      </c>
      <c r="AA1936">
        <v>0</v>
      </c>
      <c r="AB1936" s="3">
        <v>0</v>
      </c>
      <c r="AC1936">
        <v>0</v>
      </c>
      <c r="AD1936" s="3">
        <v>0</v>
      </c>
      <c r="AE1936">
        <v>0</v>
      </c>
      <c r="AF1936" s="3">
        <v>0</v>
      </c>
      <c r="AG1936" s="2">
        <v>0</v>
      </c>
      <c r="AH1936" s="3">
        <v>0</v>
      </c>
      <c r="AI1936" s="2">
        <v>0</v>
      </c>
      <c r="AJ1936" s="3">
        <v>0</v>
      </c>
      <c r="AK1936" t="s">
        <v>7726</v>
      </c>
      <c r="AL1936" t="s">
        <v>7726</v>
      </c>
      <c r="AM1936" t="s">
        <v>8064</v>
      </c>
      <c r="BG1936" s="3">
        <v>0</v>
      </c>
      <c r="BH1936" t="s">
        <v>101</v>
      </c>
      <c r="BI1936" t="s">
        <v>13419</v>
      </c>
      <c r="BJ1936" t="s">
        <v>13395</v>
      </c>
      <c r="BK1936" t="s">
        <v>13395</v>
      </c>
      <c r="BL1936" t="s">
        <v>13395</v>
      </c>
      <c r="BM1936" t="s">
        <v>13395</v>
      </c>
      <c r="BN1936" t="s">
        <v>13395</v>
      </c>
      <c r="BP1936" t="s">
        <v>13395</v>
      </c>
      <c r="BQ1936" t="s">
        <v>102</v>
      </c>
      <c r="BR1936" s="59" t="s">
        <v>102</v>
      </c>
      <c r="BS1936" t="s">
        <v>85</v>
      </c>
    </row>
    <row r="1937" spans="1:71" x14ac:dyDescent="0.2">
      <c r="A1937" s="60">
        <v>193030</v>
      </c>
      <c r="B1937" s="59" t="s">
        <v>12783</v>
      </c>
      <c r="C1937">
        <v>1933</v>
      </c>
      <c r="J1937">
        <v>19</v>
      </c>
      <c r="K1937" t="s">
        <v>156</v>
      </c>
      <c r="L1937">
        <v>2328</v>
      </c>
      <c r="M1937">
        <v>3030</v>
      </c>
      <c r="N1937" t="s">
        <v>258</v>
      </c>
      <c r="O1937" t="s">
        <v>8222</v>
      </c>
      <c r="P1937" t="s">
        <v>8223</v>
      </c>
      <c r="Q1937" t="s">
        <v>8224</v>
      </c>
      <c r="R1937" t="s">
        <v>8225</v>
      </c>
      <c r="S1937" s="2">
        <v>61.5</v>
      </c>
      <c r="T1937" s="2">
        <v>61.5</v>
      </c>
      <c r="U1937" s="2">
        <v>0</v>
      </c>
      <c r="V1937" s="2">
        <v>0</v>
      </c>
      <c r="W1937">
        <v>328</v>
      </c>
      <c r="X1937" s="3">
        <v>11</v>
      </c>
      <c r="Y1937" s="3">
        <v>3.4</v>
      </c>
      <c r="Z1937" s="3">
        <v>5.3</v>
      </c>
      <c r="AA1937">
        <v>0</v>
      </c>
      <c r="AB1937" s="3">
        <v>0</v>
      </c>
      <c r="AC1937">
        <v>0</v>
      </c>
      <c r="AD1937" s="3">
        <v>0</v>
      </c>
      <c r="AE1937">
        <v>0</v>
      </c>
      <c r="AF1937" s="3">
        <v>0</v>
      </c>
      <c r="AG1937" s="2">
        <v>0</v>
      </c>
      <c r="AH1937" s="3">
        <v>0</v>
      </c>
      <c r="AI1937" s="2">
        <v>61.5</v>
      </c>
      <c r="AJ1937" s="3">
        <v>100</v>
      </c>
      <c r="AK1937" t="s">
        <v>7726</v>
      </c>
      <c r="AL1937" t="s">
        <v>7726</v>
      </c>
      <c r="AM1937" t="s">
        <v>8064</v>
      </c>
      <c r="BG1937" s="3">
        <v>100</v>
      </c>
      <c r="BH1937" t="s">
        <v>101</v>
      </c>
      <c r="BI1937" t="s">
        <v>13419</v>
      </c>
      <c r="BJ1937" t="s">
        <v>13395</v>
      </c>
      <c r="BK1937" t="s">
        <v>13395</v>
      </c>
      <c r="BL1937" t="s">
        <v>13395</v>
      </c>
      <c r="BM1937" t="s">
        <v>13395</v>
      </c>
      <c r="BN1937" t="s">
        <v>13395</v>
      </c>
      <c r="BP1937" t="s">
        <v>13395</v>
      </c>
      <c r="BQ1937" t="s">
        <v>102</v>
      </c>
      <c r="BR1937" s="59" t="s">
        <v>102</v>
      </c>
      <c r="BS1937" t="s">
        <v>85</v>
      </c>
    </row>
    <row r="1938" spans="1:71" x14ac:dyDescent="0.2">
      <c r="A1938" s="60">
        <v>193031</v>
      </c>
      <c r="B1938" s="59" t="s">
        <v>12784</v>
      </c>
      <c r="C1938">
        <v>1934</v>
      </c>
      <c r="J1938">
        <v>19</v>
      </c>
      <c r="K1938" t="s">
        <v>156</v>
      </c>
      <c r="L1938">
        <v>2329</v>
      </c>
      <c r="M1938">
        <v>3031</v>
      </c>
      <c r="N1938" t="s">
        <v>258</v>
      </c>
      <c r="O1938" t="s">
        <v>8226</v>
      </c>
      <c r="P1938" t="s">
        <v>8227</v>
      </c>
      <c r="Q1938" t="s">
        <v>8228</v>
      </c>
      <c r="R1938" t="s">
        <v>8229</v>
      </c>
      <c r="S1938" s="2">
        <v>73.900000000000006</v>
      </c>
      <c r="T1938" s="2">
        <v>73.900000000000006</v>
      </c>
      <c r="U1938" s="2">
        <v>0</v>
      </c>
      <c r="V1938" s="2">
        <v>0</v>
      </c>
      <c r="W1938">
        <v>290</v>
      </c>
      <c r="X1938" s="3">
        <v>6.3</v>
      </c>
      <c r="Y1938" s="3">
        <v>3.4</v>
      </c>
      <c r="Z1938" s="3">
        <v>3.9</v>
      </c>
      <c r="AA1938">
        <v>0</v>
      </c>
      <c r="AB1938" s="3">
        <v>0</v>
      </c>
      <c r="AC1938">
        <v>0</v>
      </c>
      <c r="AD1938" s="3">
        <v>0</v>
      </c>
      <c r="AE1938">
        <v>0</v>
      </c>
      <c r="AF1938" s="3">
        <v>0</v>
      </c>
      <c r="AG1938" s="2">
        <v>0</v>
      </c>
      <c r="AH1938" s="3">
        <v>0</v>
      </c>
      <c r="AI1938" s="2">
        <v>73.900000000000006</v>
      </c>
      <c r="AJ1938" s="3">
        <v>100</v>
      </c>
      <c r="AK1938" t="s">
        <v>7726</v>
      </c>
      <c r="AL1938" t="s">
        <v>7726</v>
      </c>
      <c r="AM1938" t="s">
        <v>8064</v>
      </c>
      <c r="AN1938" t="s">
        <v>7721</v>
      </c>
      <c r="BG1938" s="3">
        <v>100</v>
      </c>
      <c r="BH1938" t="s">
        <v>101</v>
      </c>
      <c r="BI1938" t="s">
        <v>13419</v>
      </c>
      <c r="BJ1938" t="s">
        <v>13395</v>
      </c>
      <c r="BK1938" t="s">
        <v>13395</v>
      </c>
      <c r="BL1938" t="s">
        <v>13395</v>
      </c>
      <c r="BM1938" t="s">
        <v>13395</v>
      </c>
      <c r="BN1938" t="s">
        <v>13395</v>
      </c>
      <c r="BP1938" t="s">
        <v>13395</v>
      </c>
      <c r="BQ1938" t="s">
        <v>102</v>
      </c>
      <c r="BR1938" s="59" t="s">
        <v>102</v>
      </c>
      <c r="BS1938" t="s">
        <v>85</v>
      </c>
    </row>
    <row r="1939" spans="1:71" x14ac:dyDescent="0.2">
      <c r="A1939" s="60">
        <v>193032</v>
      </c>
      <c r="B1939" s="59" t="s">
        <v>12785</v>
      </c>
      <c r="C1939">
        <v>1935</v>
      </c>
      <c r="J1939">
        <v>19</v>
      </c>
      <c r="K1939" t="s">
        <v>156</v>
      </c>
      <c r="L1939">
        <v>2323</v>
      </c>
      <c r="M1939">
        <v>3032</v>
      </c>
      <c r="N1939" t="s">
        <v>258</v>
      </c>
      <c r="O1939" t="s">
        <v>8230</v>
      </c>
      <c r="P1939" t="s">
        <v>8231</v>
      </c>
      <c r="Q1939" t="s">
        <v>8232</v>
      </c>
      <c r="R1939" t="s">
        <v>8233</v>
      </c>
      <c r="S1939" s="2">
        <v>206.3</v>
      </c>
      <c r="T1939" s="2">
        <v>206.3</v>
      </c>
      <c r="U1939" s="2">
        <v>0</v>
      </c>
      <c r="V1939" s="2">
        <v>0</v>
      </c>
      <c r="W1939">
        <v>1035</v>
      </c>
      <c r="X1939" s="3">
        <v>7</v>
      </c>
      <c r="Y1939" s="3">
        <v>4.3</v>
      </c>
      <c r="Z1939" s="3">
        <v>5</v>
      </c>
      <c r="AA1939">
        <v>0</v>
      </c>
      <c r="AB1939" s="3">
        <v>0</v>
      </c>
      <c r="AC1939">
        <v>0</v>
      </c>
      <c r="AD1939" s="3">
        <v>0</v>
      </c>
      <c r="AE1939">
        <v>0</v>
      </c>
      <c r="AF1939" s="3">
        <v>0</v>
      </c>
      <c r="AG1939" s="2">
        <v>206.3</v>
      </c>
      <c r="AH1939" s="3">
        <v>100</v>
      </c>
      <c r="AI1939" s="2">
        <v>206.3</v>
      </c>
      <c r="AJ1939" s="3">
        <v>100</v>
      </c>
      <c r="AK1939" t="s">
        <v>7726</v>
      </c>
      <c r="AL1939" t="s">
        <v>7727</v>
      </c>
      <c r="AM1939" t="s">
        <v>8064</v>
      </c>
      <c r="BG1939" s="3">
        <v>100</v>
      </c>
      <c r="BH1939" t="s">
        <v>82</v>
      </c>
      <c r="BI1939" t="s">
        <v>13419</v>
      </c>
      <c r="BJ1939" t="s">
        <v>13395</v>
      </c>
      <c r="BK1939" t="s">
        <v>13395</v>
      </c>
      <c r="BL1939" t="s">
        <v>13395</v>
      </c>
      <c r="BM1939" t="s">
        <v>13395</v>
      </c>
      <c r="BN1939" t="s">
        <v>277</v>
      </c>
      <c r="BO1939" s="59" t="s">
        <v>277</v>
      </c>
      <c r="BP1939" t="s">
        <v>10806</v>
      </c>
      <c r="BQ1939" t="s">
        <v>84</v>
      </c>
      <c r="BR1939" s="59" t="s">
        <v>84</v>
      </c>
      <c r="BS1939" t="s">
        <v>85</v>
      </c>
    </row>
    <row r="1940" spans="1:71" x14ac:dyDescent="0.2">
      <c r="A1940" s="60">
        <v>193033</v>
      </c>
      <c r="B1940" s="59" t="s">
        <v>12786</v>
      </c>
      <c r="C1940">
        <v>1936</v>
      </c>
      <c r="J1940">
        <v>19</v>
      </c>
      <c r="K1940" t="s">
        <v>156</v>
      </c>
      <c r="L1940">
        <v>2368</v>
      </c>
      <c r="M1940">
        <v>3033</v>
      </c>
      <c r="N1940" t="s">
        <v>258</v>
      </c>
      <c r="O1940" t="s">
        <v>8234</v>
      </c>
      <c r="P1940" t="s">
        <v>8235</v>
      </c>
      <c r="Q1940" t="s">
        <v>8236</v>
      </c>
      <c r="R1940" t="s">
        <v>8237</v>
      </c>
      <c r="S1940" s="2">
        <v>85.2</v>
      </c>
      <c r="T1940" s="2">
        <v>85.2</v>
      </c>
      <c r="U1940" s="2">
        <v>0</v>
      </c>
      <c r="V1940" s="2">
        <v>0</v>
      </c>
      <c r="W1940">
        <v>1377</v>
      </c>
      <c r="X1940" s="3">
        <v>20.3</v>
      </c>
      <c r="Y1940" s="3">
        <v>16</v>
      </c>
      <c r="Z1940" s="3">
        <v>16.2</v>
      </c>
      <c r="AA1940">
        <v>0</v>
      </c>
      <c r="AB1940" s="3">
        <v>0</v>
      </c>
      <c r="AC1940">
        <v>0</v>
      </c>
      <c r="AD1940" s="3">
        <v>0</v>
      </c>
      <c r="AE1940">
        <v>0</v>
      </c>
      <c r="AF1940" s="3">
        <v>0</v>
      </c>
      <c r="AG1940" s="2">
        <v>85.2</v>
      </c>
      <c r="AH1940" s="3">
        <v>100</v>
      </c>
      <c r="AI1940" s="2">
        <v>85.2</v>
      </c>
      <c r="AJ1940" s="3">
        <v>100</v>
      </c>
      <c r="AK1940" t="s">
        <v>8213</v>
      </c>
      <c r="AL1940" t="s">
        <v>7727</v>
      </c>
      <c r="AM1940" t="s">
        <v>8064</v>
      </c>
      <c r="BG1940" s="3">
        <v>100</v>
      </c>
      <c r="BH1940" t="s">
        <v>100</v>
      </c>
      <c r="BI1940" t="s">
        <v>13419</v>
      </c>
      <c r="BJ1940" t="s">
        <v>101</v>
      </c>
      <c r="BK1940" t="s">
        <v>13428</v>
      </c>
      <c r="BL1940" t="s">
        <v>13395</v>
      </c>
      <c r="BM1940" t="s">
        <v>13395</v>
      </c>
      <c r="BN1940" t="s">
        <v>102</v>
      </c>
      <c r="BO1940" s="59" t="s">
        <v>102</v>
      </c>
      <c r="BP1940" t="s">
        <v>10806</v>
      </c>
      <c r="BQ1940" t="s">
        <v>84</v>
      </c>
      <c r="BR1940" s="59" t="s">
        <v>84</v>
      </c>
      <c r="BS1940" t="s">
        <v>85</v>
      </c>
    </row>
    <row r="1941" spans="1:71" x14ac:dyDescent="0.2">
      <c r="A1941" s="60">
        <v>193034</v>
      </c>
      <c r="B1941" s="59" t="s">
        <v>12787</v>
      </c>
      <c r="C1941">
        <v>1937</v>
      </c>
      <c r="J1941">
        <v>19</v>
      </c>
      <c r="K1941" t="s">
        <v>156</v>
      </c>
      <c r="L1941">
        <v>2346</v>
      </c>
      <c r="M1941">
        <v>3034</v>
      </c>
      <c r="N1941" t="s">
        <v>8238</v>
      </c>
      <c r="O1941" t="s">
        <v>8239</v>
      </c>
      <c r="P1941" t="s">
        <v>8240</v>
      </c>
      <c r="Q1941" t="s">
        <v>8241</v>
      </c>
      <c r="R1941" t="s">
        <v>8241</v>
      </c>
      <c r="S1941" s="2">
        <v>9</v>
      </c>
      <c r="T1941" s="2">
        <v>9</v>
      </c>
      <c r="U1941" s="2">
        <v>0</v>
      </c>
      <c r="V1941" s="2">
        <v>0</v>
      </c>
      <c r="W1941">
        <v>24</v>
      </c>
      <c r="X1941" s="3">
        <v>2.5</v>
      </c>
      <c r="Y1941" s="3">
        <v>2.5</v>
      </c>
      <c r="Z1941" s="3">
        <v>2.7</v>
      </c>
      <c r="AA1941">
        <v>0</v>
      </c>
      <c r="AB1941" s="3">
        <v>0</v>
      </c>
      <c r="AC1941">
        <v>0</v>
      </c>
      <c r="AD1941" s="3">
        <v>0</v>
      </c>
      <c r="AE1941">
        <v>0</v>
      </c>
      <c r="AF1941" s="3">
        <v>0</v>
      </c>
      <c r="AG1941" s="2">
        <v>0</v>
      </c>
      <c r="AH1941" s="3">
        <v>0</v>
      </c>
      <c r="AI1941" s="2">
        <v>0</v>
      </c>
      <c r="AJ1941" s="3">
        <v>0</v>
      </c>
      <c r="AK1941" t="s">
        <v>7726</v>
      </c>
      <c r="AL1941" t="s">
        <v>7726</v>
      </c>
      <c r="AM1941" t="s">
        <v>3241</v>
      </c>
      <c r="BG1941" s="3">
        <v>0</v>
      </c>
      <c r="BH1941" t="s">
        <v>82</v>
      </c>
      <c r="BI1941" t="s">
        <v>13419</v>
      </c>
      <c r="BJ1941" t="s">
        <v>13395</v>
      </c>
      <c r="BK1941" t="s">
        <v>13395</v>
      </c>
      <c r="BL1941" t="s">
        <v>13395</v>
      </c>
      <c r="BM1941" t="s">
        <v>13395</v>
      </c>
      <c r="BN1941" t="s">
        <v>13395</v>
      </c>
      <c r="BP1941" t="s">
        <v>13395</v>
      </c>
      <c r="BQ1941" t="s">
        <v>84</v>
      </c>
      <c r="BR1941" s="59" t="s">
        <v>84</v>
      </c>
      <c r="BS1941" t="s">
        <v>85</v>
      </c>
    </row>
    <row r="1942" spans="1:71" x14ac:dyDescent="0.2">
      <c r="A1942" s="60">
        <v>193035</v>
      </c>
      <c r="B1942" s="59" t="s">
        <v>12788</v>
      </c>
      <c r="C1942">
        <v>1938</v>
      </c>
      <c r="J1942">
        <v>19</v>
      </c>
      <c r="K1942" t="s">
        <v>156</v>
      </c>
      <c r="L1942">
        <v>2373</v>
      </c>
      <c r="M1942">
        <v>3035</v>
      </c>
      <c r="N1942" t="s">
        <v>278</v>
      </c>
      <c r="O1942" t="s">
        <v>8242</v>
      </c>
      <c r="P1942" t="s">
        <v>8243</v>
      </c>
      <c r="Q1942" t="s">
        <v>8244</v>
      </c>
      <c r="R1942" t="s">
        <v>8245</v>
      </c>
      <c r="S1942" s="2">
        <v>157.1</v>
      </c>
      <c r="T1942" s="2">
        <v>157.1</v>
      </c>
      <c r="U1942" s="2">
        <v>0</v>
      </c>
      <c r="V1942" s="2">
        <v>0</v>
      </c>
      <c r="W1942">
        <v>474</v>
      </c>
      <c r="X1942" s="3">
        <v>3.4</v>
      </c>
      <c r="Y1942" s="3">
        <v>2.7</v>
      </c>
      <c r="Z1942" s="3">
        <v>3</v>
      </c>
      <c r="AA1942">
        <v>0</v>
      </c>
      <c r="AB1942" s="3">
        <v>0</v>
      </c>
      <c r="AC1942">
        <v>0</v>
      </c>
      <c r="AD1942" s="3">
        <v>0</v>
      </c>
      <c r="AE1942">
        <v>0</v>
      </c>
      <c r="AF1942" s="3">
        <v>0</v>
      </c>
      <c r="AG1942" s="2">
        <v>10.6</v>
      </c>
      <c r="AH1942" s="3">
        <v>6.7</v>
      </c>
      <c r="AI1942" s="2">
        <v>10.6</v>
      </c>
      <c r="AJ1942" s="3">
        <v>6.7</v>
      </c>
      <c r="AK1942" t="s">
        <v>7869</v>
      </c>
      <c r="AL1942" t="s">
        <v>7869</v>
      </c>
      <c r="AM1942" t="s">
        <v>3414</v>
      </c>
      <c r="BG1942" s="3">
        <v>6.7</v>
      </c>
      <c r="BH1942" t="s">
        <v>82</v>
      </c>
      <c r="BI1942" t="s">
        <v>13419</v>
      </c>
      <c r="BJ1942" t="s">
        <v>13395</v>
      </c>
      <c r="BK1942" t="s">
        <v>13395</v>
      </c>
      <c r="BL1942" t="s">
        <v>13395</v>
      </c>
      <c r="BM1942" t="s">
        <v>13395</v>
      </c>
      <c r="BN1942" t="s">
        <v>13395</v>
      </c>
      <c r="BP1942" t="s">
        <v>13395</v>
      </c>
      <c r="BQ1942" t="s">
        <v>84</v>
      </c>
      <c r="BR1942" s="59" t="s">
        <v>84</v>
      </c>
      <c r="BS1942" t="s">
        <v>85</v>
      </c>
    </row>
    <row r="1943" spans="1:71" x14ac:dyDescent="0.2">
      <c r="A1943" s="60">
        <v>193036</v>
      </c>
      <c r="B1943" s="59" t="s">
        <v>12789</v>
      </c>
      <c r="C1943">
        <v>1939</v>
      </c>
      <c r="J1943">
        <v>19</v>
      </c>
      <c r="K1943" t="s">
        <v>156</v>
      </c>
      <c r="L1943">
        <v>2312</v>
      </c>
      <c r="M1943">
        <v>3036</v>
      </c>
      <c r="N1943" t="s">
        <v>835</v>
      </c>
      <c r="O1943" t="s">
        <v>8246</v>
      </c>
      <c r="P1943" t="s">
        <v>8247</v>
      </c>
      <c r="Q1943" t="s">
        <v>8248</v>
      </c>
      <c r="R1943" t="s">
        <v>8249</v>
      </c>
      <c r="S1943" s="2">
        <v>272.5</v>
      </c>
      <c r="T1943" s="2">
        <v>272.5</v>
      </c>
      <c r="U1943" s="2">
        <v>0</v>
      </c>
      <c r="V1943" s="2">
        <v>0</v>
      </c>
      <c r="W1943">
        <v>1273</v>
      </c>
      <c r="X1943" s="3">
        <v>6.5</v>
      </c>
      <c r="Y1943" s="3">
        <v>3.8</v>
      </c>
      <c r="Z1943" s="3">
        <v>4.7</v>
      </c>
      <c r="AA1943">
        <v>0</v>
      </c>
      <c r="AB1943" s="3">
        <v>0</v>
      </c>
      <c r="AC1943">
        <v>0</v>
      </c>
      <c r="AD1943" s="3">
        <v>0</v>
      </c>
      <c r="AE1943">
        <v>0</v>
      </c>
      <c r="AF1943" s="3">
        <v>0</v>
      </c>
      <c r="AG1943" s="2">
        <v>0</v>
      </c>
      <c r="AH1943" s="3">
        <v>0</v>
      </c>
      <c r="AI1943" s="2">
        <v>272.5</v>
      </c>
      <c r="AJ1943" s="3">
        <v>100</v>
      </c>
      <c r="AK1943" t="s">
        <v>7726</v>
      </c>
      <c r="AL1943" t="s">
        <v>7726</v>
      </c>
      <c r="AM1943" t="s">
        <v>7741</v>
      </c>
      <c r="AN1943" t="s">
        <v>8084</v>
      </c>
      <c r="BG1943" s="3">
        <v>100</v>
      </c>
      <c r="BH1943" t="s">
        <v>82</v>
      </c>
      <c r="BI1943" t="s">
        <v>13419</v>
      </c>
      <c r="BJ1943" t="s">
        <v>13395</v>
      </c>
      <c r="BK1943" t="s">
        <v>13395</v>
      </c>
      <c r="BL1943" t="s">
        <v>13395</v>
      </c>
      <c r="BM1943" t="s">
        <v>13395</v>
      </c>
      <c r="BN1943" t="s">
        <v>277</v>
      </c>
      <c r="BO1943" s="59" t="s">
        <v>277</v>
      </c>
      <c r="BP1943" t="s">
        <v>10806</v>
      </c>
      <c r="BQ1943" t="s">
        <v>84</v>
      </c>
      <c r="BR1943" s="59" t="s">
        <v>84</v>
      </c>
      <c r="BS1943" t="s">
        <v>85</v>
      </c>
    </row>
    <row r="1944" spans="1:71" x14ac:dyDescent="0.2">
      <c r="A1944" s="60">
        <v>193037</v>
      </c>
      <c r="B1944" s="59" t="s">
        <v>12790</v>
      </c>
      <c r="C1944">
        <v>1940</v>
      </c>
      <c r="J1944">
        <v>19</v>
      </c>
      <c r="K1944" t="s">
        <v>156</v>
      </c>
      <c r="L1944">
        <v>2316</v>
      </c>
      <c r="M1944">
        <v>3037</v>
      </c>
      <c r="N1944" t="s">
        <v>835</v>
      </c>
      <c r="O1944" t="s">
        <v>8250</v>
      </c>
      <c r="P1944" t="s">
        <v>8251</v>
      </c>
      <c r="Q1944" t="s">
        <v>8252</v>
      </c>
      <c r="R1944" t="s">
        <v>8253</v>
      </c>
      <c r="S1944" s="2">
        <v>219.6</v>
      </c>
      <c r="T1944" s="2">
        <v>219.6</v>
      </c>
      <c r="U1944" s="2">
        <v>0</v>
      </c>
      <c r="V1944" s="2">
        <v>0</v>
      </c>
      <c r="W1944">
        <v>857</v>
      </c>
      <c r="X1944" s="3">
        <v>9</v>
      </c>
      <c r="Y1944" s="3">
        <v>3.4</v>
      </c>
      <c r="Z1944" s="3">
        <v>3.9</v>
      </c>
      <c r="AA1944">
        <v>1</v>
      </c>
      <c r="AB1944" s="3">
        <v>2.19999999999999</v>
      </c>
      <c r="AC1944">
        <v>0</v>
      </c>
      <c r="AD1944" s="3">
        <v>0</v>
      </c>
      <c r="AE1944">
        <v>1</v>
      </c>
      <c r="AF1944" s="3">
        <v>0</v>
      </c>
      <c r="AG1944" s="2">
        <v>0</v>
      </c>
      <c r="AH1944" s="3">
        <v>0</v>
      </c>
      <c r="AI1944" s="2">
        <v>38.799999999999997</v>
      </c>
      <c r="AJ1944" s="3">
        <v>17.7</v>
      </c>
      <c r="AK1944" t="s">
        <v>7807</v>
      </c>
      <c r="AL1944" t="s">
        <v>7807</v>
      </c>
      <c r="AM1944" t="s">
        <v>8069</v>
      </c>
      <c r="BG1944" s="3">
        <v>17.7</v>
      </c>
      <c r="BH1944" t="s">
        <v>82</v>
      </c>
      <c r="BI1944" t="s">
        <v>13419</v>
      </c>
      <c r="BJ1944" t="s">
        <v>13395</v>
      </c>
      <c r="BK1944" t="s">
        <v>13395</v>
      </c>
      <c r="BL1944" t="s">
        <v>13395</v>
      </c>
      <c r="BM1944" t="s">
        <v>13395</v>
      </c>
      <c r="BN1944" t="s">
        <v>13395</v>
      </c>
      <c r="BP1944" t="s">
        <v>13395</v>
      </c>
      <c r="BQ1944" t="s">
        <v>84</v>
      </c>
      <c r="BR1944" s="59" t="s">
        <v>84</v>
      </c>
      <c r="BS1944" t="s">
        <v>85</v>
      </c>
    </row>
    <row r="1945" spans="1:71" x14ac:dyDescent="0.2">
      <c r="A1945" s="60">
        <v>193038</v>
      </c>
      <c r="B1945" s="59" t="s">
        <v>12791</v>
      </c>
      <c r="C1945">
        <v>1941</v>
      </c>
      <c r="J1945">
        <v>19</v>
      </c>
      <c r="K1945" t="s">
        <v>156</v>
      </c>
      <c r="L1945">
        <v>2360</v>
      </c>
      <c r="M1945">
        <v>3038</v>
      </c>
      <c r="N1945" t="s">
        <v>4452</v>
      </c>
      <c r="O1945" t="s">
        <v>8254</v>
      </c>
      <c r="P1945" t="s">
        <v>8255</v>
      </c>
      <c r="Q1945" t="s">
        <v>8256</v>
      </c>
      <c r="R1945" t="s">
        <v>8257</v>
      </c>
      <c r="S1945" s="2">
        <v>169.1</v>
      </c>
      <c r="T1945" s="2">
        <v>169.1</v>
      </c>
      <c r="U1945" s="2">
        <v>0</v>
      </c>
      <c r="V1945" s="2">
        <v>0</v>
      </c>
      <c r="W1945">
        <v>830</v>
      </c>
      <c r="X1945" s="3">
        <v>7.8</v>
      </c>
      <c r="Y1945" s="3">
        <v>3.5</v>
      </c>
      <c r="Z1945" s="3">
        <v>4.9000000000000004</v>
      </c>
      <c r="AA1945">
        <v>0</v>
      </c>
      <c r="AB1945" s="3">
        <v>0</v>
      </c>
      <c r="AC1945">
        <v>0</v>
      </c>
      <c r="AD1945" s="3">
        <v>0</v>
      </c>
      <c r="AE1945">
        <v>0</v>
      </c>
      <c r="AF1945" s="3">
        <v>0</v>
      </c>
      <c r="AG1945" s="2">
        <v>92.5</v>
      </c>
      <c r="AH1945" s="3">
        <v>54.7</v>
      </c>
      <c r="AI1945" s="2">
        <v>169.1</v>
      </c>
      <c r="AJ1945" s="3">
        <v>100</v>
      </c>
      <c r="AK1945" t="s">
        <v>7726</v>
      </c>
      <c r="AL1945" t="s">
        <v>7727</v>
      </c>
      <c r="AM1945" t="s">
        <v>3414</v>
      </c>
      <c r="BG1945" s="3">
        <v>100</v>
      </c>
      <c r="BH1945" t="s">
        <v>82</v>
      </c>
      <c r="BI1945" t="s">
        <v>13419</v>
      </c>
      <c r="BJ1945" t="s">
        <v>13395</v>
      </c>
      <c r="BK1945" t="s">
        <v>13395</v>
      </c>
      <c r="BL1945" t="s">
        <v>13395</v>
      </c>
      <c r="BM1945" t="s">
        <v>13395</v>
      </c>
      <c r="BN1945" t="s">
        <v>277</v>
      </c>
      <c r="BO1945" s="59" t="s">
        <v>277</v>
      </c>
      <c r="BP1945" t="s">
        <v>10806</v>
      </c>
      <c r="BQ1945" t="s">
        <v>84</v>
      </c>
      <c r="BR1945" s="59" t="s">
        <v>84</v>
      </c>
      <c r="BS1945" t="s">
        <v>85</v>
      </c>
    </row>
    <row r="1946" spans="1:71" x14ac:dyDescent="0.2">
      <c r="A1946" s="60">
        <v>193039</v>
      </c>
      <c r="B1946" s="59" t="s">
        <v>12792</v>
      </c>
      <c r="C1946">
        <v>1942</v>
      </c>
      <c r="J1946">
        <v>19</v>
      </c>
      <c r="K1946" t="s">
        <v>156</v>
      </c>
      <c r="L1946">
        <v>2359</v>
      </c>
      <c r="M1946">
        <v>3039</v>
      </c>
      <c r="N1946" t="s">
        <v>4452</v>
      </c>
      <c r="O1946" t="s">
        <v>8258</v>
      </c>
      <c r="P1946" t="s">
        <v>8259</v>
      </c>
      <c r="Q1946" t="s">
        <v>8260</v>
      </c>
      <c r="R1946" t="s">
        <v>8261</v>
      </c>
      <c r="S1946" s="2">
        <v>262.5</v>
      </c>
      <c r="T1946" s="2">
        <v>262.5</v>
      </c>
      <c r="U1946" s="2">
        <v>0</v>
      </c>
      <c r="V1946" s="2">
        <v>0</v>
      </c>
      <c r="W1946">
        <v>1429</v>
      </c>
      <c r="X1946" s="3">
        <v>6.4</v>
      </c>
      <c r="Y1946" s="3">
        <v>4.7</v>
      </c>
      <c r="Z1946" s="3">
        <v>5.4</v>
      </c>
      <c r="AA1946">
        <v>0</v>
      </c>
      <c r="AB1946" s="3">
        <v>0</v>
      </c>
      <c r="AC1946">
        <v>0</v>
      </c>
      <c r="AD1946" s="3">
        <v>0</v>
      </c>
      <c r="AE1946">
        <v>0</v>
      </c>
      <c r="AF1946" s="3">
        <v>0</v>
      </c>
      <c r="AG1946" s="2">
        <v>262.5</v>
      </c>
      <c r="AH1946" s="3">
        <v>100</v>
      </c>
      <c r="AI1946" s="2">
        <v>262.5</v>
      </c>
      <c r="AJ1946" s="3">
        <v>100</v>
      </c>
      <c r="AK1946" t="s">
        <v>7726</v>
      </c>
      <c r="AL1946" t="s">
        <v>7726</v>
      </c>
      <c r="AM1946" t="s">
        <v>3414</v>
      </c>
      <c r="BG1946" s="3">
        <v>100</v>
      </c>
      <c r="BH1946" t="s">
        <v>82</v>
      </c>
      <c r="BI1946" t="s">
        <v>13419</v>
      </c>
      <c r="BJ1946" t="s">
        <v>13395</v>
      </c>
      <c r="BK1946" t="s">
        <v>13395</v>
      </c>
      <c r="BL1946" t="s">
        <v>13395</v>
      </c>
      <c r="BM1946" t="s">
        <v>13395</v>
      </c>
      <c r="BN1946" t="s">
        <v>277</v>
      </c>
      <c r="BO1946" s="59" t="s">
        <v>277</v>
      </c>
      <c r="BP1946" t="s">
        <v>10806</v>
      </c>
      <c r="BQ1946" t="s">
        <v>84</v>
      </c>
      <c r="BR1946" s="59" t="s">
        <v>84</v>
      </c>
      <c r="BS1946" t="s">
        <v>85</v>
      </c>
    </row>
    <row r="1947" spans="1:71" x14ac:dyDescent="0.2">
      <c r="A1947" s="60">
        <v>193040</v>
      </c>
      <c r="B1947" s="59" t="s">
        <v>12793</v>
      </c>
      <c r="C1947">
        <v>1943</v>
      </c>
      <c r="J1947">
        <v>19</v>
      </c>
      <c r="K1947" t="s">
        <v>156</v>
      </c>
      <c r="L1947">
        <v>2362</v>
      </c>
      <c r="M1947">
        <v>3040</v>
      </c>
      <c r="N1947" t="s">
        <v>4452</v>
      </c>
      <c r="O1947" t="s">
        <v>8262</v>
      </c>
      <c r="P1947" t="s">
        <v>8263</v>
      </c>
      <c r="Q1947" t="s">
        <v>8260</v>
      </c>
      <c r="R1947" t="s">
        <v>8264</v>
      </c>
      <c r="S1947" s="2">
        <v>110.4</v>
      </c>
      <c r="T1947" s="2">
        <v>110.4</v>
      </c>
      <c r="U1947" s="2">
        <v>0</v>
      </c>
      <c r="V1947" s="2">
        <v>0</v>
      </c>
      <c r="W1947">
        <v>466</v>
      </c>
      <c r="X1947" s="3">
        <v>6.8</v>
      </c>
      <c r="Y1947" s="3">
        <v>3.6</v>
      </c>
      <c r="Z1947" s="3">
        <v>4.2</v>
      </c>
      <c r="AA1947">
        <v>0</v>
      </c>
      <c r="AB1947" s="3">
        <v>0</v>
      </c>
      <c r="AC1947">
        <v>0</v>
      </c>
      <c r="AD1947" s="3">
        <v>0</v>
      </c>
      <c r="AE1947">
        <v>0</v>
      </c>
      <c r="AF1947" s="3">
        <v>0</v>
      </c>
      <c r="AG1947" s="2">
        <v>0</v>
      </c>
      <c r="AH1947" s="3">
        <v>0</v>
      </c>
      <c r="AI1947" s="2">
        <v>0</v>
      </c>
      <c r="AJ1947" s="3">
        <v>0</v>
      </c>
      <c r="AK1947" t="s">
        <v>8265</v>
      </c>
      <c r="AL1947" t="s">
        <v>7792</v>
      </c>
      <c r="AM1947" t="s">
        <v>3414</v>
      </c>
      <c r="BG1947" s="3">
        <v>0</v>
      </c>
      <c r="BH1947" t="s">
        <v>82</v>
      </c>
      <c r="BI1947" t="s">
        <v>13419</v>
      </c>
      <c r="BJ1947" t="s">
        <v>13395</v>
      </c>
      <c r="BK1947" t="s">
        <v>13395</v>
      </c>
      <c r="BL1947" t="s">
        <v>13395</v>
      </c>
      <c r="BM1947" t="s">
        <v>13395</v>
      </c>
      <c r="BN1947" t="s">
        <v>13395</v>
      </c>
      <c r="BP1947" t="s">
        <v>13395</v>
      </c>
      <c r="BQ1947" t="s">
        <v>84</v>
      </c>
      <c r="BR1947" s="59" t="s">
        <v>84</v>
      </c>
      <c r="BS1947" t="s">
        <v>85</v>
      </c>
    </row>
    <row r="1948" spans="1:71" x14ac:dyDescent="0.2">
      <c r="A1948" s="60">
        <v>193041</v>
      </c>
      <c r="B1948" s="59" t="s">
        <v>12794</v>
      </c>
      <c r="C1948">
        <v>1944</v>
      </c>
      <c r="J1948">
        <v>19</v>
      </c>
      <c r="K1948" t="s">
        <v>156</v>
      </c>
      <c r="L1948">
        <v>2358</v>
      </c>
      <c r="M1948">
        <v>3041</v>
      </c>
      <c r="N1948" t="s">
        <v>4452</v>
      </c>
      <c r="O1948" t="s">
        <v>8266</v>
      </c>
      <c r="P1948" t="s">
        <v>8267</v>
      </c>
      <c r="Q1948" t="s">
        <v>8268</v>
      </c>
      <c r="R1948" t="s">
        <v>8269</v>
      </c>
      <c r="S1948" s="2">
        <v>68.400000000000006</v>
      </c>
      <c r="T1948" s="2">
        <v>68.400000000000006</v>
      </c>
      <c r="U1948" s="2">
        <v>0</v>
      </c>
      <c r="V1948" s="2">
        <v>0</v>
      </c>
      <c r="W1948">
        <v>342</v>
      </c>
      <c r="X1948" s="3">
        <v>14</v>
      </c>
      <c r="Y1948" s="3">
        <v>3.2</v>
      </c>
      <c r="Z1948" s="3">
        <v>5</v>
      </c>
      <c r="AA1948">
        <v>1</v>
      </c>
      <c r="AB1948" s="3">
        <v>6.3</v>
      </c>
      <c r="AC1948">
        <v>0</v>
      </c>
      <c r="AD1948" s="3">
        <v>0</v>
      </c>
      <c r="AE1948">
        <v>1</v>
      </c>
      <c r="AF1948" s="3">
        <v>0</v>
      </c>
      <c r="AG1948" s="2">
        <v>58.6</v>
      </c>
      <c r="AH1948" s="3">
        <v>85.7</v>
      </c>
      <c r="AI1948" s="2">
        <v>58.6</v>
      </c>
      <c r="AJ1948" s="3">
        <v>85.7</v>
      </c>
      <c r="AK1948" t="s">
        <v>7726</v>
      </c>
      <c r="AL1948" t="s">
        <v>7726</v>
      </c>
      <c r="AM1948" t="s">
        <v>6510</v>
      </c>
      <c r="AN1948" t="s">
        <v>3414</v>
      </c>
      <c r="BG1948" s="3">
        <v>85.7</v>
      </c>
      <c r="BH1948" t="s">
        <v>82</v>
      </c>
      <c r="BI1948" t="s">
        <v>13419</v>
      </c>
      <c r="BJ1948" t="s">
        <v>13395</v>
      </c>
      <c r="BK1948" t="s">
        <v>13395</v>
      </c>
      <c r="BL1948" t="s">
        <v>13395</v>
      </c>
      <c r="BM1948" t="s">
        <v>13395</v>
      </c>
      <c r="BN1948" t="s">
        <v>277</v>
      </c>
      <c r="BO1948" s="59" t="s">
        <v>277</v>
      </c>
      <c r="BP1948" t="s">
        <v>10806</v>
      </c>
      <c r="BQ1948" t="s">
        <v>84</v>
      </c>
      <c r="BR1948" s="59" t="s">
        <v>84</v>
      </c>
      <c r="BS1948" t="s">
        <v>85</v>
      </c>
    </row>
    <row r="1949" spans="1:71" x14ac:dyDescent="0.2">
      <c r="A1949" s="60">
        <v>193042</v>
      </c>
      <c r="B1949" s="59" t="s">
        <v>12795</v>
      </c>
      <c r="C1949">
        <v>1945</v>
      </c>
      <c r="J1949">
        <v>19</v>
      </c>
      <c r="K1949" t="s">
        <v>156</v>
      </c>
      <c r="L1949">
        <v>2321</v>
      </c>
      <c r="M1949">
        <v>3042</v>
      </c>
      <c r="N1949" t="s">
        <v>140</v>
      </c>
      <c r="O1949" t="s">
        <v>8270</v>
      </c>
      <c r="P1949" t="s">
        <v>8271</v>
      </c>
      <c r="Q1949" t="s">
        <v>8272</v>
      </c>
      <c r="R1949" t="s">
        <v>8273</v>
      </c>
      <c r="S1949" s="2">
        <v>175.2</v>
      </c>
      <c r="T1949" s="2">
        <v>175.2</v>
      </c>
      <c r="U1949" s="2">
        <v>0</v>
      </c>
      <c r="V1949" s="2">
        <v>0</v>
      </c>
      <c r="W1949">
        <v>998</v>
      </c>
      <c r="X1949" s="3">
        <v>8</v>
      </c>
      <c r="Y1949" s="3">
        <v>4.3</v>
      </c>
      <c r="Z1949" s="3">
        <v>5.7</v>
      </c>
      <c r="AA1949">
        <v>0</v>
      </c>
      <c r="AB1949" s="3">
        <v>0</v>
      </c>
      <c r="AC1949">
        <v>0</v>
      </c>
      <c r="AD1949" s="3">
        <v>0</v>
      </c>
      <c r="AE1949">
        <v>0</v>
      </c>
      <c r="AF1949" s="3">
        <v>0</v>
      </c>
      <c r="AG1949" s="2">
        <v>175.2</v>
      </c>
      <c r="AH1949" s="3">
        <v>100</v>
      </c>
      <c r="AI1949" s="2">
        <v>175.2</v>
      </c>
      <c r="AJ1949" s="3">
        <v>100</v>
      </c>
      <c r="AK1949" t="s">
        <v>8274</v>
      </c>
      <c r="AL1949" t="s">
        <v>8275</v>
      </c>
      <c r="AM1949" t="s">
        <v>8069</v>
      </c>
      <c r="AN1949" t="s">
        <v>8276</v>
      </c>
      <c r="BG1949" s="3">
        <v>100</v>
      </c>
      <c r="BH1949" t="s">
        <v>82</v>
      </c>
      <c r="BI1949" t="s">
        <v>13419</v>
      </c>
      <c r="BJ1949" t="s">
        <v>13395</v>
      </c>
      <c r="BK1949" t="s">
        <v>13395</v>
      </c>
      <c r="BL1949" t="s">
        <v>13395</v>
      </c>
      <c r="BM1949" t="s">
        <v>13395</v>
      </c>
      <c r="BN1949" t="s">
        <v>277</v>
      </c>
      <c r="BO1949" s="59" t="s">
        <v>277</v>
      </c>
      <c r="BP1949" t="s">
        <v>10806</v>
      </c>
      <c r="BQ1949" t="s">
        <v>84</v>
      </c>
      <c r="BR1949" s="59" t="s">
        <v>84</v>
      </c>
      <c r="BS1949" t="s">
        <v>85</v>
      </c>
    </row>
    <row r="1950" spans="1:71" x14ac:dyDescent="0.2">
      <c r="A1950" s="60">
        <v>193043</v>
      </c>
      <c r="B1950" s="59" t="s">
        <v>12796</v>
      </c>
      <c r="C1950">
        <v>1946</v>
      </c>
      <c r="J1950">
        <v>19</v>
      </c>
      <c r="K1950" t="s">
        <v>156</v>
      </c>
      <c r="L1950">
        <v>2315</v>
      </c>
      <c r="M1950">
        <v>3043</v>
      </c>
      <c r="N1950" t="s">
        <v>140</v>
      </c>
      <c r="O1950" t="s">
        <v>8277</v>
      </c>
      <c r="P1950" t="s">
        <v>8278</v>
      </c>
      <c r="Q1950" t="s">
        <v>8279</v>
      </c>
      <c r="R1950" t="s">
        <v>8280</v>
      </c>
      <c r="S1950" s="2">
        <v>1180</v>
      </c>
      <c r="T1950" s="2">
        <v>1168.9000000000001</v>
      </c>
      <c r="U1950" s="2">
        <v>11.1</v>
      </c>
      <c r="V1950" s="2">
        <v>0</v>
      </c>
      <c r="W1950">
        <v>5236</v>
      </c>
      <c r="X1950" s="3">
        <v>7.4</v>
      </c>
      <c r="Y1950" s="3">
        <v>2.2999999999999998</v>
      </c>
      <c r="Z1950" s="3">
        <v>4.5</v>
      </c>
      <c r="AA1950">
        <v>1</v>
      </c>
      <c r="AB1950" s="3">
        <v>6.3000000000001801</v>
      </c>
      <c r="AC1950">
        <v>0</v>
      </c>
      <c r="AD1950" s="3">
        <v>0</v>
      </c>
      <c r="AE1950">
        <v>1</v>
      </c>
      <c r="AF1950" s="3">
        <v>0</v>
      </c>
      <c r="AG1950" s="2">
        <v>1113.2</v>
      </c>
      <c r="AH1950" s="3">
        <v>95.2</v>
      </c>
      <c r="AI1950" s="2">
        <v>1113.2</v>
      </c>
      <c r="AJ1950" s="3">
        <v>95.2</v>
      </c>
      <c r="AK1950" t="s">
        <v>7726</v>
      </c>
      <c r="AL1950" t="s">
        <v>7726</v>
      </c>
      <c r="AM1950" t="s">
        <v>8069</v>
      </c>
      <c r="AN1950" t="s">
        <v>8084</v>
      </c>
      <c r="BG1950" s="3">
        <v>95.2</v>
      </c>
      <c r="BH1950" t="s">
        <v>82</v>
      </c>
      <c r="BI1950" t="s">
        <v>13419</v>
      </c>
      <c r="BJ1950" t="s">
        <v>13395</v>
      </c>
      <c r="BK1950" t="s">
        <v>13395</v>
      </c>
      <c r="BL1950" t="s">
        <v>13395</v>
      </c>
      <c r="BM1950" t="s">
        <v>13395</v>
      </c>
      <c r="BN1950" t="s">
        <v>277</v>
      </c>
      <c r="BO1950" s="59" t="s">
        <v>277</v>
      </c>
      <c r="BP1950" t="s">
        <v>10806</v>
      </c>
      <c r="BQ1950" t="s">
        <v>110</v>
      </c>
      <c r="BR1950" s="59" t="s">
        <v>110</v>
      </c>
      <c r="BS1950" t="s">
        <v>85</v>
      </c>
    </row>
    <row r="1951" spans="1:71" x14ac:dyDescent="0.2">
      <c r="A1951" s="60">
        <v>193044</v>
      </c>
      <c r="B1951" s="59" t="s">
        <v>12797</v>
      </c>
      <c r="C1951">
        <v>1947</v>
      </c>
      <c r="J1951">
        <v>19</v>
      </c>
      <c r="K1951" t="s">
        <v>156</v>
      </c>
      <c r="L1951">
        <v>2320</v>
      </c>
      <c r="M1951">
        <v>3044</v>
      </c>
      <c r="N1951" t="s">
        <v>140</v>
      </c>
      <c r="O1951" t="s">
        <v>8281</v>
      </c>
      <c r="P1951" t="s">
        <v>8282</v>
      </c>
      <c r="Q1951" t="s">
        <v>8283</v>
      </c>
      <c r="R1951" t="s">
        <v>8284</v>
      </c>
      <c r="S1951" s="2">
        <v>398.8</v>
      </c>
      <c r="T1951" s="2">
        <v>398.8</v>
      </c>
      <c r="U1951" s="2">
        <v>0</v>
      </c>
      <c r="V1951" s="2">
        <v>0</v>
      </c>
      <c r="W1951">
        <v>2495</v>
      </c>
      <c r="X1951" s="3">
        <v>19.3</v>
      </c>
      <c r="Y1951" s="3">
        <v>5</v>
      </c>
      <c r="Z1951" s="3">
        <v>6.3</v>
      </c>
      <c r="AA1951">
        <v>0</v>
      </c>
      <c r="AB1951" s="3">
        <v>0</v>
      </c>
      <c r="AC1951">
        <v>0</v>
      </c>
      <c r="AD1951" s="3">
        <v>0</v>
      </c>
      <c r="AE1951">
        <v>0</v>
      </c>
      <c r="AF1951" s="3">
        <v>0</v>
      </c>
      <c r="AG1951" s="2">
        <v>398.8</v>
      </c>
      <c r="AH1951" s="3">
        <v>100</v>
      </c>
      <c r="AI1951" s="2">
        <v>398.8</v>
      </c>
      <c r="AJ1951" s="3">
        <v>100</v>
      </c>
      <c r="AK1951" t="s">
        <v>7726</v>
      </c>
      <c r="AL1951" t="s">
        <v>7792</v>
      </c>
      <c r="AM1951" t="s">
        <v>8069</v>
      </c>
      <c r="AN1951" t="s">
        <v>8276</v>
      </c>
      <c r="BG1951" s="3">
        <v>100</v>
      </c>
      <c r="BH1951" t="s">
        <v>82</v>
      </c>
      <c r="BI1951" t="s">
        <v>13419</v>
      </c>
      <c r="BJ1951" t="s">
        <v>13395</v>
      </c>
      <c r="BK1951" t="s">
        <v>13395</v>
      </c>
      <c r="BL1951" t="s">
        <v>13395</v>
      </c>
      <c r="BM1951" t="s">
        <v>13395</v>
      </c>
      <c r="BN1951" t="s">
        <v>277</v>
      </c>
      <c r="BO1951" s="59" t="s">
        <v>277</v>
      </c>
      <c r="BP1951" t="s">
        <v>10806</v>
      </c>
      <c r="BQ1951" t="s">
        <v>84</v>
      </c>
      <c r="BR1951" s="59" t="s">
        <v>84</v>
      </c>
      <c r="BS1951" t="s">
        <v>85</v>
      </c>
    </row>
    <row r="1952" spans="1:71" x14ac:dyDescent="0.2">
      <c r="A1952" s="60">
        <v>193045</v>
      </c>
      <c r="B1952" s="59" t="s">
        <v>12798</v>
      </c>
      <c r="C1952">
        <v>1948</v>
      </c>
      <c r="J1952">
        <v>19</v>
      </c>
      <c r="K1952" t="s">
        <v>156</v>
      </c>
      <c r="L1952">
        <v>2317</v>
      </c>
      <c r="M1952">
        <v>3045</v>
      </c>
      <c r="N1952" t="s">
        <v>140</v>
      </c>
      <c r="O1952" t="s">
        <v>8285</v>
      </c>
      <c r="P1952" t="s">
        <v>8286</v>
      </c>
      <c r="Q1952" t="s">
        <v>8287</v>
      </c>
      <c r="R1952" t="s">
        <v>8288</v>
      </c>
      <c r="S1952" s="2">
        <v>65.5</v>
      </c>
      <c r="T1952" s="2">
        <v>65.5</v>
      </c>
      <c r="U1952" s="2">
        <v>0</v>
      </c>
      <c r="V1952" s="2">
        <v>0</v>
      </c>
      <c r="W1952">
        <v>311</v>
      </c>
      <c r="X1952" s="3">
        <v>5.8</v>
      </c>
      <c r="Y1952" s="3">
        <v>4</v>
      </c>
      <c r="Z1952" s="3">
        <v>4.7</v>
      </c>
      <c r="AA1952">
        <v>0</v>
      </c>
      <c r="AB1952" s="3">
        <v>0</v>
      </c>
      <c r="AC1952">
        <v>0</v>
      </c>
      <c r="AD1952" s="3">
        <v>0</v>
      </c>
      <c r="AE1952">
        <v>0</v>
      </c>
      <c r="AF1952" s="3">
        <v>0</v>
      </c>
      <c r="AG1952" s="2">
        <v>0</v>
      </c>
      <c r="AH1952" s="3">
        <v>0</v>
      </c>
      <c r="AI1952" s="2">
        <v>65.5</v>
      </c>
      <c r="AJ1952" s="3">
        <v>100</v>
      </c>
      <c r="AK1952" t="s">
        <v>7726</v>
      </c>
      <c r="AL1952" t="s">
        <v>7726</v>
      </c>
      <c r="AM1952" t="s">
        <v>8069</v>
      </c>
      <c r="BG1952" s="3">
        <v>100</v>
      </c>
      <c r="BH1952" t="s">
        <v>82</v>
      </c>
      <c r="BI1952" t="s">
        <v>13419</v>
      </c>
      <c r="BJ1952" t="s">
        <v>13395</v>
      </c>
      <c r="BK1952" t="s">
        <v>13395</v>
      </c>
      <c r="BL1952" t="s">
        <v>13395</v>
      </c>
      <c r="BM1952" t="s">
        <v>13395</v>
      </c>
      <c r="BN1952" t="s">
        <v>277</v>
      </c>
      <c r="BO1952" s="59" t="s">
        <v>277</v>
      </c>
      <c r="BP1952" t="s">
        <v>10806</v>
      </c>
      <c r="BQ1952" t="s">
        <v>84</v>
      </c>
      <c r="BR1952" s="59" t="s">
        <v>84</v>
      </c>
      <c r="BS1952" t="s">
        <v>85</v>
      </c>
    </row>
    <row r="1953" spans="1:73" x14ac:dyDescent="0.2">
      <c r="A1953" s="60">
        <v>193046</v>
      </c>
      <c r="B1953" s="59" t="s">
        <v>12799</v>
      </c>
      <c r="C1953">
        <v>1949</v>
      </c>
      <c r="J1953">
        <v>19</v>
      </c>
      <c r="K1953" t="s">
        <v>156</v>
      </c>
      <c r="L1953">
        <v>2318</v>
      </c>
      <c r="M1953">
        <v>3046</v>
      </c>
      <c r="N1953" t="s">
        <v>140</v>
      </c>
      <c r="O1953" t="s">
        <v>8289</v>
      </c>
      <c r="P1953" t="s">
        <v>8290</v>
      </c>
      <c r="Q1953" t="s">
        <v>8291</v>
      </c>
      <c r="R1953" t="s">
        <v>8292</v>
      </c>
      <c r="S1953" s="2">
        <v>465.6</v>
      </c>
      <c r="T1953" s="2">
        <v>465.6</v>
      </c>
      <c r="U1953" s="2">
        <v>0</v>
      </c>
      <c r="V1953" s="2">
        <v>0</v>
      </c>
      <c r="W1953">
        <v>1848</v>
      </c>
      <c r="X1953" s="3">
        <v>4</v>
      </c>
      <c r="Y1953" s="3">
        <v>3.5</v>
      </c>
      <c r="Z1953" s="3">
        <v>4</v>
      </c>
      <c r="AA1953">
        <v>0</v>
      </c>
      <c r="AB1953" s="3">
        <v>0</v>
      </c>
      <c r="AC1953">
        <v>0</v>
      </c>
      <c r="AD1953" s="3">
        <v>0</v>
      </c>
      <c r="AE1953">
        <v>0</v>
      </c>
      <c r="AF1953" s="3">
        <v>0</v>
      </c>
      <c r="AG1953" s="2">
        <v>0</v>
      </c>
      <c r="AH1953" s="3">
        <v>0</v>
      </c>
      <c r="AI1953" s="2">
        <v>0</v>
      </c>
      <c r="AJ1953" s="3">
        <v>0</v>
      </c>
      <c r="AK1953" t="s">
        <v>7726</v>
      </c>
      <c r="AL1953" t="s">
        <v>7726</v>
      </c>
      <c r="AM1953" t="s">
        <v>8069</v>
      </c>
      <c r="BG1953" s="3">
        <v>0</v>
      </c>
      <c r="BH1953" t="s">
        <v>82</v>
      </c>
      <c r="BI1953" t="s">
        <v>13419</v>
      </c>
      <c r="BJ1953" t="s">
        <v>13395</v>
      </c>
      <c r="BK1953" t="s">
        <v>13395</v>
      </c>
      <c r="BL1953" t="s">
        <v>13395</v>
      </c>
      <c r="BM1953" t="s">
        <v>13395</v>
      </c>
      <c r="BN1953" t="s">
        <v>13395</v>
      </c>
      <c r="BP1953" t="s">
        <v>13395</v>
      </c>
      <c r="BQ1953" t="s">
        <v>84</v>
      </c>
      <c r="BR1953" s="59" t="s">
        <v>84</v>
      </c>
      <c r="BS1953" t="s">
        <v>85</v>
      </c>
    </row>
    <row r="1954" spans="1:73" x14ac:dyDescent="0.2">
      <c r="A1954" s="60">
        <v>193047</v>
      </c>
      <c r="B1954" s="59" t="s">
        <v>12800</v>
      </c>
      <c r="C1954">
        <v>1950</v>
      </c>
      <c r="J1954">
        <v>19</v>
      </c>
      <c r="K1954" t="s">
        <v>156</v>
      </c>
      <c r="L1954">
        <v>2319</v>
      </c>
      <c r="M1954">
        <v>3047</v>
      </c>
      <c r="N1954" t="s">
        <v>140</v>
      </c>
      <c r="O1954" t="s">
        <v>8293</v>
      </c>
      <c r="P1954" t="s">
        <v>8294</v>
      </c>
      <c r="Q1954" t="s">
        <v>8279</v>
      </c>
      <c r="R1954" t="s">
        <v>8295</v>
      </c>
      <c r="S1954" s="2">
        <v>184.8</v>
      </c>
      <c r="T1954" s="2">
        <v>184.8</v>
      </c>
      <c r="U1954" s="2">
        <v>0</v>
      </c>
      <c r="V1954" s="2">
        <v>0</v>
      </c>
      <c r="W1954">
        <v>678</v>
      </c>
      <c r="X1954" s="3">
        <v>6</v>
      </c>
      <c r="Y1954" s="3">
        <v>2.8</v>
      </c>
      <c r="Z1954" s="3">
        <v>3.7</v>
      </c>
      <c r="AA1954">
        <v>0</v>
      </c>
      <c r="AB1954" s="3">
        <v>0</v>
      </c>
      <c r="AC1954">
        <v>0</v>
      </c>
      <c r="AD1954" s="3">
        <v>0</v>
      </c>
      <c r="AE1954">
        <v>0</v>
      </c>
      <c r="AF1954" s="3">
        <v>0</v>
      </c>
      <c r="AG1954" s="2">
        <v>43.2</v>
      </c>
      <c r="AH1954" s="3">
        <v>23.4</v>
      </c>
      <c r="AI1954" s="2">
        <v>43.2</v>
      </c>
      <c r="AJ1954" s="3">
        <v>23.4</v>
      </c>
      <c r="AK1954" t="s">
        <v>7726</v>
      </c>
      <c r="AL1954" t="s">
        <v>7726</v>
      </c>
      <c r="AM1954" t="s">
        <v>8069</v>
      </c>
      <c r="BG1954" s="3">
        <v>23.4</v>
      </c>
      <c r="BH1954" t="s">
        <v>82</v>
      </c>
      <c r="BI1954" t="s">
        <v>13419</v>
      </c>
      <c r="BJ1954" t="s">
        <v>13395</v>
      </c>
      <c r="BK1954" t="s">
        <v>13395</v>
      </c>
      <c r="BL1954" t="s">
        <v>13395</v>
      </c>
      <c r="BM1954" t="s">
        <v>13395</v>
      </c>
      <c r="BN1954" t="s">
        <v>13395</v>
      </c>
      <c r="BP1954" t="s">
        <v>13395</v>
      </c>
      <c r="BQ1954" t="s">
        <v>84</v>
      </c>
      <c r="BR1954" s="59" t="s">
        <v>84</v>
      </c>
      <c r="BS1954" t="s">
        <v>85</v>
      </c>
    </row>
    <row r="1955" spans="1:73" x14ac:dyDescent="0.2">
      <c r="A1955" s="60">
        <v>193048</v>
      </c>
      <c r="B1955" s="59" t="s">
        <v>12801</v>
      </c>
      <c r="C1955">
        <v>1951</v>
      </c>
      <c r="J1955">
        <v>19</v>
      </c>
      <c r="K1955" t="s">
        <v>156</v>
      </c>
      <c r="L1955">
        <v>2374</v>
      </c>
      <c r="M1955">
        <v>3048</v>
      </c>
      <c r="N1955" t="s">
        <v>140</v>
      </c>
      <c r="O1955" t="s">
        <v>8296</v>
      </c>
      <c r="P1955" t="s">
        <v>8297</v>
      </c>
      <c r="Q1955" t="s">
        <v>8298</v>
      </c>
      <c r="R1955" t="s">
        <v>8299</v>
      </c>
      <c r="S1955" s="2">
        <v>54.3</v>
      </c>
      <c r="T1955" s="2">
        <v>54.3</v>
      </c>
      <c r="U1955" s="2">
        <v>0</v>
      </c>
      <c r="V1955" s="2">
        <v>0</v>
      </c>
      <c r="W1955">
        <v>209</v>
      </c>
      <c r="X1955" s="3">
        <v>4</v>
      </c>
      <c r="Y1955" s="3">
        <v>3.7</v>
      </c>
      <c r="Z1955" s="3">
        <v>3.8</v>
      </c>
      <c r="AA1955">
        <v>0</v>
      </c>
      <c r="AB1955" s="3">
        <v>0</v>
      </c>
      <c r="AC1955">
        <v>0</v>
      </c>
      <c r="AD1955" s="3">
        <v>0</v>
      </c>
      <c r="AE1955">
        <v>0</v>
      </c>
      <c r="AF1955" s="3">
        <v>0</v>
      </c>
      <c r="AG1955" s="2">
        <v>0</v>
      </c>
      <c r="AH1955" s="3">
        <v>0</v>
      </c>
      <c r="AI1955" s="2">
        <v>0</v>
      </c>
      <c r="AJ1955" s="3">
        <v>0</v>
      </c>
      <c r="AK1955" t="s">
        <v>7807</v>
      </c>
      <c r="AL1955" t="s">
        <v>7807</v>
      </c>
      <c r="AM1955" t="s">
        <v>8069</v>
      </c>
      <c r="BG1955" s="3">
        <v>0</v>
      </c>
      <c r="BH1955" t="s">
        <v>82</v>
      </c>
      <c r="BI1955" t="s">
        <v>13419</v>
      </c>
      <c r="BJ1955" t="s">
        <v>13395</v>
      </c>
      <c r="BK1955" t="s">
        <v>13395</v>
      </c>
      <c r="BL1955" t="s">
        <v>13395</v>
      </c>
      <c r="BM1955" t="s">
        <v>13395</v>
      </c>
      <c r="BN1955" t="s">
        <v>13395</v>
      </c>
      <c r="BP1955" t="s">
        <v>13395</v>
      </c>
      <c r="BQ1955" t="s">
        <v>84</v>
      </c>
      <c r="BR1955" s="59" t="s">
        <v>84</v>
      </c>
      <c r="BS1955" t="s">
        <v>85</v>
      </c>
    </row>
    <row r="1956" spans="1:73" x14ac:dyDescent="0.2">
      <c r="A1956" s="60">
        <v>193049</v>
      </c>
      <c r="B1956" s="59" t="s">
        <v>12802</v>
      </c>
      <c r="C1956">
        <v>1952</v>
      </c>
      <c r="J1956">
        <v>19</v>
      </c>
      <c r="K1956" t="s">
        <v>156</v>
      </c>
      <c r="L1956">
        <v>2356</v>
      </c>
      <c r="M1956">
        <v>3049</v>
      </c>
      <c r="N1956" t="s">
        <v>5665</v>
      </c>
      <c r="O1956" t="s">
        <v>8300</v>
      </c>
      <c r="P1956" t="s">
        <v>8301</v>
      </c>
      <c r="Q1956" t="s">
        <v>8302</v>
      </c>
      <c r="R1956" t="s">
        <v>8303</v>
      </c>
      <c r="S1956" s="2">
        <v>213.5</v>
      </c>
      <c r="T1956" s="2">
        <v>213.5</v>
      </c>
      <c r="U1956" s="2">
        <v>0</v>
      </c>
      <c r="V1956" s="2">
        <v>0</v>
      </c>
      <c r="W1956">
        <v>781</v>
      </c>
      <c r="X1956" s="3">
        <v>5.3</v>
      </c>
      <c r="Y1956" s="3">
        <v>3.2</v>
      </c>
      <c r="Z1956" s="3">
        <v>3.7</v>
      </c>
      <c r="AA1956">
        <v>0</v>
      </c>
      <c r="AB1956" s="3">
        <v>0</v>
      </c>
      <c r="AC1956">
        <v>0</v>
      </c>
      <c r="AD1956" s="3">
        <v>0</v>
      </c>
      <c r="AE1956">
        <v>0</v>
      </c>
      <c r="AF1956" s="3">
        <v>0</v>
      </c>
      <c r="AG1956" s="2">
        <v>0</v>
      </c>
      <c r="AH1956" s="3">
        <v>0</v>
      </c>
      <c r="AI1956" s="2">
        <v>0</v>
      </c>
      <c r="AJ1956" s="3">
        <v>0</v>
      </c>
      <c r="AK1956" t="s">
        <v>7726</v>
      </c>
      <c r="AL1956" t="s">
        <v>7727</v>
      </c>
      <c r="AM1956" t="s">
        <v>8101</v>
      </c>
      <c r="AN1956" t="s">
        <v>8304</v>
      </c>
      <c r="BG1956" s="3">
        <v>0</v>
      </c>
      <c r="BH1956" t="s">
        <v>82</v>
      </c>
      <c r="BI1956" t="s">
        <v>13419</v>
      </c>
      <c r="BJ1956" t="s">
        <v>13395</v>
      </c>
      <c r="BK1956" t="s">
        <v>13395</v>
      </c>
      <c r="BL1956" t="s">
        <v>13395</v>
      </c>
      <c r="BM1956" t="s">
        <v>13395</v>
      </c>
      <c r="BN1956" t="s">
        <v>13395</v>
      </c>
      <c r="BP1956" t="s">
        <v>13395</v>
      </c>
      <c r="BQ1956" t="s">
        <v>84</v>
      </c>
      <c r="BR1956" s="59" t="s">
        <v>84</v>
      </c>
      <c r="BS1956" t="s">
        <v>85</v>
      </c>
    </row>
    <row r="1957" spans="1:73" x14ac:dyDescent="0.2">
      <c r="A1957" s="60">
        <v>193050</v>
      </c>
      <c r="B1957" s="59" t="s">
        <v>12803</v>
      </c>
      <c r="C1957">
        <v>1953</v>
      </c>
      <c r="J1957">
        <v>19</v>
      </c>
      <c r="K1957" t="s">
        <v>156</v>
      </c>
      <c r="L1957">
        <v>2369</v>
      </c>
      <c r="M1957">
        <v>3050</v>
      </c>
      <c r="N1957" t="s">
        <v>415</v>
      </c>
      <c r="O1957" t="s">
        <v>8305</v>
      </c>
      <c r="P1957" t="s">
        <v>8306</v>
      </c>
      <c r="Q1957" t="s">
        <v>8307</v>
      </c>
      <c r="R1957" t="s">
        <v>8308</v>
      </c>
      <c r="S1957" s="2">
        <v>312.39999999999998</v>
      </c>
      <c r="T1957" s="2">
        <v>312.39999999999998</v>
      </c>
      <c r="U1957" s="2">
        <v>0</v>
      </c>
      <c r="V1957" s="2">
        <v>0</v>
      </c>
      <c r="W1957">
        <v>2000</v>
      </c>
      <c r="X1957" s="3">
        <v>10.199999999999999</v>
      </c>
      <c r="Y1957" s="3">
        <v>5</v>
      </c>
      <c r="Z1957" s="3">
        <v>6.4</v>
      </c>
      <c r="AA1957">
        <v>0</v>
      </c>
      <c r="AB1957" s="3">
        <v>0</v>
      </c>
      <c r="AC1957">
        <v>0</v>
      </c>
      <c r="AD1957" s="3">
        <v>0</v>
      </c>
      <c r="AE1957">
        <v>0</v>
      </c>
      <c r="AF1957" s="3">
        <v>0</v>
      </c>
      <c r="AG1957" s="2">
        <v>312.39999999999998</v>
      </c>
      <c r="AH1957" s="3">
        <v>100</v>
      </c>
      <c r="AI1957" s="2">
        <v>312.39999999999998</v>
      </c>
      <c r="AJ1957" s="3">
        <v>100</v>
      </c>
      <c r="AK1957" t="s">
        <v>8309</v>
      </c>
      <c r="AL1957" t="s">
        <v>8309</v>
      </c>
      <c r="AM1957" t="s">
        <v>3241</v>
      </c>
      <c r="BG1957" s="3">
        <v>100</v>
      </c>
      <c r="BH1957" t="s">
        <v>82</v>
      </c>
      <c r="BI1957" t="s">
        <v>13419</v>
      </c>
      <c r="BJ1957" t="s">
        <v>13395</v>
      </c>
      <c r="BK1957" t="s">
        <v>13395</v>
      </c>
      <c r="BL1957" t="s">
        <v>13395</v>
      </c>
      <c r="BM1957" t="s">
        <v>13395</v>
      </c>
      <c r="BN1957" t="s">
        <v>277</v>
      </c>
      <c r="BO1957" s="59" t="s">
        <v>277</v>
      </c>
      <c r="BP1957" t="s">
        <v>10806</v>
      </c>
      <c r="BQ1957" t="s">
        <v>84</v>
      </c>
      <c r="BR1957" s="59" t="s">
        <v>84</v>
      </c>
      <c r="BS1957" t="s">
        <v>85</v>
      </c>
    </row>
    <row r="1958" spans="1:73" x14ac:dyDescent="0.2">
      <c r="A1958" s="60">
        <v>193051</v>
      </c>
      <c r="B1958" s="59" t="s">
        <v>12804</v>
      </c>
      <c r="C1958">
        <v>1954</v>
      </c>
      <c r="J1958">
        <v>19</v>
      </c>
      <c r="K1958" t="s">
        <v>156</v>
      </c>
      <c r="L1958">
        <v>2322</v>
      </c>
      <c r="M1958">
        <v>3051</v>
      </c>
      <c r="N1958" t="s">
        <v>146</v>
      </c>
      <c r="O1958" t="s">
        <v>8310</v>
      </c>
      <c r="P1958" t="s">
        <v>8311</v>
      </c>
      <c r="Q1958" t="s">
        <v>8312</v>
      </c>
      <c r="R1958" t="s">
        <v>8313</v>
      </c>
      <c r="S1958" s="2">
        <v>139.19999999999999</v>
      </c>
      <c r="T1958" s="2">
        <v>139.19999999999999</v>
      </c>
      <c r="U1958" s="2">
        <v>0</v>
      </c>
      <c r="V1958" s="2">
        <v>0</v>
      </c>
      <c r="W1958">
        <v>396</v>
      </c>
      <c r="X1958" s="3">
        <v>4.2</v>
      </c>
      <c r="Y1958" s="3">
        <v>2.2999999999999998</v>
      </c>
      <c r="Z1958" s="3">
        <v>2.8</v>
      </c>
      <c r="AA1958">
        <v>0</v>
      </c>
      <c r="AB1958" s="3">
        <v>0</v>
      </c>
      <c r="AC1958">
        <v>0</v>
      </c>
      <c r="AD1958" s="3">
        <v>0</v>
      </c>
      <c r="AE1958">
        <v>0</v>
      </c>
      <c r="AF1958" s="3">
        <v>0</v>
      </c>
      <c r="AG1958" s="2">
        <v>0</v>
      </c>
      <c r="AH1958" s="3">
        <v>0</v>
      </c>
      <c r="AI1958" s="2">
        <v>0</v>
      </c>
      <c r="AJ1958" s="3">
        <v>0</v>
      </c>
      <c r="AK1958" t="s">
        <v>7726</v>
      </c>
      <c r="AL1958" t="s">
        <v>7726</v>
      </c>
      <c r="AM1958" t="s">
        <v>8064</v>
      </c>
      <c r="BG1958" s="3">
        <v>0</v>
      </c>
      <c r="BJ1958" t="s">
        <v>13395</v>
      </c>
      <c r="BK1958" t="s">
        <v>13395</v>
      </c>
      <c r="BL1958" t="s">
        <v>13395</v>
      </c>
      <c r="BM1958" t="s">
        <v>13395</v>
      </c>
      <c r="BN1958" t="s">
        <v>13395</v>
      </c>
      <c r="BP1958" t="s">
        <v>13395</v>
      </c>
      <c r="BU1958" s="1" t="s">
        <v>13447</v>
      </c>
    </row>
    <row r="1959" spans="1:73" x14ac:dyDescent="0.2">
      <c r="A1959" s="60">
        <v>193052</v>
      </c>
      <c r="B1959" s="59" t="s">
        <v>12805</v>
      </c>
      <c r="C1959">
        <v>1955</v>
      </c>
      <c r="J1959">
        <v>19</v>
      </c>
      <c r="K1959" t="s">
        <v>156</v>
      </c>
      <c r="L1959">
        <v>2387</v>
      </c>
      <c r="M1959">
        <v>3052</v>
      </c>
      <c r="N1959" t="s">
        <v>2692</v>
      </c>
      <c r="O1959" t="s">
        <v>8314</v>
      </c>
      <c r="P1959" t="s">
        <v>8315</v>
      </c>
      <c r="Q1959" t="s">
        <v>8316</v>
      </c>
      <c r="R1959" t="s">
        <v>8317</v>
      </c>
      <c r="S1959" s="2">
        <v>63</v>
      </c>
      <c r="T1959" s="2">
        <v>63</v>
      </c>
      <c r="U1959" s="2">
        <v>0</v>
      </c>
      <c r="V1959" s="2">
        <v>0</v>
      </c>
      <c r="W1959">
        <v>186</v>
      </c>
      <c r="X1959" s="3">
        <v>3.9</v>
      </c>
      <c r="Y1959" s="3">
        <v>2.2999999999999998</v>
      </c>
      <c r="Z1959" s="3">
        <v>3</v>
      </c>
      <c r="AA1959">
        <v>0</v>
      </c>
      <c r="AB1959" s="3">
        <v>0</v>
      </c>
      <c r="AC1959">
        <v>0</v>
      </c>
      <c r="AD1959" s="3">
        <v>0</v>
      </c>
      <c r="AE1959">
        <v>0</v>
      </c>
      <c r="AF1959" s="3">
        <v>0</v>
      </c>
      <c r="AG1959" s="2">
        <v>0</v>
      </c>
      <c r="AH1959" s="3">
        <v>0</v>
      </c>
      <c r="AI1959" s="2">
        <v>0</v>
      </c>
      <c r="AJ1959" s="3">
        <v>0</v>
      </c>
      <c r="AK1959" t="s">
        <v>8194</v>
      </c>
      <c r="AL1959" t="s">
        <v>8195</v>
      </c>
      <c r="AM1959" t="s">
        <v>8318</v>
      </c>
      <c r="BG1959" s="3">
        <v>0</v>
      </c>
      <c r="BH1959" t="s">
        <v>82</v>
      </c>
      <c r="BI1959" t="s">
        <v>13419</v>
      </c>
      <c r="BJ1959" t="s">
        <v>13395</v>
      </c>
      <c r="BK1959" t="s">
        <v>13395</v>
      </c>
      <c r="BL1959" t="s">
        <v>13395</v>
      </c>
      <c r="BM1959" t="s">
        <v>13395</v>
      </c>
      <c r="BN1959" t="s">
        <v>13395</v>
      </c>
      <c r="BP1959" t="s">
        <v>13395</v>
      </c>
      <c r="BQ1959" t="s">
        <v>84</v>
      </c>
      <c r="BR1959" s="59" t="s">
        <v>84</v>
      </c>
      <c r="BS1959" t="s">
        <v>85</v>
      </c>
    </row>
    <row r="1960" spans="1:73" x14ac:dyDescent="0.2">
      <c r="A1960" s="60">
        <v>193055</v>
      </c>
      <c r="B1960" s="59" t="s">
        <v>12806</v>
      </c>
      <c r="C1960">
        <v>1956</v>
      </c>
      <c r="J1960">
        <v>19</v>
      </c>
      <c r="K1960" t="s">
        <v>156</v>
      </c>
      <c r="L1960">
        <v>2363</v>
      </c>
      <c r="M1960">
        <v>3055</v>
      </c>
      <c r="N1960" t="s">
        <v>2692</v>
      </c>
      <c r="O1960" t="s">
        <v>8319</v>
      </c>
      <c r="P1960" t="s">
        <v>8320</v>
      </c>
      <c r="Q1960" t="s">
        <v>8321</v>
      </c>
      <c r="R1960" t="s">
        <v>8322</v>
      </c>
      <c r="S1960" s="2">
        <v>175.4</v>
      </c>
      <c r="T1960" s="2">
        <v>175.4</v>
      </c>
      <c r="U1960" s="2">
        <v>0</v>
      </c>
      <c r="V1960" s="2">
        <v>0</v>
      </c>
      <c r="W1960">
        <v>1059</v>
      </c>
      <c r="X1960" s="3">
        <v>8.8000000000000007</v>
      </c>
      <c r="Y1960" s="3">
        <v>5</v>
      </c>
      <c r="Z1960" s="3">
        <v>6</v>
      </c>
      <c r="AA1960">
        <v>0</v>
      </c>
      <c r="AB1960" s="3">
        <v>0</v>
      </c>
      <c r="AC1960">
        <v>0</v>
      </c>
      <c r="AD1960" s="3">
        <v>0</v>
      </c>
      <c r="AE1960">
        <v>0</v>
      </c>
      <c r="AF1960" s="3">
        <v>0</v>
      </c>
      <c r="AG1960" s="2">
        <v>175.4</v>
      </c>
      <c r="AH1960" s="3">
        <v>100</v>
      </c>
      <c r="AI1960" s="2">
        <v>175.4</v>
      </c>
      <c r="AJ1960" s="3">
        <v>100</v>
      </c>
      <c r="AK1960" t="s">
        <v>8323</v>
      </c>
      <c r="AL1960" t="s">
        <v>7792</v>
      </c>
      <c r="AM1960" t="s">
        <v>8318</v>
      </c>
      <c r="BG1960" s="3">
        <v>100</v>
      </c>
      <c r="BH1960" t="s">
        <v>82</v>
      </c>
      <c r="BI1960" t="s">
        <v>13419</v>
      </c>
      <c r="BJ1960" t="s">
        <v>13395</v>
      </c>
      <c r="BK1960" t="s">
        <v>13395</v>
      </c>
      <c r="BL1960" t="s">
        <v>13395</v>
      </c>
      <c r="BM1960" t="s">
        <v>13395</v>
      </c>
      <c r="BN1960" t="s">
        <v>277</v>
      </c>
      <c r="BO1960" s="59" t="s">
        <v>277</v>
      </c>
      <c r="BP1960" t="s">
        <v>10806</v>
      </c>
      <c r="BQ1960" t="s">
        <v>84</v>
      </c>
      <c r="BR1960" s="59" t="s">
        <v>84</v>
      </c>
      <c r="BS1960" t="s">
        <v>85</v>
      </c>
    </row>
    <row r="1961" spans="1:73" x14ac:dyDescent="0.2">
      <c r="A1961" s="60">
        <v>193056</v>
      </c>
      <c r="B1961" s="59" t="s">
        <v>12807</v>
      </c>
      <c r="C1961">
        <v>1957</v>
      </c>
      <c r="J1961">
        <v>19</v>
      </c>
      <c r="K1961" t="s">
        <v>156</v>
      </c>
      <c r="L1961">
        <v>2344</v>
      </c>
      <c r="M1961">
        <v>3056</v>
      </c>
      <c r="N1961" t="s">
        <v>3334</v>
      </c>
      <c r="O1961" t="s">
        <v>8324</v>
      </c>
      <c r="P1961" t="s">
        <v>8325</v>
      </c>
      <c r="Q1961" t="s">
        <v>8326</v>
      </c>
      <c r="R1961" t="s">
        <v>8327</v>
      </c>
      <c r="S1961" s="2">
        <v>145</v>
      </c>
      <c r="T1961" s="2">
        <v>145</v>
      </c>
      <c r="U1961" s="2">
        <v>0</v>
      </c>
      <c r="V1961" s="2">
        <v>0</v>
      </c>
      <c r="W1961">
        <v>746</v>
      </c>
      <c r="X1961" s="3">
        <v>8.1</v>
      </c>
      <c r="Y1961" s="3">
        <v>2.5</v>
      </c>
      <c r="Z1961" s="3">
        <v>5.0999999999999996</v>
      </c>
      <c r="AA1961">
        <v>0</v>
      </c>
      <c r="AB1961" s="3">
        <v>0</v>
      </c>
      <c r="AC1961">
        <v>0</v>
      </c>
      <c r="AD1961" s="3">
        <v>0</v>
      </c>
      <c r="AE1961">
        <v>0</v>
      </c>
      <c r="AF1961" s="3">
        <v>0</v>
      </c>
      <c r="AG1961" s="2">
        <v>92.9</v>
      </c>
      <c r="AH1961" s="3">
        <v>64.099999999999994</v>
      </c>
      <c r="AI1961" s="2">
        <v>145</v>
      </c>
      <c r="AJ1961" s="3">
        <v>100</v>
      </c>
      <c r="AK1961" t="s">
        <v>8014</v>
      </c>
      <c r="AL1961" t="s">
        <v>8014</v>
      </c>
      <c r="AM1961" t="s">
        <v>3241</v>
      </c>
      <c r="AN1961" t="s">
        <v>8064</v>
      </c>
      <c r="BG1961" s="3">
        <v>100</v>
      </c>
      <c r="BH1961" t="s">
        <v>82</v>
      </c>
      <c r="BI1961" t="s">
        <v>13419</v>
      </c>
      <c r="BJ1961" t="s">
        <v>13395</v>
      </c>
      <c r="BK1961" t="s">
        <v>13395</v>
      </c>
      <c r="BL1961" t="s">
        <v>13395</v>
      </c>
      <c r="BM1961" t="s">
        <v>13395</v>
      </c>
      <c r="BN1961" t="s">
        <v>277</v>
      </c>
      <c r="BO1961" s="59" t="s">
        <v>277</v>
      </c>
      <c r="BP1961" t="s">
        <v>10806</v>
      </c>
      <c r="BQ1961" t="s">
        <v>84</v>
      </c>
      <c r="BR1961" s="59" t="s">
        <v>84</v>
      </c>
      <c r="BS1961" t="s">
        <v>85</v>
      </c>
    </row>
    <row r="1962" spans="1:73" x14ac:dyDescent="0.2">
      <c r="A1962" s="60">
        <v>193057</v>
      </c>
      <c r="B1962" s="59" t="s">
        <v>12808</v>
      </c>
      <c r="C1962">
        <v>1958</v>
      </c>
      <c r="J1962">
        <v>19</v>
      </c>
      <c r="K1962" t="s">
        <v>156</v>
      </c>
      <c r="L1962">
        <v>2345</v>
      </c>
      <c r="M1962">
        <v>3057</v>
      </c>
      <c r="N1962" t="s">
        <v>1446</v>
      </c>
      <c r="O1962" t="s">
        <v>8328</v>
      </c>
      <c r="P1962" t="s">
        <v>8329</v>
      </c>
      <c r="Q1962" t="s">
        <v>8330</v>
      </c>
      <c r="R1962" t="s">
        <v>8331</v>
      </c>
      <c r="S1962" s="2">
        <v>80.599999999999994</v>
      </c>
      <c r="T1962" s="2">
        <v>80.599999999999994</v>
      </c>
      <c r="U1962" s="2">
        <v>0</v>
      </c>
      <c r="V1962" s="2">
        <v>0</v>
      </c>
      <c r="W1962">
        <v>289</v>
      </c>
      <c r="X1962" s="3">
        <v>10.199999999999999</v>
      </c>
      <c r="Y1962" s="3">
        <v>2.8</v>
      </c>
      <c r="Z1962" s="3">
        <v>3.6</v>
      </c>
      <c r="AA1962">
        <v>0</v>
      </c>
      <c r="AB1962" s="3">
        <v>0</v>
      </c>
      <c r="AC1962">
        <v>0</v>
      </c>
      <c r="AD1962" s="3">
        <v>0</v>
      </c>
      <c r="AE1962">
        <v>0</v>
      </c>
      <c r="AF1962" s="3">
        <v>0</v>
      </c>
      <c r="AG1962" s="2">
        <v>0</v>
      </c>
      <c r="AH1962" s="3">
        <v>0</v>
      </c>
      <c r="AI1962" s="2">
        <v>0</v>
      </c>
      <c r="AJ1962" s="3">
        <v>0</v>
      </c>
      <c r="AK1962" t="s">
        <v>7726</v>
      </c>
      <c r="AL1962" t="s">
        <v>7726</v>
      </c>
      <c r="AM1962" t="s">
        <v>3241</v>
      </c>
      <c r="BG1962" s="3">
        <v>0</v>
      </c>
      <c r="BH1962" t="s">
        <v>82</v>
      </c>
      <c r="BI1962" t="s">
        <v>13419</v>
      </c>
      <c r="BJ1962" t="s">
        <v>13395</v>
      </c>
      <c r="BK1962" t="s">
        <v>13395</v>
      </c>
      <c r="BL1962" t="s">
        <v>13395</v>
      </c>
      <c r="BM1962" t="s">
        <v>13395</v>
      </c>
      <c r="BN1962" t="s">
        <v>13395</v>
      </c>
      <c r="BP1962" t="s">
        <v>13395</v>
      </c>
      <c r="BQ1962" t="s">
        <v>84</v>
      </c>
      <c r="BR1962" s="59" t="s">
        <v>84</v>
      </c>
      <c r="BS1962" t="s">
        <v>85</v>
      </c>
    </row>
    <row r="1963" spans="1:73" x14ac:dyDescent="0.2">
      <c r="A1963" s="60">
        <v>193058</v>
      </c>
      <c r="B1963" s="59" t="s">
        <v>12809</v>
      </c>
      <c r="C1963">
        <v>1959</v>
      </c>
      <c r="J1963">
        <v>19</v>
      </c>
      <c r="K1963" t="s">
        <v>156</v>
      </c>
      <c r="L1963">
        <v>2364</v>
      </c>
      <c r="M1963">
        <v>3058</v>
      </c>
      <c r="N1963" t="s">
        <v>511</v>
      </c>
      <c r="O1963" t="s">
        <v>8332</v>
      </c>
      <c r="P1963" t="s">
        <v>8333</v>
      </c>
      <c r="Q1963" t="s">
        <v>8334</v>
      </c>
      <c r="R1963" t="s">
        <v>8335</v>
      </c>
      <c r="S1963" s="2">
        <v>108</v>
      </c>
      <c r="T1963" s="2">
        <v>108</v>
      </c>
      <c r="U1963" s="2">
        <v>0</v>
      </c>
      <c r="V1963" s="2">
        <v>0</v>
      </c>
      <c r="W1963">
        <v>667</v>
      </c>
      <c r="X1963" s="3">
        <v>10</v>
      </c>
      <c r="Y1963" s="3">
        <v>6</v>
      </c>
      <c r="Z1963" s="3">
        <v>6.2</v>
      </c>
      <c r="AA1963">
        <v>0</v>
      </c>
      <c r="AB1963" s="3">
        <v>0</v>
      </c>
      <c r="AC1963">
        <v>0</v>
      </c>
      <c r="AD1963" s="3">
        <v>0</v>
      </c>
      <c r="AE1963">
        <v>0</v>
      </c>
      <c r="AF1963" s="3">
        <v>0</v>
      </c>
      <c r="AG1963" s="2">
        <v>108</v>
      </c>
      <c r="AH1963" s="3">
        <v>100</v>
      </c>
      <c r="AI1963" s="2">
        <v>108</v>
      </c>
      <c r="AJ1963" s="3">
        <v>100</v>
      </c>
      <c r="AK1963" t="s">
        <v>8213</v>
      </c>
      <c r="AL1963" t="s">
        <v>8213</v>
      </c>
      <c r="AM1963" t="s">
        <v>8064</v>
      </c>
      <c r="BG1963" s="3">
        <v>100</v>
      </c>
      <c r="BH1963" t="s">
        <v>101</v>
      </c>
      <c r="BI1963" t="s">
        <v>13419</v>
      </c>
      <c r="BJ1963" t="s">
        <v>13395</v>
      </c>
      <c r="BK1963" t="s">
        <v>13395</v>
      </c>
      <c r="BL1963" t="s">
        <v>13395</v>
      </c>
      <c r="BM1963" t="s">
        <v>13395</v>
      </c>
      <c r="BN1963" t="s">
        <v>83</v>
      </c>
      <c r="BO1963" s="59" t="s">
        <v>83</v>
      </c>
      <c r="BP1963" t="s">
        <v>10806</v>
      </c>
      <c r="BQ1963" t="s">
        <v>1467</v>
      </c>
      <c r="BR1963" s="59" t="s">
        <v>1467</v>
      </c>
      <c r="BS1963" t="s">
        <v>85</v>
      </c>
    </row>
    <row r="1964" spans="1:73" x14ac:dyDescent="0.2">
      <c r="A1964" s="60">
        <v>193059</v>
      </c>
      <c r="B1964" s="59" t="s">
        <v>12810</v>
      </c>
      <c r="C1964">
        <v>1960</v>
      </c>
      <c r="J1964">
        <v>19</v>
      </c>
      <c r="K1964" t="s">
        <v>156</v>
      </c>
      <c r="L1964">
        <v>2365</v>
      </c>
      <c r="M1964">
        <v>3059</v>
      </c>
      <c r="N1964" t="s">
        <v>511</v>
      </c>
      <c r="O1964" t="s">
        <v>8336</v>
      </c>
      <c r="P1964" t="s">
        <v>8337</v>
      </c>
      <c r="Q1964" t="s">
        <v>8338</v>
      </c>
      <c r="R1964" t="s">
        <v>8339</v>
      </c>
      <c r="S1964" s="2">
        <v>112.2</v>
      </c>
      <c r="T1964" s="2">
        <v>112.2</v>
      </c>
      <c r="U1964" s="2">
        <v>0</v>
      </c>
      <c r="V1964" s="2">
        <v>0</v>
      </c>
      <c r="W1964">
        <v>681</v>
      </c>
      <c r="X1964" s="3">
        <v>9</v>
      </c>
      <c r="Y1964" s="3">
        <v>6</v>
      </c>
      <c r="Z1964" s="3">
        <v>6.1</v>
      </c>
      <c r="AA1964">
        <v>0</v>
      </c>
      <c r="AB1964" s="3">
        <v>0</v>
      </c>
      <c r="AC1964">
        <v>0</v>
      </c>
      <c r="AD1964" s="3">
        <v>0</v>
      </c>
      <c r="AE1964">
        <v>0</v>
      </c>
      <c r="AF1964" s="3">
        <v>0</v>
      </c>
      <c r="AG1964" s="2">
        <v>112.2</v>
      </c>
      <c r="AH1964" s="3">
        <v>100</v>
      </c>
      <c r="AI1964" s="2">
        <v>112.2</v>
      </c>
      <c r="AJ1964" s="3">
        <v>100</v>
      </c>
      <c r="AK1964" t="s">
        <v>8213</v>
      </c>
      <c r="AL1964" t="s">
        <v>8213</v>
      </c>
      <c r="AM1964" t="s">
        <v>8064</v>
      </c>
      <c r="BG1964" s="3">
        <v>100</v>
      </c>
      <c r="BH1964" t="s">
        <v>101</v>
      </c>
      <c r="BI1964" t="s">
        <v>13419</v>
      </c>
      <c r="BJ1964" t="s">
        <v>13395</v>
      </c>
      <c r="BK1964" t="s">
        <v>13395</v>
      </c>
      <c r="BL1964" t="s">
        <v>13395</v>
      </c>
      <c r="BM1964" t="s">
        <v>13395</v>
      </c>
      <c r="BN1964" t="s">
        <v>83</v>
      </c>
      <c r="BO1964" s="59" t="s">
        <v>83</v>
      </c>
      <c r="BP1964" t="s">
        <v>10806</v>
      </c>
      <c r="BQ1964" t="s">
        <v>1467</v>
      </c>
      <c r="BR1964" s="59" t="s">
        <v>1467</v>
      </c>
      <c r="BS1964" t="s">
        <v>85</v>
      </c>
    </row>
    <row r="1965" spans="1:73" x14ac:dyDescent="0.2">
      <c r="A1965" s="60">
        <v>193060</v>
      </c>
      <c r="B1965" s="59" t="s">
        <v>12811</v>
      </c>
      <c r="C1965">
        <v>1961</v>
      </c>
      <c r="J1965">
        <v>19</v>
      </c>
      <c r="K1965" t="s">
        <v>156</v>
      </c>
      <c r="L1965">
        <v>2366</v>
      </c>
      <c r="M1965">
        <v>3060</v>
      </c>
      <c r="N1965" t="s">
        <v>511</v>
      </c>
      <c r="O1965" t="s">
        <v>8340</v>
      </c>
      <c r="P1965" t="s">
        <v>8341</v>
      </c>
      <c r="Q1965" t="s">
        <v>8342</v>
      </c>
      <c r="R1965" t="s">
        <v>8343</v>
      </c>
      <c r="S1965" s="2">
        <v>63.5</v>
      </c>
      <c r="T1965" s="2">
        <v>63.5</v>
      </c>
      <c r="U1965" s="2">
        <v>0</v>
      </c>
      <c r="V1965" s="2">
        <v>0</v>
      </c>
      <c r="W1965">
        <v>335</v>
      </c>
      <c r="X1965" s="3">
        <v>7.2</v>
      </c>
      <c r="Y1965" s="3">
        <v>5</v>
      </c>
      <c r="Z1965" s="3">
        <v>5.3</v>
      </c>
      <c r="AA1965">
        <v>0</v>
      </c>
      <c r="AB1965" s="3">
        <v>0</v>
      </c>
      <c r="AC1965">
        <v>0</v>
      </c>
      <c r="AD1965" s="3">
        <v>0</v>
      </c>
      <c r="AE1965">
        <v>0</v>
      </c>
      <c r="AF1965" s="3">
        <v>0</v>
      </c>
      <c r="AG1965" s="2">
        <v>63.5</v>
      </c>
      <c r="AH1965" s="3">
        <v>100</v>
      </c>
      <c r="AI1965" s="2">
        <v>63.5</v>
      </c>
      <c r="AJ1965" s="3">
        <v>100</v>
      </c>
      <c r="AK1965" t="s">
        <v>8213</v>
      </c>
      <c r="AL1965" t="s">
        <v>8213</v>
      </c>
      <c r="AM1965" t="s">
        <v>8064</v>
      </c>
      <c r="BG1965" s="3">
        <v>100</v>
      </c>
      <c r="BH1965" t="s">
        <v>101</v>
      </c>
      <c r="BI1965" t="s">
        <v>13419</v>
      </c>
      <c r="BJ1965" t="s">
        <v>13395</v>
      </c>
      <c r="BK1965" t="s">
        <v>13395</v>
      </c>
      <c r="BL1965" t="s">
        <v>13395</v>
      </c>
      <c r="BM1965" t="s">
        <v>13395</v>
      </c>
      <c r="BN1965" t="s">
        <v>83</v>
      </c>
      <c r="BO1965" s="59" t="s">
        <v>83</v>
      </c>
      <c r="BP1965" t="s">
        <v>10806</v>
      </c>
      <c r="BQ1965" t="s">
        <v>1467</v>
      </c>
      <c r="BR1965" s="59" t="s">
        <v>1467</v>
      </c>
      <c r="BS1965" t="s">
        <v>85</v>
      </c>
    </row>
    <row r="1966" spans="1:73" x14ac:dyDescent="0.2">
      <c r="A1966" s="60">
        <v>193061</v>
      </c>
      <c r="B1966" s="59" t="s">
        <v>12812</v>
      </c>
      <c r="C1966">
        <v>1962</v>
      </c>
      <c r="J1966">
        <v>19</v>
      </c>
      <c r="K1966" t="s">
        <v>156</v>
      </c>
      <c r="L1966">
        <v>2325</v>
      </c>
      <c r="M1966">
        <v>3061</v>
      </c>
      <c r="N1966" t="s">
        <v>8344</v>
      </c>
      <c r="O1966" t="s">
        <v>8345</v>
      </c>
      <c r="P1966" t="s">
        <v>8346</v>
      </c>
      <c r="Q1966" t="s">
        <v>8347</v>
      </c>
      <c r="R1966" t="s">
        <v>8348</v>
      </c>
      <c r="S1966" s="2">
        <v>105.2</v>
      </c>
      <c r="T1966" s="2">
        <v>105.2</v>
      </c>
      <c r="U1966" s="2">
        <v>0</v>
      </c>
      <c r="V1966" s="2">
        <v>0</v>
      </c>
      <c r="W1966">
        <v>493</v>
      </c>
      <c r="X1966" s="3">
        <v>4.9000000000000004</v>
      </c>
      <c r="Y1966" s="3">
        <v>4.5</v>
      </c>
      <c r="Z1966" s="3">
        <v>4.7</v>
      </c>
      <c r="AA1966">
        <v>0</v>
      </c>
      <c r="AB1966" s="3">
        <v>0</v>
      </c>
      <c r="AC1966">
        <v>0</v>
      </c>
      <c r="AD1966" s="3">
        <v>0</v>
      </c>
      <c r="AE1966">
        <v>0</v>
      </c>
      <c r="AF1966" s="3">
        <v>0</v>
      </c>
      <c r="AG1966" s="2">
        <v>56.3</v>
      </c>
      <c r="AH1966" s="3">
        <v>53.5</v>
      </c>
      <c r="AI1966" s="2">
        <v>0</v>
      </c>
      <c r="AJ1966" s="3">
        <v>0</v>
      </c>
      <c r="AK1966" t="s">
        <v>7726</v>
      </c>
      <c r="AL1966" t="s">
        <v>7792</v>
      </c>
      <c r="AM1966" t="s">
        <v>8064</v>
      </c>
      <c r="BG1966" s="3">
        <v>0</v>
      </c>
      <c r="BH1966" t="s">
        <v>82</v>
      </c>
      <c r="BI1966" t="s">
        <v>13419</v>
      </c>
      <c r="BJ1966" t="s">
        <v>13395</v>
      </c>
      <c r="BK1966" t="s">
        <v>13395</v>
      </c>
      <c r="BL1966" t="s">
        <v>13395</v>
      </c>
      <c r="BM1966" t="s">
        <v>13395</v>
      </c>
      <c r="BN1966" t="s">
        <v>13395</v>
      </c>
      <c r="BP1966" t="s">
        <v>13395</v>
      </c>
      <c r="BQ1966" t="s">
        <v>84</v>
      </c>
      <c r="BR1966" s="59" t="s">
        <v>84</v>
      </c>
      <c r="BS1966" t="s">
        <v>85</v>
      </c>
    </row>
    <row r="1967" spans="1:73" x14ac:dyDescent="0.2">
      <c r="A1967" s="60">
        <v>193062</v>
      </c>
      <c r="B1967" s="59" t="s">
        <v>12813</v>
      </c>
      <c r="C1967">
        <v>1963</v>
      </c>
      <c r="J1967">
        <v>19</v>
      </c>
      <c r="K1967" t="s">
        <v>156</v>
      </c>
      <c r="L1967">
        <v>2324</v>
      </c>
      <c r="M1967">
        <v>3062</v>
      </c>
      <c r="N1967" t="s">
        <v>8344</v>
      </c>
      <c r="O1967" t="s">
        <v>8349</v>
      </c>
      <c r="P1967" t="s">
        <v>8350</v>
      </c>
      <c r="Q1967" t="s">
        <v>8351</v>
      </c>
      <c r="R1967" t="s">
        <v>8351</v>
      </c>
      <c r="S1967" s="2">
        <v>25.9</v>
      </c>
      <c r="T1967" s="2">
        <v>25.9</v>
      </c>
      <c r="U1967" s="2">
        <v>0</v>
      </c>
      <c r="V1967" s="2">
        <v>0</v>
      </c>
      <c r="W1967">
        <v>123</v>
      </c>
      <c r="X1967" s="3">
        <v>4.5</v>
      </c>
      <c r="Y1967" s="3">
        <v>4.5</v>
      </c>
      <c r="Z1967" s="3">
        <v>4.7</v>
      </c>
      <c r="AA1967">
        <v>0</v>
      </c>
      <c r="AB1967" s="3">
        <v>0</v>
      </c>
      <c r="AC1967">
        <v>0</v>
      </c>
      <c r="AD1967" s="3">
        <v>0</v>
      </c>
      <c r="AE1967">
        <v>0</v>
      </c>
      <c r="AF1967" s="3">
        <v>0</v>
      </c>
      <c r="AG1967" s="2">
        <v>0</v>
      </c>
      <c r="AH1967" s="3">
        <v>0</v>
      </c>
      <c r="AI1967" s="2">
        <v>25.9</v>
      </c>
      <c r="AJ1967" s="3">
        <v>100</v>
      </c>
      <c r="AK1967" t="s">
        <v>7726</v>
      </c>
      <c r="AL1967" t="s">
        <v>7726</v>
      </c>
      <c r="AM1967" t="s">
        <v>8064</v>
      </c>
      <c r="BG1967" s="3">
        <v>100</v>
      </c>
      <c r="BH1967" t="s">
        <v>82</v>
      </c>
      <c r="BI1967" t="s">
        <v>13419</v>
      </c>
      <c r="BJ1967" t="s">
        <v>13395</v>
      </c>
      <c r="BK1967" t="s">
        <v>13395</v>
      </c>
      <c r="BL1967" t="s">
        <v>13395</v>
      </c>
      <c r="BM1967" t="s">
        <v>13395</v>
      </c>
      <c r="BN1967" t="s">
        <v>277</v>
      </c>
      <c r="BO1967" s="59" t="s">
        <v>277</v>
      </c>
      <c r="BP1967" t="s">
        <v>10806</v>
      </c>
      <c r="BQ1967" t="s">
        <v>84</v>
      </c>
      <c r="BR1967" s="59" t="s">
        <v>84</v>
      </c>
      <c r="BS1967" t="s">
        <v>85</v>
      </c>
    </row>
    <row r="1968" spans="1:73" x14ac:dyDescent="0.2">
      <c r="A1968" s="60">
        <v>193063</v>
      </c>
      <c r="B1968" s="59" t="s">
        <v>12814</v>
      </c>
      <c r="C1968">
        <v>1964</v>
      </c>
      <c r="J1968">
        <v>19</v>
      </c>
      <c r="K1968" t="s">
        <v>156</v>
      </c>
      <c r="L1968">
        <v>2375</v>
      </c>
      <c r="M1968">
        <v>3063</v>
      </c>
      <c r="N1968" t="s">
        <v>702</v>
      </c>
      <c r="O1968" t="s">
        <v>8352</v>
      </c>
      <c r="P1968" t="s">
        <v>8353</v>
      </c>
      <c r="Q1968" t="s">
        <v>8354</v>
      </c>
      <c r="R1968" t="s">
        <v>8355</v>
      </c>
      <c r="S1968" s="2">
        <v>85</v>
      </c>
      <c r="T1968" s="2">
        <v>85</v>
      </c>
      <c r="U1968" s="2">
        <v>0</v>
      </c>
      <c r="V1968" s="2">
        <v>0</v>
      </c>
      <c r="W1968">
        <v>461</v>
      </c>
      <c r="X1968" s="3">
        <v>5.6</v>
      </c>
      <c r="Y1968" s="3">
        <v>4.5</v>
      </c>
      <c r="Z1968" s="3">
        <v>5.4</v>
      </c>
      <c r="AA1968">
        <v>0</v>
      </c>
      <c r="AB1968" s="3">
        <v>0</v>
      </c>
      <c r="AC1968">
        <v>0</v>
      </c>
      <c r="AD1968" s="3">
        <v>0</v>
      </c>
      <c r="AE1968">
        <v>0</v>
      </c>
      <c r="AF1968" s="3">
        <v>0</v>
      </c>
      <c r="AG1968" s="2">
        <v>85</v>
      </c>
      <c r="AH1968" s="3">
        <v>100</v>
      </c>
      <c r="AI1968" s="2">
        <v>85</v>
      </c>
      <c r="AJ1968" s="3">
        <v>100</v>
      </c>
      <c r="AK1968" t="s">
        <v>8274</v>
      </c>
      <c r="AL1968" t="s">
        <v>8275</v>
      </c>
      <c r="AM1968" t="s">
        <v>8276</v>
      </c>
      <c r="BG1968" s="3">
        <v>100</v>
      </c>
      <c r="BH1968" t="s">
        <v>82</v>
      </c>
      <c r="BI1968" t="s">
        <v>13419</v>
      </c>
      <c r="BJ1968" t="s">
        <v>13395</v>
      </c>
      <c r="BK1968" t="s">
        <v>13395</v>
      </c>
      <c r="BL1968" t="s">
        <v>13395</v>
      </c>
      <c r="BM1968" t="s">
        <v>13395</v>
      </c>
      <c r="BN1968" t="s">
        <v>277</v>
      </c>
      <c r="BO1968" s="59" t="s">
        <v>277</v>
      </c>
      <c r="BP1968" t="s">
        <v>10806</v>
      </c>
      <c r="BQ1968" t="s">
        <v>84</v>
      </c>
      <c r="BR1968" s="59" t="s">
        <v>84</v>
      </c>
      <c r="BS1968" t="s">
        <v>85</v>
      </c>
    </row>
    <row r="1969" spans="1:71" x14ac:dyDescent="0.2">
      <c r="A1969" s="60">
        <v>193064</v>
      </c>
      <c r="B1969" s="59" t="s">
        <v>12815</v>
      </c>
      <c r="C1969">
        <v>1965</v>
      </c>
      <c r="J1969">
        <v>19</v>
      </c>
      <c r="K1969" t="s">
        <v>156</v>
      </c>
      <c r="L1969">
        <v>2377</v>
      </c>
      <c r="M1969">
        <v>3064</v>
      </c>
      <c r="N1969" t="s">
        <v>702</v>
      </c>
      <c r="O1969" t="s">
        <v>8356</v>
      </c>
      <c r="P1969" t="s">
        <v>8357</v>
      </c>
      <c r="Q1969" t="s">
        <v>8358</v>
      </c>
      <c r="R1969" t="s">
        <v>8359</v>
      </c>
      <c r="S1969" s="2">
        <v>109.9</v>
      </c>
      <c r="T1969" s="2">
        <v>109.9</v>
      </c>
      <c r="U1969" s="2">
        <v>0</v>
      </c>
      <c r="V1969" s="2">
        <v>0</v>
      </c>
      <c r="W1969">
        <v>1024</v>
      </c>
      <c r="X1969" s="3">
        <v>12.6</v>
      </c>
      <c r="Y1969" s="3">
        <v>9</v>
      </c>
      <c r="Z1969" s="3">
        <v>9.3000000000000007</v>
      </c>
      <c r="AA1969">
        <v>0</v>
      </c>
      <c r="AB1969" s="3">
        <v>0</v>
      </c>
      <c r="AC1969">
        <v>0</v>
      </c>
      <c r="AD1969" s="3">
        <v>0</v>
      </c>
      <c r="AE1969">
        <v>0</v>
      </c>
      <c r="AF1969" s="3">
        <v>0</v>
      </c>
      <c r="AG1969" s="2">
        <v>109.9</v>
      </c>
      <c r="AH1969" s="3">
        <v>100</v>
      </c>
      <c r="AI1969" s="2">
        <v>109.9</v>
      </c>
      <c r="AJ1969" s="3">
        <v>100</v>
      </c>
      <c r="AK1969" t="s">
        <v>8360</v>
      </c>
      <c r="AL1969" t="s">
        <v>8360</v>
      </c>
      <c r="AM1969" t="s">
        <v>3241</v>
      </c>
      <c r="BG1969" s="3">
        <v>100</v>
      </c>
      <c r="BH1969" t="s">
        <v>82</v>
      </c>
      <c r="BI1969" t="s">
        <v>13419</v>
      </c>
      <c r="BJ1969" t="s">
        <v>13395</v>
      </c>
      <c r="BK1969" t="s">
        <v>13395</v>
      </c>
      <c r="BL1969" t="s">
        <v>13395</v>
      </c>
      <c r="BM1969" t="s">
        <v>13395</v>
      </c>
      <c r="BN1969" t="s">
        <v>277</v>
      </c>
      <c r="BO1969" s="59" t="s">
        <v>277</v>
      </c>
      <c r="BP1969" t="s">
        <v>10806</v>
      </c>
      <c r="BQ1969" t="s">
        <v>110</v>
      </c>
      <c r="BR1969" s="59" t="s">
        <v>110</v>
      </c>
      <c r="BS1969" t="s">
        <v>85</v>
      </c>
    </row>
    <row r="1970" spans="1:71" x14ac:dyDescent="0.2">
      <c r="A1970" s="60">
        <v>193065</v>
      </c>
      <c r="B1970" s="59" t="s">
        <v>12816</v>
      </c>
      <c r="C1970">
        <v>1966</v>
      </c>
      <c r="J1970">
        <v>19</v>
      </c>
      <c r="K1970" t="s">
        <v>156</v>
      </c>
      <c r="L1970">
        <v>2378</v>
      </c>
      <c r="M1970">
        <v>3065</v>
      </c>
      <c r="N1970" t="s">
        <v>702</v>
      </c>
      <c r="O1970" t="s">
        <v>8361</v>
      </c>
      <c r="P1970" t="s">
        <v>8362</v>
      </c>
      <c r="Q1970" t="s">
        <v>8363</v>
      </c>
      <c r="R1970" t="s">
        <v>8364</v>
      </c>
      <c r="S1970" s="2">
        <v>159.6</v>
      </c>
      <c r="T1970" s="2">
        <v>159.6</v>
      </c>
      <c r="U1970" s="2">
        <v>0</v>
      </c>
      <c r="V1970" s="2">
        <v>0</v>
      </c>
      <c r="W1970">
        <v>981</v>
      </c>
      <c r="X1970" s="3">
        <v>9.6</v>
      </c>
      <c r="Y1970" s="3">
        <v>6</v>
      </c>
      <c r="Z1970" s="3">
        <v>6.1</v>
      </c>
      <c r="AA1970">
        <v>0</v>
      </c>
      <c r="AB1970" s="3">
        <v>0</v>
      </c>
      <c r="AC1970">
        <v>0</v>
      </c>
      <c r="AD1970" s="3">
        <v>0</v>
      </c>
      <c r="AE1970">
        <v>0</v>
      </c>
      <c r="AF1970" s="3">
        <v>0</v>
      </c>
      <c r="AG1970" s="2">
        <v>159.6</v>
      </c>
      <c r="AH1970" s="3">
        <v>100</v>
      </c>
      <c r="AI1970" s="2">
        <v>159.6</v>
      </c>
      <c r="AJ1970" s="3">
        <v>100</v>
      </c>
      <c r="AK1970" t="s">
        <v>8360</v>
      </c>
      <c r="AL1970" t="s">
        <v>8360</v>
      </c>
      <c r="AM1970" t="s">
        <v>3241</v>
      </c>
      <c r="BG1970" s="3">
        <v>100</v>
      </c>
      <c r="BH1970" t="s">
        <v>82</v>
      </c>
      <c r="BI1970" t="s">
        <v>13419</v>
      </c>
      <c r="BJ1970" t="s">
        <v>13395</v>
      </c>
      <c r="BK1970" t="s">
        <v>13395</v>
      </c>
      <c r="BL1970" t="s">
        <v>13395</v>
      </c>
      <c r="BM1970" t="s">
        <v>13395</v>
      </c>
      <c r="BN1970" t="s">
        <v>277</v>
      </c>
      <c r="BO1970" s="59" t="s">
        <v>277</v>
      </c>
      <c r="BP1970" t="s">
        <v>10806</v>
      </c>
      <c r="BQ1970" t="s">
        <v>110</v>
      </c>
      <c r="BR1970" s="59" t="s">
        <v>110</v>
      </c>
      <c r="BS1970" t="s">
        <v>85</v>
      </c>
    </row>
    <row r="1971" spans="1:71" x14ac:dyDescent="0.2">
      <c r="A1971" s="60">
        <v>193066</v>
      </c>
      <c r="B1971" s="59" t="s">
        <v>12817</v>
      </c>
      <c r="C1971">
        <v>1967</v>
      </c>
      <c r="J1971">
        <v>19</v>
      </c>
      <c r="K1971" t="s">
        <v>156</v>
      </c>
      <c r="L1971">
        <v>2379</v>
      </c>
      <c r="M1971">
        <v>3066</v>
      </c>
      <c r="N1971" t="s">
        <v>702</v>
      </c>
      <c r="O1971" t="s">
        <v>8365</v>
      </c>
      <c r="P1971" t="s">
        <v>8366</v>
      </c>
      <c r="Q1971" t="s">
        <v>8367</v>
      </c>
      <c r="R1971" t="s">
        <v>8368</v>
      </c>
      <c r="S1971" s="2">
        <v>133.19999999999999</v>
      </c>
      <c r="T1971" s="2">
        <v>133.19999999999999</v>
      </c>
      <c r="U1971" s="2">
        <v>0</v>
      </c>
      <c r="V1971" s="2">
        <v>0</v>
      </c>
      <c r="W1971">
        <v>837</v>
      </c>
      <c r="X1971" s="3">
        <v>9.6</v>
      </c>
      <c r="Y1971" s="3">
        <v>6</v>
      </c>
      <c r="Z1971" s="3">
        <v>6.3</v>
      </c>
      <c r="AA1971">
        <v>0</v>
      </c>
      <c r="AB1971" s="3">
        <v>0</v>
      </c>
      <c r="AC1971">
        <v>0</v>
      </c>
      <c r="AD1971" s="3">
        <v>0</v>
      </c>
      <c r="AE1971">
        <v>0</v>
      </c>
      <c r="AF1971" s="3">
        <v>0</v>
      </c>
      <c r="AG1971" s="2">
        <v>133.19999999999999</v>
      </c>
      <c r="AH1971" s="3">
        <v>100</v>
      </c>
      <c r="AI1971" s="2">
        <v>133.19999999999999</v>
      </c>
      <c r="AJ1971" s="3">
        <v>100</v>
      </c>
      <c r="AK1971" t="s">
        <v>8360</v>
      </c>
      <c r="AL1971" t="s">
        <v>8360</v>
      </c>
      <c r="AM1971" t="s">
        <v>3241</v>
      </c>
      <c r="BG1971" s="3">
        <v>100</v>
      </c>
      <c r="BH1971" t="s">
        <v>82</v>
      </c>
      <c r="BI1971" t="s">
        <v>13419</v>
      </c>
      <c r="BJ1971" t="s">
        <v>13395</v>
      </c>
      <c r="BK1971" t="s">
        <v>13395</v>
      </c>
      <c r="BL1971" t="s">
        <v>13395</v>
      </c>
      <c r="BM1971" t="s">
        <v>13395</v>
      </c>
      <c r="BN1971" t="s">
        <v>277</v>
      </c>
      <c r="BO1971" s="59" t="s">
        <v>277</v>
      </c>
      <c r="BP1971" t="s">
        <v>10806</v>
      </c>
      <c r="BQ1971" t="s">
        <v>110</v>
      </c>
      <c r="BR1971" s="59" t="s">
        <v>110</v>
      </c>
      <c r="BS1971" t="s">
        <v>85</v>
      </c>
    </row>
    <row r="1972" spans="1:71" x14ac:dyDescent="0.2">
      <c r="A1972" s="60">
        <v>193067</v>
      </c>
      <c r="B1972" s="59" t="s">
        <v>12818</v>
      </c>
      <c r="C1972">
        <v>1968</v>
      </c>
      <c r="J1972">
        <v>19</v>
      </c>
      <c r="K1972" t="s">
        <v>156</v>
      </c>
      <c r="L1972">
        <v>2355</v>
      </c>
      <c r="M1972">
        <v>3067</v>
      </c>
      <c r="N1972" t="s">
        <v>702</v>
      </c>
      <c r="O1972" t="s">
        <v>8369</v>
      </c>
      <c r="P1972" t="s">
        <v>8370</v>
      </c>
      <c r="Q1972" t="s">
        <v>8371</v>
      </c>
      <c r="R1972" t="s">
        <v>8372</v>
      </c>
      <c r="S1972" s="2">
        <v>355.2</v>
      </c>
      <c r="T1972" s="2">
        <v>355.2</v>
      </c>
      <c r="U1972" s="2">
        <v>0</v>
      </c>
      <c r="V1972" s="2">
        <v>0</v>
      </c>
      <c r="W1972">
        <v>1870</v>
      </c>
      <c r="X1972" s="3">
        <v>9</v>
      </c>
      <c r="Y1972" s="3">
        <v>3.5</v>
      </c>
      <c r="Z1972" s="3">
        <v>5.3</v>
      </c>
      <c r="AA1972">
        <v>0</v>
      </c>
      <c r="AB1972" s="3">
        <v>0</v>
      </c>
      <c r="AC1972">
        <v>0</v>
      </c>
      <c r="AD1972" s="3">
        <v>0</v>
      </c>
      <c r="AE1972">
        <v>0</v>
      </c>
      <c r="AF1972" s="3">
        <v>0</v>
      </c>
      <c r="AG1972" s="2">
        <v>339.6</v>
      </c>
      <c r="AH1972" s="3">
        <v>95.6</v>
      </c>
      <c r="AI1972" s="2">
        <v>355.2</v>
      </c>
      <c r="AJ1972" s="3">
        <v>100</v>
      </c>
      <c r="AK1972" t="s">
        <v>7726</v>
      </c>
      <c r="AL1972" t="s">
        <v>7727</v>
      </c>
      <c r="AM1972" t="s">
        <v>3239</v>
      </c>
      <c r="AN1972" t="s">
        <v>3240</v>
      </c>
      <c r="BG1972" s="3">
        <v>100</v>
      </c>
      <c r="BH1972" t="s">
        <v>82</v>
      </c>
      <c r="BI1972" t="s">
        <v>13419</v>
      </c>
      <c r="BJ1972" t="s">
        <v>13395</v>
      </c>
      <c r="BK1972" t="s">
        <v>13395</v>
      </c>
      <c r="BL1972" t="s">
        <v>13395</v>
      </c>
      <c r="BM1972" t="s">
        <v>13395</v>
      </c>
      <c r="BN1972" t="s">
        <v>277</v>
      </c>
      <c r="BO1972" s="59" t="s">
        <v>277</v>
      </c>
      <c r="BP1972" t="s">
        <v>10806</v>
      </c>
      <c r="BQ1972" t="s">
        <v>84</v>
      </c>
      <c r="BR1972" s="59" t="s">
        <v>84</v>
      </c>
      <c r="BS1972" t="s">
        <v>85</v>
      </c>
    </row>
    <row r="1973" spans="1:71" x14ac:dyDescent="0.2">
      <c r="A1973" s="60">
        <v>193068</v>
      </c>
      <c r="B1973" s="59" t="s">
        <v>12819</v>
      </c>
      <c r="C1973">
        <v>1969</v>
      </c>
      <c r="J1973">
        <v>19</v>
      </c>
      <c r="K1973" t="s">
        <v>156</v>
      </c>
      <c r="L1973">
        <v>2342</v>
      </c>
      <c r="M1973">
        <v>3068</v>
      </c>
      <c r="N1973" t="s">
        <v>715</v>
      </c>
      <c r="O1973" t="s">
        <v>8373</v>
      </c>
      <c r="P1973" t="s">
        <v>8374</v>
      </c>
      <c r="Q1973" t="s">
        <v>8375</v>
      </c>
      <c r="R1973" t="s">
        <v>8376</v>
      </c>
      <c r="S1973" s="2">
        <v>193.9</v>
      </c>
      <c r="T1973" s="2">
        <v>193.9</v>
      </c>
      <c r="U1973" s="2">
        <v>0</v>
      </c>
      <c r="V1973" s="2">
        <v>0</v>
      </c>
      <c r="W1973">
        <v>963</v>
      </c>
      <c r="X1973" s="3">
        <v>15.4</v>
      </c>
      <c r="Y1973" s="3">
        <v>3.8</v>
      </c>
      <c r="Z1973" s="3">
        <v>5</v>
      </c>
      <c r="AA1973">
        <v>0</v>
      </c>
      <c r="AB1973" s="3">
        <v>0</v>
      </c>
      <c r="AC1973">
        <v>0</v>
      </c>
      <c r="AD1973" s="3">
        <v>0</v>
      </c>
      <c r="AE1973">
        <v>0</v>
      </c>
      <c r="AF1973" s="3">
        <v>0</v>
      </c>
      <c r="AG1973" s="2">
        <v>20.5</v>
      </c>
      <c r="AH1973" s="3">
        <v>10.6</v>
      </c>
      <c r="AI1973" s="2">
        <v>55.2</v>
      </c>
      <c r="AJ1973" s="3">
        <v>28.5</v>
      </c>
      <c r="AK1973" t="s">
        <v>7726</v>
      </c>
      <c r="AL1973" t="s">
        <v>7726</v>
      </c>
      <c r="AM1973" t="s">
        <v>6521</v>
      </c>
      <c r="BG1973" s="3">
        <v>28.5</v>
      </c>
      <c r="BH1973" t="s">
        <v>82</v>
      </c>
      <c r="BI1973" t="s">
        <v>13419</v>
      </c>
      <c r="BJ1973" t="s">
        <v>13395</v>
      </c>
      <c r="BK1973" t="s">
        <v>13395</v>
      </c>
      <c r="BL1973" t="s">
        <v>13395</v>
      </c>
      <c r="BM1973" t="s">
        <v>13395</v>
      </c>
      <c r="BN1973" t="s">
        <v>13395</v>
      </c>
      <c r="BP1973" t="s">
        <v>13395</v>
      </c>
      <c r="BQ1973" t="s">
        <v>84</v>
      </c>
      <c r="BR1973" s="59" t="s">
        <v>84</v>
      </c>
      <c r="BS1973" t="s">
        <v>85</v>
      </c>
    </row>
    <row r="1974" spans="1:71" x14ac:dyDescent="0.2">
      <c r="A1974" s="60">
        <v>193069</v>
      </c>
      <c r="B1974" s="59" t="s">
        <v>12820</v>
      </c>
      <c r="C1974">
        <v>1970</v>
      </c>
      <c r="J1974">
        <v>19</v>
      </c>
      <c r="K1974" t="s">
        <v>156</v>
      </c>
      <c r="L1974">
        <v>2357</v>
      </c>
      <c r="M1974">
        <v>3069</v>
      </c>
      <c r="N1974" t="s">
        <v>715</v>
      </c>
      <c r="O1974" t="s">
        <v>8377</v>
      </c>
      <c r="P1974" t="s">
        <v>8378</v>
      </c>
      <c r="Q1974" t="s">
        <v>8379</v>
      </c>
      <c r="R1974" t="s">
        <v>8380</v>
      </c>
      <c r="S1974" s="2">
        <v>1172</v>
      </c>
      <c r="T1974" s="2">
        <v>1172</v>
      </c>
      <c r="U1974" s="2">
        <v>0</v>
      </c>
      <c r="V1974" s="2">
        <v>0</v>
      </c>
      <c r="W1974">
        <v>5994</v>
      </c>
      <c r="X1974" s="3">
        <v>9.4</v>
      </c>
      <c r="Y1974" s="3">
        <v>3.6</v>
      </c>
      <c r="Z1974" s="3">
        <v>5.0999999999999996</v>
      </c>
      <c r="AA1974">
        <v>1</v>
      </c>
      <c r="AB1974" s="3">
        <v>55</v>
      </c>
      <c r="AC1974">
        <v>0</v>
      </c>
      <c r="AD1974" s="3">
        <v>0</v>
      </c>
      <c r="AE1974">
        <v>1</v>
      </c>
      <c r="AF1974" s="3">
        <v>0</v>
      </c>
      <c r="AG1974" s="2">
        <v>0</v>
      </c>
      <c r="AH1974" s="3">
        <v>0</v>
      </c>
      <c r="AI1974" s="2">
        <v>1172</v>
      </c>
      <c r="AJ1974" s="3">
        <v>100</v>
      </c>
      <c r="AK1974" t="s">
        <v>7726</v>
      </c>
      <c r="AL1974" t="s">
        <v>7727</v>
      </c>
      <c r="AM1974" t="s">
        <v>6510</v>
      </c>
      <c r="AN1974" t="s">
        <v>6509</v>
      </c>
      <c r="BG1974" s="3">
        <v>100</v>
      </c>
      <c r="BH1974" t="s">
        <v>82</v>
      </c>
      <c r="BI1974" t="s">
        <v>13419</v>
      </c>
      <c r="BJ1974" t="s">
        <v>13395</v>
      </c>
      <c r="BK1974" t="s">
        <v>13395</v>
      </c>
      <c r="BL1974" t="s">
        <v>13395</v>
      </c>
      <c r="BM1974" t="s">
        <v>13395</v>
      </c>
      <c r="BN1974" t="s">
        <v>277</v>
      </c>
      <c r="BO1974" s="59" t="s">
        <v>277</v>
      </c>
      <c r="BP1974" t="s">
        <v>10806</v>
      </c>
      <c r="BQ1974" t="s">
        <v>84</v>
      </c>
      <c r="BR1974" s="59" t="s">
        <v>84</v>
      </c>
      <c r="BS1974" t="s">
        <v>85</v>
      </c>
    </row>
    <row r="1975" spans="1:71" x14ac:dyDescent="0.2">
      <c r="A1975" s="60">
        <v>193070</v>
      </c>
      <c r="B1975" s="59" t="s">
        <v>12821</v>
      </c>
      <c r="C1975">
        <v>1971</v>
      </c>
      <c r="J1975">
        <v>19</v>
      </c>
      <c r="K1975" t="s">
        <v>156</v>
      </c>
      <c r="L1975">
        <v>2336</v>
      </c>
      <c r="M1975">
        <v>3070</v>
      </c>
      <c r="N1975" t="s">
        <v>715</v>
      </c>
      <c r="O1975" t="s">
        <v>8381</v>
      </c>
      <c r="P1975" t="s">
        <v>8382</v>
      </c>
      <c r="Q1975" t="s">
        <v>8383</v>
      </c>
      <c r="R1975" t="s">
        <v>8384</v>
      </c>
      <c r="S1975" s="2">
        <v>258.7</v>
      </c>
      <c r="T1975" s="2">
        <v>252.4</v>
      </c>
      <c r="U1975" s="2">
        <v>6.3</v>
      </c>
      <c r="V1975" s="2">
        <v>0</v>
      </c>
      <c r="W1975">
        <v>818</v>
      </c>
      <c r="X1975" s="3">
        <v>7.5</v>
      </c>
      <c r="Y1975" s="3">
        <v>2.6</v>
      </c>
      <c r="Z1975" s="3">
        <v>3.2</v>
      </c>
      <c r="AA1975">
        <v>0</v>
      </c>
      <c r="AB1975" s="3">
        <v>0</v>
      </c>
      <c r="AC1975">
        <v>0</v>
      </c>
      <c r="AD1975" s="3">
        <v>0</v>
      </c>
      <c r="AE1975">
        <v>0</v>
      </c>
      <c r="AF1975" s="3">
        <v>0</v>
      </c>
      <c r="AG1975" s="2">
        <v>0</v>
      </c>
      <c r="AH1975" s="3">
        <v>0</v>
      </c>
      <c r="AI1975" s="2">
        <v>252.4</v>
      </c>
      <c r="AJ1975" s="3">
        <v>100</v>
      </c>
      <c r="AK1975" t="s">
        <v>7726</v>
      </c>
      <c r="AL1975" t="s">
        <v>7726</v>
      </c>
      <c r="AM1975" t="s">
        <v>8064</v>
      </c>
      <c r="BG1975" s="3">
        <v>100</v>
      </c>
      <c r="BH1975" t="s">
        <v>82</v>
      </c>
      <c r="BI1975" t="s">
        <v>13419</v>
      </c>
      <c r="BJ1975" t="s">
        <v>13395</v>
      </c>
      <c r="BK1975" t="s">
        <v>13395</v>
      </c>
      <c r="BL1975" t="s">
        <v>13395</v>
      </c>
      <c r="BM1975" t="s">
        <v>13395</v>
      </c>
      <c r="BN1975" t="s">
        <v>277</v>
      </c>
      <c r="BO1975" s="59" t="s">
        <v>277</v>
      </c>
      <c r="BP1975" t="s">
        <v>10806</v>
      </c>
      <c r="BQ1975" t="s">
        <v>84</v>
      </c>
      <c r="BR1975" s="59" t="s">
        <v>84</v>
      </c>
      <c r="BS1975" t="s">
        <v>85</v>
      </c>
    </row>
    <row r="1976" spans="1:71" x14ac:dyDescent="0.2">
      <c r="A1976" s="60">
        <v>193071</v>
      </c>
      <c r="B1976" s="59" t="s">
        <v>12822</v>
      </c>
      <c r="C1976">
        <v>1972</v>
      </c>
      <c r="J1976">
        <v>19</v>
      </c>
      <c r="K1976" t="s">
        <v>156</v>
      </c>
      <c r="L1976">
        <v>2385</v>
      </c>
      <c r="M1976">
        <v>3071</v>
      </c>
      <c r="N1976" t="s">
        <v>732</v>
      </c>
      <c r="O1976" t="s">
        <v>8385</v>
      </c>
      <c r="P1976" t="s">
        <v>8386</v>
      </c>
      <c r="Q1976" t="s">
        <v>8387</v>
      </c>
      <c r="R1976" t="s">
        <v>8388</v>
      </c>
      <c r="S1976" s="2">
        <v>185.4</v>
      </c>
      <c r="T1976" s="2">
        <v>185.4</v>
      </c>
      <c r="U1976" s="2">
        <v>0</v>
      </c>
      <c r="V1976" s="2">
        <v>0</v>
      </c>
      <c r="W1976">
        <v>1282</v>
      </c>
      <c r="X1976" s="3">
        <v>10</v>
      </c>
      <c r="Y1976" s="3">
        <v>6.2</v>
      </c>
      <c r="Z1976" s="3">
        <v>6.9</v>
      </c>
      <c r="AA1976">
        <v>0</v>
      </c>
      <c r="AB1976" s="3">
        <v>0</v>
      </c>
      <c r="AC1976">
        <v>0</v>
      </c>
      <c r="AD1976" s="3">
        <v>0</v>
      </c>
      <c r="AE1976">
        <v>0</v>
      </c>
      <c r="AF1976" s="3">
        <v>0</v>
      </c>
      <c r="AG1976" s="2">
        <v>185.4</v>
      </c>
      <c r="AH1976" s="3">
        <v>100</v>
      </c>
      <c r="AI1976" s="2">
        <v>185.4</v>
      </c>
      <c r="AJ1976" s="3">
        <v>100</v>
      </c>
      <c r="AK1976" t="s">
        <v>7832</v>
      </c>
      <c r="AL1976" t="s">
        <v>8195</v>
      </c>
      <c r="AM1976" t="s">
        <v>7741</v>
      </c>
      <c r="AN1976" t="s">
        <v>8064</v>
      </c>
      <c r="BG1976" s="3">
        <v>100</v>
      </c>
      <c r="BH1976" t="s">
        <v>82</v>
      </c>
      <c r="BI1976" t="s">
        <v>13419</v>
      </c>
      <c r="BJ1976" t="s">
        <v>13395</v>
      </c>
      <c r="BK1976" t="s">
        <v>13395</v>
      </c>
      <c r="BL1976" t="s">
        <v>13395</v>
      </c>
      <c r="BM1976" t="s">
        <v>13395</v>
      </c>
      <c r="BN1976" t="s">
        <v>277</v>
      </c>
      <c r="BO1976" s="59" t="s">
        <v>277</v>
      </c>
      <c r="BP1976" t="s">
        <v>10806</v>
      </c>
      <c r="BQ1976" t="s">
        <v>84</v>
      </c>
      <c r="BR1976" s="59" t="s">
        <v>84</v>
      </c>
      <c r="BS1976" t="s">
        <v>85</v>
      </c>
    </row>
    <row r="1977" spans="1:71" x14ac:dyDescent="0.2">
      <c r="A1977" s="60">
        <v>193072</v>
      </c>
      <c r="B1977" s="59" t="s">
        <v>12823</v>
      </c>
      <c r="C1977">
        <v>1973</v>
      </c>
      <c r="J1977">
        <v>19</v>
      </c>
      <c r="K1977" t="s">
        <v>156</v>
      </c>
      <c r="L1977">
        <v>2371</v>
      </c>
      <c r="M1977">
        <v>3072</v>
      </c>
      <c r="N1977" t="s">
        <v>732</v>
      </c>
      <c r="O1977" t="s">
        <v>8389</v>
      </c>
      <c r="P1977" t="s">
        <v>8390</v>
      </c>
      <c r="Q1977" t="s">
        <v>8232</v>
      </c>
      <c r="R1977" t="s">
        <v>8391</v>
      </c>
      <c r="S1977" s="2">
        <v>435.6</v>
      </c>
      <c r="T1977" s="2">
        <v>435.6</v>
      </c>
      <c r="U1977" s="2">
        <v>0</v>
      </c>
      <c r="V1977" s="2">
        <v>0</v>
      </c>
      <c r="W1977">
        <v>3335</v>
      </c>
      <c r="X1977" s="3">
        <v>15.1</v>
      </c>
      <c r="Y1977" s="3">
        <v>4.8</v>
      </c>
      <c r="Z1977" s="3">
        <v>7.7</v>
      </c>
      <c r="AA1977">
        <v>0</v>
      </c>
      <c r="AB1977" s="3">
        <v>0</v>
      </c>
      <c r="AC1977">
        <v>0</v>
      </c>
      <c r="AD1977" s="3">
        <v>0</v>
      </c>
      <c r="AE1977">
        <v>0</v>
      </c>
      <c r="AF1977" s="3">
        <v>0</v>
      </c>
      <c r="AG1977" s="2">
        <v>435.6</v>
      </c>
      <c r="AH1977" s="3">
        <v>100</v>
      </c>
      <c r="AI1977" s="2">
        <v>435.6</v>
      </c>
      <c r="AJ1977" s="3">
        <v>100</v>
      </c>
      <c r="AK1977" t="s">
        <v>7869</v>
      </c>
      <c r="AL1977" t="s">
        <v>7869</v>
      </c>
      <c r="AM1977" t="s">
        <v>8064</v>
      </c>
      <c r="BG1977" s="3">
        <v>100</v>
      </c>
      <c r="BH1977" t="s">
        <v>82</v>
      </c>
      <c r="BI1977" t="s">
        <v>13419</v>
      </c>
      <c r="BJ1977" t="s">
        <v>13395</v>
      </c>
      <c r="BK1977" t="s">
        <v>13395</v>
      </c>
      <c r="BL1977" t="s">
        <v>13395</v>
      </c>
      <c r="BM1977" t="s">
        <v>13395</v>
      </c>
      <c r="BN1977" t="s">
        <v>277</v>
      </c>
      <c r="BO1977" s="59" t="s">
        <v>277</v>
      </c>
      <c r="BP1977" t="s">
        <v>10806</v>
      </c>
      <c r="BQ1977" t="s">
        <v>772</v>
      </c>
      <c r="BR1977" s="59" t="s">
        <v>772</v>
      </c>
      <c r="BS1977" t="s">
        <v>85</v>
      </c>
    </row>
    <row r="1978" spans="1:71" x14ac:dyDescent="0.2">
      <c r="A1978" s="60">
        <v>193073</v>
      </c>
      <c r="B1978" s="59" t="s">
        <v>12824</v>
      </c>
      <c r="C1978">
        <v>1974</v>
      </c>
      <c r="J1978">
        <v>19</v>
      </c>
      <c r="K1978" t="s">
        <v>156</v>
      </c>
      <c r="L1978">
        <v>2372</v>
      </c>
      <c r="M1978">
        <v>3073</v>
      </c>
      <c r="N1978" t="s">
        <v>3980</v>
      </c>
      <c r="O1978" t="s">
        <v>8392</v>
      </c>
      <c r="P1978" t="s">
        <v>8393</v>
      </c>
      <c r="Q1978" t="s">
        <v>8394</v>
      </c>
      <c r="R1978" t="s">
        <v>8395</v>
      </c>
      <c r="S1978" s="2">
        <v>274.7</v>
      </c>
      <c r="T1978" s="2">
        <v>274.7</v>
      </c>
      <c r="U1978" s="2">
        <v>0</v>
      </c>
      <c r="V1978" s="2">
        <v>0</v>
      </c>
      <c r="W1978">
        <v>1516</v>
      </c>
      <c r="X1978" s="3">
        <v>6.5</v>
      </c>
      <c r="Y1978" s="3">
        <v>5.5</v>
      </c>
      <c r="Z1978" s="3">
        <v>5.5</v>
      </c>
      <c r="AA1978">
        <v>1</v>
      </c>
      <c r="AB1978" s="3">
        <v>5</v>
      </c>
      <c r="AC1978">
        <v>0</v>
      </c>
      <c r="AD1978" s="3">
        <v>0</v>
      </c>
      <c r="AE1978">
        <v>1</v>
      </c>
      <c r="AF1978" s="3">
        <v>0</v>
      </c>
      <c r="AG1978" s="2">
        <v>274.7</v>
      </c>
      <c r="AH1978" s="3">
        <v>100</v>
      </c>
      <c r="AI1978" s="2">
        <v>274.7</v>
      </c>
      <c r="AJ1978" s="3">
        <v>100</v>
      </c>
      <c r="AK1978" t="s">
        <v>7869</v>
      </c>
      <c r="AL1978" t="s">
        <v>7869</v>
      </c>
      <c r="AM1978" t="s">
        <v>8085</v>
      </c>
      <c r="BG1978" s="3">
        <v>100</v>
      </c>
      <c r="BH1978" t="s">
        <v>82</v>
      </c>
      <c r="BI1978" t="s">
        <v>13419</v>
      </c>
      <c r="BJ1978" t="s">
        <v>13395</v>
      </c>
      <c r="BK1978" t="s">
        <v>13395</v>
      </c>
      <c r="BL1978" t="s">
        <v>13395</v>
      </c>
      <c r="BM1978" t="s">
        <v>13395</v>
      </c>
      <c r="BN1978" t="s">
        <v>277</v>
      </c>
      <c r="BO1978" s="59" t="s">
        <v>277</v>
      </c>
      <c r="BP1978" t="s">
        <v>10806</v>
      </c>
      <c r="BQ1978" t="s">
        <v>84</v>
      </c>
      <c r="BR1978" s="59" t="s">
        <v>84</v>
      </c>
      <c r="BS1978" t="s">
        <v>85</v>
      </c>
    </row>
    <row r="1979" spans="1:71" x14ac:dyDescent="0.2">
      <c r="A1979" s="60">
        <v>193074</v>
      </c>
      <c r="B1979" s="59" t="s">
        <v>12825</v>
      </c>
      <c r="C1979">
        <v>1975</v>
      </c>
      <c r="J1979">
        <v>19</v>
      </c>
      <c r="K1979" t="s">
        <v>156</v>
      </c>
      <c r="L1979">
        <v>2354</v>
      </c>
      <c r="M1979">
        <v>3074</v>
      </c>
      <c r="N1979" t="s">
        <v>768</v>
      </c>
      <c r="O1979" t="s">
        <v>8396</v>
      </c>
      <c r="P1979" t="s">
        <v>8397</v>
      </c>
      <c r="Q1979" t="s">
        <v>8398</v>
      </c>
      <c r="R1979" t="s">
        <v>8399</v>
      </c>
      <c r="S1979" s="2">
        <v>58.6</v>
      </c>
      <c r="T1979" s="2">
        <v>58.6</v>
      </c>
      <c r="U1979" s="2">
        <v>0</v>
      </c>
      <c r="V1979" s="2">
        <v>0</v>
      </c>
      <c r="W1979">
        <v>130</v>
      </c>
      <c r="X1979" s="3">
        <v>2</v>
      </c>
      <c r="Y1979" s="3">
        <v>2</v>
      </c>
      <c r="Z1979" s="3">
        <v>2.2000000000000002</v>
      </c>
      <c r="AA1979">
        <v>0</v>
      </c>
      <c r="AB1979" s="3">
        <v>0</v>
      </c>
      <c r="AC1979">
        <v>0</v>
      </c>
      <c r="AD1979" s="3">
        <v>0</v>
      </c>
      <c r="AE1979">
        <v>0</v>
      </c>
      <c r="AF1979" s="3">
        <v>0</v>
      </c>
      <c r="AG1979" s="2">
        <v>0</v>
      </c>
      <c r="AH1979" s="3">
        <v>0</v>
      </c>
      <c r="AI1979" s="2">
        <v>0</v>
      </c>
      <c r="AJ1979" s="3">
        <v>0</v>
      </c>
      <c r="AK1979" t="s">
        <v>7726</v>
      </c>
      <c r="AL1979" t="s">
        <v>7726</v>
      </c>
      <c r="AM1979" t="s">
        <v>3239</v>
      </c>
      <c r="AN1979" t="s">
        <v>3240</v>
      </c>
      <c r="BG1979" s="3">
        <v>0</v>
      </c>
      <c r="BH1979" t="s">
        <v>82</v>
      </c>
      <c r="BI1979" t="s">
        <v>13419</v>
      </c>
      <c r="BJ1979" t="s">
        <v>13395</v>
      </c>
      <c r="BK1979" t="s">
        <v>13395</v>
      </c>
      <c r="BL1979" t="s">
        <v>13395</v>
      </c>
      <c r="BM1979" t="s">
        <v>13395</v>
      </c>
      <c r="BN1979" t="s">
        <v>13395</v>
      </c>
      <c r="BP1979" t="s">
        <v>13395</v>
      </c>
      <c r="BQ1979" t="s">
        <v>84</v>
      </c>
      <c r="BR1979" s="59" t="s">
        <v>84</v>
      </c>
      <c r="BS1979" t="s">
        <v>85</v>
      </c>
    </row>
    <row r="1980" spans="1:71" x14ac:dyDescent="0.2">
      <c r="A1980" s="60">
        <v>193075</v>
      </c>
      <c r="B1980" s="59" t="s">
        <v>12826</v>
      </c>
      <c r="C1980">
        <v>1976</v>
      </c>
      <c r="J1980">
        <v>19</v>
      </c>
      <c r="K1980" t="s">
        <v>156</v>
      </c>
      <c r="M1980">
        <v>3075</v>
      </c>
      <c r="N1980" t="s">
        <v>1128</v>
      </c>
      <c r="O1980" t="s">
        <v>8400</v>
      </c>
      <c r="P1980" t="s">
        <v>8401</v>
      </c>
      <c r="Q1980" t="s">
        <v>8402</v>
      </c>
      <c r="R1980" t="s">
        <v>8403</v>
      </c>
      <c r="S1980" s="2">
        <v>398.5</v>
      </c>
      <c r="T1980" s="2">
        <v>398.5</v>
      </c>
      <c r="U1980" s="2">
        <v>0</v>
      </c>
      <c r="V1980" s="2">
        <v>0</v>
      </c>
      <c r="W1980">
        <v>4037</v>
      </c>
      <c r="X1980" s="3">
        <v>11.3</v>
      </c>
      <c r="Y1980" s="3">
        <v>2.6</v>
      </c>
      <c r="Z1980" s="3">
        <v>10.1</v>
      </c>
      <c r="AA1980">
        <v>1</v>
      </c>
      <c r="AB1980" s="3">
        <v>59.1</v>
      </c>
      <c r="AC1980">
        <v>0</v>
      </c>
      <c r="AD1980" s="3">
        <v>0</v>
      </c>
      <c r="AE1980">
        <v>1</v>
      </c>
      <c r="AF1980" s="3">
        <v>0</v>
      </c>
      <c r="AG1980" s="2">
        <v>398.5</v>
      </c>
      <c r="AH1980" s="3">
        <v>100</v>
      </c>
      <c r="AI1980" s="2">
        <v>398.5</v>
      </c>
      <c r="AJ1980" s="3">
        <v>100</v>
      </c>
      <c r="AK1980" t="s">
        <v>5939</v>
      </c>
      <c r="AL1980" t="s">
        <v>5939</v>
      </c>
      <c r="AM1980" t="s">
        <v>3241</v>
      </c>
      <c r="AN1980" t="s">
        <v>6521</v>
      </c>
      <c r="BG1980" s="3">
        <v>100</v>
      </c>
      <c r="BH1980" t="s">
        <v>83</v>
      </c>
      <c r="BI1980" t="s">
        <v>13426</v>
      </c>
      <c r="BJ1980" t="s">
        <v>13395</v>
      </c>
      <c r="BK1980" t="s">
        <v>13395</v>
      </c>
      <c r="BL1980" t="s">
        <v>13395</v>
      </c>
      <c r="BM1980" t="s">
        <v>13395</v>
      </c>
      <c r="BN1980" t="s">
        <v>102</v>
      </c>
      <c r="BO1980" s="59" t="s">
        <v>102</v>
      </c>
      <c r="BP1980" t="s">
        <v>10806</v>
      </c>
      <c r="BQ1980" t="s">
        <v>364</v>
      </c>
      <c r="BR1980" s="59" t="s">
        <v>364</v>
      </c>
      <c r="BS1980" t="s">
        <v>85</v>
      </c>
    </row>
    <row r="1981" spans="1:71" x14ac:dyDescent="0.2">
      <c r="A1981" s="60">
        <v>193501</v>
      </c>
      <c r="B1981" s="59" t="s">
        <v>12827</v>
      </c>
      <c r="C1981">
        <v>1977</v>
      </c>
      <c r="J1981">
        <v>19</v>
      </c>
      <c r="K1981" t="s">
        <v>156</v>
      </c>
      <c r="L1981">
        <v>2380</v>
      </c>
      <c r="M1981">
        <v>3501</v>
      </c>
      <c r="N1981" t="s">
        <v>702</v>
      </c>
      <c r="O1981" t="s">
        <v>8404</v>
      </c>
      <c r="P1981" t="s">
        <v>8405</v>
      </c>
      <c r="Q1981" t="s">
        <v>8406</v>
      </c>
      <c r="R1981" t="s">
        <v>8406</v>
      </c>
      <c r="S1981" s="2">
        <v>34.9</v>
      </c>
      <c r="T1981" s="2">
        <v>34.9</v>
      </c>
      <c r="U1981" s="2">
        <v>0</v>
      </c>
      <c r="V1981" s="2">
        <v>0</v>
      </c>
      <c r="W1981">
        <v>105</v>
      </c>
      <c r="X1981" s="3">
        <v>3</v>
      </c>
      <c r="Y1981" s="3">
        <v>3</v>
      </c>
      <c r="Z1981" s="3">
        <v>3</v>
      </c>
      <c r="AA1981">
        <v>0</v>
      </c>
      <c r="AB1981" s="3">
        <v>0</v>
      </c>
      <c r="AC1981">
        <v>0</v>
      </c>
      <c r="AD1981" s="3">
        <v>0</v>
      </c>
      <c r="AE1981">
        <v>0</v>
      </c>
      <c r="AF1981" s="3">
        <v>0</v>
      </c>
      <c r="AG1981" s="2">
        <v>34.9</v>
      </c>
      <c r="AH1981" s="3">
        <v>100</v>
      </c>
      <c r="AI1981" s="2">
        <v>34.9</v>
      </c>
      <c r="AJ1981" s="3">
        <v>100</v>
      </c>
      <c r="AK1981" t="s">
        <v>8360</v>
      </c>
      <c r="AL1981" t="s">
        <v>8360</v>
      </c>
      <c r="AM1981" t="s">
        <v>3241</v>
      </c>
      <c r="BG1981" s="3">
        <v>100</v>
      </c>
      <c r="BH1981" t="s">
        <v>109</v>
      </c>
      <c r="BI1981" t="s">
        <v>13419</v>
      </c>
      <c r="BJ1981" t="s">
        <v>13395</v>
      </c>
      <c r="BK1981" t="s">
        <v>13395</v>
      </c>
      <c r="BL1981" t="s">
        <v>13395</v>
      </c>
      <c r="BM1981" t="s">
        <v>13395</v>
      </c>
      <c r="BN1981" t="s">
        <v>13395</v>
      </c>
      <c r="BP1981" t="s">
        <v>13395</v>
      </c>
      <c r="BQ1981" t="s">
        <v>277</v>
      </c>
      <c r="BR1981" s="59" t="s">
        <v>277</v>
      </c>
      <c r="BS1981" t="s">
        <v>85</v>
      </c>
    </row>
    <row r="1982" spans="1:71" x14ac:dyDescent="0.2">
      <c r="A1982" s="60">
        <v>193502</v>
      </c>
      <c r="B1982" s="59" t="s">
        <v>12828</v>
      </c>
      <c r="C1982">
        <v>1978</v>
      </c>
      <c r="J1982">
        <v>19</v>
      </c>
      <c r="K1982" t="s">
        <v>156</v>
      </c>
      <c r="L1982">
        <v>2381</v>
      </c>
      <c r="M1982">
        <v>3502</v>
      </c>
      <c r="N1982" t="s">
        <v>702</v>
      </c>
      <c r="O1982" t="s">
        <v>8407</v>
      </c>
      <c r="P1982" t="s">
        <v>8408</v>
      </c>
      <c r="Q1982" t="s">
        <v>8409</v>
      </c>
      <c r="R1982" t="s">
        <v>8410</v>
      </c>
      <c r="S1982" s="2">
        <v>31.3</v>
      </c>
      <c r="T1982" s="2">
        <v>31.3</v>
      </c>
      <c r="U1982" s="2">
        <v>0</v>
      </c>
      <c r="V1982" s="2">
        <v>0</v>
      </c>
      <c r="W1982">
        <v>78</v>
      </c>
      <c r="X1982" s="3">
        <v>2.5</v>
      </c>
      <c r="Y1982" s="3">
        <v>2.5</v>
      </c>
      <c r="Z1982" s="3">
        <v>2.5</v>
      </c>
      <c r="AA1982">
        <v>0</v>
      </c>
      <c r="AB1982" s="3">
        <v>0</v>
      </c>
      <c r="AC1982">
        <v>0</v>
      </c>
      <c r="AD1982" s="3">
        <v>0</v>
      </c>
      <c r="AE1982">
        <v>0</v>
      </c>
      <c r="AF1982" s="3">
        <v>0</v>
      </c>
      <c r="AG1982" s="2">
        <v>31.3</v>
      </c>
      <c r="AH1982" s="3">
        <v>100</v>
      </c>
      <c r="AI1982" s="2">
        <v>31.3</v>
      </c>
      <c r="AJ1982" s="3">
        <v>100</v>
      </c>
      <c r="AK1982" t="s">
        <v>8360</v>
      </c>
      <c r="AL1982" t="s">
        <v>8360</v>
      </c>
      <c r="AM1982" t="s">
        <v>3241</v>
      </c>
      <c r="BG1982" s="3">
        <v>100</v>
      </c>
      <c r="BH1982" t="s">
        <v>109</v>
      </c>
      <c r="BI1982" t="s">
        <v>13419</v>
      </c>
      <c r="BJ1982" t="s">
        <v>13395</v>
      </c>
      <c r="BK1982" t="s">
        <v>13395</v>
      </c>
      <c r="BL1982" t="s">
        <v>13395</v>
      </c>
      <c r="BM1982" t="s">
        <v>13395</v>
      </c>
      <c r="BN1982" t="s">
        <v>13395</v>
      </c>
      <c r="BP1982" t="s">
        <v>13395</v>
      </c>
      <c r="BQ1982" t="s">
        <v>277</v>
      </c>
      <c r="BR1982" s="59" t="s">
        <v>277</v>
      </c>
      <c r="BS1982" t="s">
        <v>85</v>
      </c>
    </row>
    <row r="1983" spans="1:71" x14ac:dyDescent="0.2">
      <c r="A1983" s="60">
        <v>193503</v>
      </c>
      <c r="B1983" s="59" t="s">
        <v>12829</v>
      </c>
      <c r="C1983">
        <v>1979</v>
      </c>
      <c r="J1983">
        <v>19</v>
      </c>
      <c r="K1983" t="s">
        <v>156</v>
      </c>
      <c r="L1983">
        <v>2382</v>
      </c>
      <c r="M1983">
        <v>3503</v>
      </c>
      <c r="N1983" t="s">
        <v>702</v>
      </c>
      <c r="O1983" t="s">
        <v>8411</v>
      </c>
      <c r="P1983" t="s">
        <v>8412</v>
      </c>
      <c r="Q1983" t="s">
        <v>8413</v>
      </c>
      <c r="R1983" t="s">
        <v>8413</v>
      </c>
      <c r="S1983" s="2">
        <v>20</v>
      </c>
      <c r="T1983" s="2">
        <v>20</v>
      </c>
      <c r="U1983" s="2">
        <v>0</v>
      </c>
      <c r="V1983" s="2">
        <v>0</v>
      </c>
      <c r="W1983">
        <v>89</v>
      </c>
      <c r="X1983" s="3">
        <v>4.8</v>
      </c>
      <c r="Y1983" s="3">
        <v>3.9</v>
      </c>
      <c r="Z1983" s="3">
        <v>4.5</v>
      </c>
      <c r="AA1983">
        <v>0</v>
      </c>
      <c r="AB1983" s="3">
        <v>0</v>
      </c>
      <c r="AC1983">
        <v>0</v>
      </c>
      <c r="AD1983" s="3">
        <v>0</v>
      </c>
      <c r="AE1983">
        <v>0</v>
      </c>
      <c r="AF1983" s="3">
        <v>0</v>
      </c>
      <c r="AG1983" s="2">
        <v>20</v>
      </c>
      <c r="AH1983" s="3">
        <v>100</v>
      </c>
      <c r="AI1983" s="2">
        <v>20</v>
      </c>
      <c r="AJ1983" s="3">
        <v>100</v>
      </c>
      <c r="AK1983" t="s">
        <v>8360</v>
      </c>
      <c r="AL1983" t="s">
        <v>8360</v>
      </c>
      <c r="AM1983" t="s">
        <v>3241</v>
      </c>
      <c r="BG1983" s="3">
        <v>100</v>
      </c>
      <c r="BH1983" t="s">
        <v>109</v>
      </c>
      <c r="BI1983" t="s">
        <v>13419</v>
      </c>
      <c r="BJ1983" t="s">
        <v>13395</v>
      </c>
      <c r="BK1983" t="s">
        <v>13395</v>
      </c>
      <c r="BL1983" t="s">
        <v>13395</v>
      </c>
      <c r="BM1983" t="s">
        <v>13395</v>
      </c>
      <c r="BN1983" t="s">
        <v>13395</v>
      </c>
      <c r="BP1983" t="s">
        <v>13395</v>
      </c>
      <c r="BQ1983" t="s">
        <v>277</v>
      </c>
      <c r="BR1983" s="59" t="s">
        <v>277</v>
      </c>
      <c r="BS1983" t="s">
        <v>85</v>
      </c>
    </row>
    <row r="1984" spans="1:71" x14ac:dyDescent="0.2">
      <c r="A1984" s="60">
        <v>202001</v>
      </c>
      <c r="B1984" s="59" t="s">
        <v>12830</v>
      </c>
      <c r="C1984">
        <v>1980</v>
      </c>
      <c r="D1984" t="s">
        <v>0</v>
      </c>
      <c r="E1984">
        <v>15</v>
      </c>
      <c r="F1984" t="s">
        <v>2</v>
      </c>
      <c r="G1984">
        <v>4</v>
      </c>
      <c r="H1984" t="s">
        <v>956</v>
      </c>
      <c r="J1984">
        <v>20</v>
      </c>
      <c r="K1984" t="s">
        <v>135</v>
      </c>
      <c r="L1984">
        <v>2002</v>
      </c>
      <c r="M1984">
        <v>2001</v>
      </c>
      <c r="N1984" t="s">
        <v>1128</v>
      </c>
      <c r="O1984" t="s">
        <v>8414</v>
      </c>
      <c r="P1984" t="s">
        <v>8415</v>
      </c>
      <c r="Q1984" t="s">
        <v>8416</v>
      </c>
      <c r="R1984" t="s">
        <v>8417</v>
      </c>
      <c r="S1984" s="2">
        <v>6097.5</v>
      </c>
      <c r="T1984" s="2">
        <v>6097.5</v>
      </c>
      <c r="U1984" s="2">
        <v>0</v>
      </c>
      <c r="V1984" s="2">
        <v>0</v>
      </c>
      <c r="W1984">
        <v>27287</v>
      </c>
      <c r="X1984" s="3">
        <v>11.3</v>
      </c>
      <c r="Y1984" s="3">
        <v>3</v>
      </c>
      <c r="Z1984" s="3">
        <v>4.5</v>
      </c>
      <c r="AA1984">
        <v>3</v>
      </c>
      <c r="AB1984" s="3">
        <v>25.1999999999998</v>
      </c>
      <c r="AC1984">
        <v>0</v>
      </c>
      <c r="AD1984" s="3">
        <v>0</v>
      </c>
      <c r="AE1984">
        <v>3</v>
      </c>
      <c r="AF1984" s="3">
        <v>0</v>
      </c>
      <c r="AG1984" s="2">
        <v>1158.5999999999999</v>
      </c>
      <c r="AH1984" s="3">
        <v>19</v>
      </c>
      <c r="AI1984" s="2">
        <v>2381.6999999999998</v>
      </c>
      <c r="AJ1984" s="3">
        <v>39.1</v>
      </c>
      <c r="AK1984" t="s">
        <v>3917</v>
      </c>
      <c r="AL1984" t="s">
        <v>3917</v>
      </c>
      <c r="AM1984" t="s">
        <v>8418</v>
      </c>
      <c r="AN1984" t="s">
        <v>8419</v>
      </c>
      <c r="AO1984" t="s">
        <v>8420</v>
      </c>
      <c r="AP1984" t="s">
        <v>8421</v>
      </c>
      <c r="AQ1984" t="s">
        <v>8422</v>
      </c>
      <c r="AR1984" t="s">
        <v>8423</v>
      </c>
      <c r="AS1984" t="s">
        <v>8424</v>
      </c>
      <c r="AT1984" t="s">
        <v>8425</v>
      </c>
      <c r="BG1984" s="3">
        <v>39.1</v>
      </c>
      <c r="BH1984" t="s">
        <v>82</v>
      </c>
      <c r="BI1984" t="s">
        <v>13419</v>
      </c>
      <c r="BJ1984" t="s">
        <v>13395</v>
      </c>
      <c r="BK1984" t="s">
        <v>13395</v>
      </c>
      <c r="BL1984" t="s">
        <v>13395</v>
      </c>
      <c r="BM1984" t="s">
        <v>13395</v>
      </c>
      <c r="BN1984" t="s">
        <v>277</v>
      </c>
      <c r="BO1984" s="59" t="s">
        <v>277</v>
      </c>
      <c r="BP1984" t="s">
        <v>10806</v>
      </c>
      <c r="BQ1984" t="s">
        <v>110</v>
      </c>
      <c r="BR1984" s="59" t="s">
        <v>110</v>
      </c>
      <c r="BS1984" t="s">
        <v>85</v>
      </c>
    </row>
    <row r="1985" spans="1:71" x14ac:dyDescent="0.2">
      <c r="A1985" s="60">
        <v>202002</v>
      </c>
      <c r="B1985" s="59" t="s">
        <v>12831</v>
      </c>
      <c r="C1985">
        <v>1981</v>
      </c>
      <c r="J1985">
        <v>20</v>
      </c>
      <c r="K1985" t="s">
        <v>135</v>
      </c>
      <c r="L1985">
        <v>2001</v>
      </c>
      <c r="M1985">
        <v>2002</v>
      </c>
      <c r="N1985" t="s">
        <v>835</v>
      </c>
      <c r="O1985" t="s">
        <v>8426</v>
      </c>
      <c r="P1985" t="s">
        <v>8427</v>
      </c>
      <c r="Q1985" t="s">
        <v>8428</v>
      </c>
      <c r="R1985" t="s">
        <v>8429</v>
      </c>
      <c r="S1985" s="2">
        <v>1882.1</v>
      </c>
      <c r="T1985" s="2">
        <v>1882.1</v>
      </c>
      <c r="U1985" s="2">
        <v>0</v>
      </c>
      <c r="V1985" s="2">
        <v>0</v>
      </c>
      <c r="W1985">
        <v>10040</v>
      </c>
      <c r="X1985" s="3">
        <v>10.3</v>
      </c>
      <c r="Y1985" s="3">
        <v>3.6</v>
      </c>
      <c r="Z1985" s="3">
        <v>5.3</v>
      </c>
      <c r="AA1985">
        <v>2</v>
      </c>
      <c r="AB1985" s="3">
        <v>51.3</v>
      </c>
      <c r="AC1985">
        <v>0</v>
      </c>
      <c r="AD1985" s="3">
        <v>0</v>
      </c>
      <c r="AE1985">
        <v>2</v>
      </c>
      <c r="AF1985" s="3">
        <v>0</v>
      </c>
      <c r="AG1985" s="2">
        <v>1078.2</v>
      </c>
      <c r="AH1985" s="3">
        <v>57.3</v>
      </c>
      <c r="AI1985" s="2">
        <v>1882.1</v>
      </c>
      <c r="AJ1985" s="3">
        <v>100</v>
      </c>
      <c r="AK1985" t="s">
        <v>7726</v>
      </c>
      <c r="AL1985" t="s">
        <v>7727</v>
      </c>
      <c r="AM1985" t="s">
        <v>6509</v>
      </c>
      <c r="AN1985" t="s">
        <v>6661</v>
      </c>
      <c r="AO1985" t="s">
        <v>6593</v>
      </c>
      <c r="AP1985" t="s">
        <v>7127</v>
      </c>
      <c r="AQ1985" t="s">
        <v>2709</v>
      </c>
      <c r="BG1985" s="3">
        <v>100</v>
      </c>
      <c r="BH1985" t="s">
        <v>101</v>
      </c>
      <c r="BI1985" t="s">
        <v>13419</v>
      </c>
      <c r="BJ1985" t="s">
        <v>13395</v>
      </c>
      <c r="BK1985" t="s">
        <v>13395</v>
      </c>
      <c r="BL1985" t="s">
        <v>13395</v>
      </c>
      <c r="BM1985" t="s">
        <v>13395</v>
      </c>
      <c r="BN1985" t="s">
        <v>83</v>
      </c>
      <c r="BO1985" s="59" t="s">
        <v>83</v>
      </c>
      <c r="BP1985" t="s">
        <v>10806</v>
      </c>
      <c r="BQ1985" t="s">
        <v>772</v>
      </c>
      <c r="BR1985" s="59" t="s">
        <v>772</v>
      </c>
      <c r="BS1985" t="s">
        <v>85</v>
      </c>
    </row>
    <row r="1986" spans="1:71" x14ac:dyDescent="0.2">
      <c r="A1986" s="60">
        <v>203001</v>
      </c>
      <c r="B1986" s="59" t="s">
        <v>12832</v>
      </c>
      <c r="C1986">
        <v>1982</v>
      </c>
      <c r="J1986">
        <v>20</v>
      </c>
      <c r="K1986" t="s">
        <v>156</v>
      </c>
      <c r="L1986">
        <v>3326</v>
      </c>
      <c r="M1986">
        <v>3001</v>
      </c>
      <c r="N1986" t="s">
        <v>871</v>
      </c>
      <c r="O1986" t="s">
        <v>8430</v>
      </c>
      <c r="P1986" t="s">
        <v>8431</v>
      </c>
      <c r="Q1986" t="s">
        <v>8432</v>
      </c>
      <c r="R1986" t="s">
        <v>8433</v>
      </c>
      <c r="S1986" s="2">
        <v>435.3</v>
      </c>
      <c r="T1986" s="2">
        <v>435.3</v>
      </c>
      <c r="U1986" s="2">
        <v>0</v>
      </c>
      <c r="V1986" s="2">
        <v>0</v>
      </c>
      <c r="W1986">
        <v>2658</v>
      </c>
      <c r="X1986" s="3">
        <v>9</v>
      </c>
      <c r="Y1986" s="3">
        <v>5.6</v>
      </c>
      <c r="Z1986" s="3">
        <v>6.1</v>
      </c>
      <c r="AA1986">
        <v>0</v>
      </c>
      <c r="AB1986" s="3">
        <v>0</v>
      </c>
      <c r="AC1986">
        <v>0</v>
      </c>
      <c r="AD1986" s="3">
        <v>0</v>
      </c>
      <c r="AE1986">
        <v>0</v>
      </c>
      <c r="AF1986" s="3">
        <v>0</v>
      </c>
      <c r="AG1986" s="2">
        <v>435.3</v>
      </c>
      <c r="AH1986" s="3">
        <v>100</v>
      </c>
      <c r="AI1986" s="2">
        <v>435.3</v>
      </c>
      <c r="AJ1986" s="3">
        <v>100</v>
      </c>
      <c r="AK1986" t="s">
        <v>7726</v>
      </c>
      <c r="AL1986" t="s">
        <v>7726</v>
      </c>
      <c r="AM1986" t="s">
        <v>6020</v>
      </c>
      <c r="BG1986" s="3">
        <v>100</v>
      </c>
      <c r="BH1986" t="s">
        <v>82</v>
      </c>
      <c r="BI1986" t="s">
        <v>13419</v>
      </c>
      <c r="BJ1986" t="s">
        <v>13395</v>
      </c>
      <c r="BK1986" t="s">
        <v>13395</v>
      </c>
      <c r="BL1986" t="s">
        <v>13395</v>
      </c>
      <c r="BM1986" t="s">
        <v>13395</v>
      </c>
      <c r="BN1986" t="s">
        <v>277</v>
      </c>
      <c r="BO1986" s="59" t="s">
        <v>277</v>
      </c>
      <c r="BP1986" t="s">
        <v>10806</v>
      </c>
      <c r="BQ1986" t="s">
        <v>84</v>
      </c>
      <c r="BR1986" s="59" t="s">
        <v>84</v>
      </c>
      <c r="BS1986" t="s">
        <v>85</v>
      </c>
    </row>
    <row r="1987" spans="1:71" x14ac:dyDescent="0.2">
      <c r="A1987" s="60">
        <v>203002</v>
      </c>
      <c r="B1987" s="59" t="s">
        <v>12833</v>
      </c>
      <c r="C1987">
        <v>1983</v>
      </c>
      <c r="J1987">
        <v>20</v>
      </c>
      <c r="K1987" t="s">
        <v>156</v>
      </c>
      <c r="L1987">
        <v>3337</v>
      </c>
      <c r="M1987">
        <v>3002</v>
      </c>
      <c r="N1987" t="s">
        <v>946</v>
      </c>
      <c r="O1987" t="s">
        <v>8434</v>
      </c>
      <c r="P1987" t="s">
        <v>8435</v>
      </c>
      <c r="Q1987" t="s">
        <v>8436</v>
      </c>
      <c r="R1987" t="s">
        <v>8437</v>
      </c>
      <c r="S1987" s="2">
        <v>243.5</v>
      </c>
      <c r="T1987" s="2">
        <v>243.5</v>
      </c>
      <c r="U1987" s="2">
        <v>0</v>
      </c>
      <c r="V1987" s="2">
        <v>0</v>
      </c>
      <c r="W1987">
        <v>1148</v>
      </c>
      <c r="X1987" s="3">
        <v>6</v>
      </c>
      <c r="Y1987" s="3">
        <v>3.8</v>
      </c>
      <c r="Z1987" s="3">
        <v>4.7</v>
      </c>
      <c r="AA1987">
        <v>1</v>
      </c>
      <c r="AB1987" s="3">
        <v>7</v>
      </c>
      <c r="AC1987">
        <v>0</v>
      </c>
      <c r="AD1987" s="3">
        <v>0</v>
      </c>
      <c r="AE1987">
        <v>1</v>
      </c>
      <c r="AF1987" s="3">
        <v>0</v>
      </c>
      <c r="AG1987" s="2">
        <v>144.80000000000001</v>
      </c>
      <c r="AH1987" s="3">
        <v>59.5</v>
      </c>
      <c r="AI1987" s="2">
        <v>243.5</v>
      </c>
      <c r="AJ1987" s="3">
        <v>100</v>
      </c>
      <c r="AK1987" t="s">
        <v>8438</v>
      </c>
      <c r="AL1987" t="s">
        <v>7792</v>
      </c>
      <c r="AM1987" t="s">
        <v>8418</v>
      </c>
      <c r="BG1987" s="3">
        <v>100</v>
      </c>
      <c r="BH1987" t="s">
        <v>82</v>
      </c>
      <c r="BI1987" t="s">
        <v>13419</v>
      </c>
      <c r="BJ1987" t="s">
        <v>13395</v>
      </c>
      <c r="BK1987" t="s">
        <v>13395</v>
      </c>
      <c r="BL1987" t="s">
        <v>13395</v>
      </c>
      <c r="BM1987" t="s">
        <v>13395</v>
      </c>
      <c r="BN1987" t="s">
        <v>277</v>
      </c>
      <c r="BO1987" s="59" t="s">
        <v>277</v>
      </c>
      <c r="BP1987" t="s">
        <v>10806</v>
      </c>
      <c r="BQ1987" t="s">
        <v>84</v>
      </c>
      <c r="BR1987" s="59" t="s">
        <v>84</v>
      </c>
      <c r="BS1987" t="s">
        <v>85</v>
      </c>
    </row>
    <row r="1988" spans="1:71" x14ac:dyDescent="0.2">
      <c r="A1988" s="60">
        <v>203003</v>
      </c>
      <c r="B1988" s="59" t="s">
        <v>12834</v>
      </c>
      <c r="C1988">
        <v>1984</v>
      </c>
      <c r="J1988">
        <v>20</v>
      </c>
      <c r="K1988" t="s">
        <v>156</v>
      </c>
      <c r="L1988">
        <v>3330</v>
      </c>
      <c r="M1988">
        <v>3003</v>
      </c>
      <c r="N1988" t="s">
        <v>946</v>
      </c>
      <c r="O1988" t="s">
        <v>8439</v>
      </c>
      <c r="P1988" t="s">
        <v>8440</v>
      </c>
      <c r="Q1988" t="s">
        <v>8441</v>
      </c>
      <c r="R1988" t="s">
        <v>8442</v>
      </c>
      <c r="S1988" s="2">
        <v>176.3</v>
      </c>
      <c r="T1988" s="2">
        <v>176.3</v>
      </c>
      <c r="U1988" s="2">
        <v>0</v>
      </c>
      <c r="V1988" s="2">
        <v>0</v>
      </c>
      <c r="W1988">
        <v>1015</v>
      </c>
      <c r="X1988" s="3">
        <v>8.9</v>
      </c>
      <c r="Y1988" s="3">
        <v>5.0999999999999996</v>
      </c>
      <c r="Z1988" s="3">
        <v>5.8</v>
      </c>
      <c r="AA1988">
        <v>0</v>
      </c>
      <c r="AB1988" s="3">
        <v>0</v>
      </c>
      <c r="AC1988">
        <v>0</v>
      </c>
      <c r="AD1988" s="3">
        <v>0</v>
      </c>
      <c r="AE1988">
        <v>0</v>
      </c>
      <c r="AF1988" s="3">
        <v>0</v>
      </c>
      <c r="AG1988" s="2">
        <v>176.3</v>
      </c>
      <c r="AH1988" s="3">
        <v>100</v>
      </c>
      <c r="AI1988" s="2">
        <v>176.3</v>
      </c>
      <c r="AJ1988" s="3">
        <v>100</v>
      </c>
      <c r="AK1988" t="s">
        <v>7726</v>
      </c>
      <c r="AL1988" t="s">
        <v>7726</v>
      </c>
      <c r="AM1988" t="s">
        <v>8443</v>
      </c>
      <c r="AN1988" t="s">
        <v>8418</v>
      </c>
      <c r="BG1988" s="3">
        <v>100</v>
      </c>
      <c r="BH1988" t="s">
        <v>82</v>
      </c>
      <c r="BI1988" t="s">
        <v>13419</v>
      </c>
      <c r="BJ1988" t="s">
        <v>13395</v>
      </c>
      <c r="BK1988" t="s">
        <v>13395</v>
      </c>
      <c r="BL1988" t="s">
        <v>13395</v>
      </c>
      <c r="BM1988" t="s">
        <v>13395</v>
      </c>
      <c r="BN1988" t="s">
        <v>277</v>
      </c>
      <c r="BO1988" s="59" t="s">
        <v>277</v>
      </c>
      <c r="BP1988" t="s">
        <v>10806</v>
      </c>
      <c r="BQ1988" t="s">
        <v>84</v>
      </c>
      <c r="BR1988" s="59" t="s">
        <v>84</v>
      </c>
      <c r="BS1988" t="s">
        <v>85</v>
      </c>
    </row>
    <row r="1989" spans="1:71" x14ac:dyDescent="0.2">
      <c r="A1989" s="60">
        <v>203004</v>
      </c>
      <c r="B1989" s="59" t="s">
        <v>12835</v>
      </c>
      <c r="C1989">
        <v>1985</v>
      </c>
      <c r="J1989">
        <v>20</v>
      </c>
      <c r="K1989" t="s">
        <v>156</v>
      </c>
      <c r="L1989">
        <v>3347</v>
      </c>
      <c r="M1989">
        <v>3004</v>
      </c>
      <c r="N1989" t="s">
        <v>946</v>
      </c>
      <c r="O1989" t="s">
        <v>8444</v>
      </c>
      <c r="P1989" t="s">
        <v>8445</v>
      </c>
      <c r="Q1989" t="s">
        <v>8446</v>
      </c>
      <c r="R1989" t="s">
        <v>8447</v>
      </c>
      <c r="S1989" s="2">
        <v>297.2</v>
      </c>
      <c r="T1989" s="2">
        <v>297.2</v>
      </c>
      <c r="U1989" s="2">
        <v>0</v>
      </c>
      <c r="V1989" s="2">
        <v>0</v>
      </c>
      <c r="W1989">
        <v>890</v>
      </c>
      <c r="X1989" s="3">
        <v>6.2</v>
      </c>
      <c r="Y1989" s="3">
        <v>2.2000000000000002</v>
      </c>
      <c r="Z1989" s="3">
        <v>3</v>
      </c>
      <c r="AA1989">
        <v>0</v>
      </c>
      <c r="AB1989" s="3">
        <v>0</v>
      </c>
      <c r="AC1989">
        <v>0</v>
      </c>
      <c r="AD1989" s="3">
        <v>0</v>
      </c>
      <c r="AE1989">
        <v>0</v>
      </c>
      <c r="AF1989" s="3">
        <v>0</v>
      </c>
      <c r="AG1989" s="2">
        <v>24.4</v>
      </c>
      <c r="AH1989" s="3">
        <v>8.1999999999999993</v>
      </c>
      <c r="AI1989" s="2">
        <v>31</v>
      </c>
      <c r="AJ1989" s="3">
        <v>10.4</v>
      </c>
      <c r="AK1989" t="s">
        <v>7906</v>
      </c>
      <c r="AL1989" t="s">
        <v>7907</v>
      </c>
      <c r="AM1989" t="s">
        <v>6661</v>
      </c>
      <c r="AN1989" t="s">
        <v>6509</v>
      </c>
      <c r="AO1989" t="s">
        <v>6540</v>
      </c>
      <c r="BG1989" s="3">
        <v>10.4</v>
      </c>
      <c r="BH1989" t="s">
        <v>82</v>
      </c>
      <c r="BI1989" t="s">
        <v>13419</v>
      </c>
      <c r="BJ1989" t="s">
        <v>13395</v>
      </c>
      <c r="BK1989" t="s">
        <v>13395</v>
      </c>
      <c r="BL1989" t="s">
        <v>13395</v>
      </c>
      <c r="BM1989" t="s">
        <v>13395</v>
      </c>
      <c r="BN1989" t="s">
        <v>13395</v>
      </c>
      <c r="BP1989" t="s">
        <v>13395</v>
      </c>
      <c r="BQ1989" t="s">
        <v>84</v>
      </c>
      <c r="BR1989" s="59" t="s">
        <v>84</v>
      </c>
      <c r="BS1989" t="s">
        <v>85</v>
      </c>
    </row>
    <row r="1990" spans="1:71" x14ac:dyDescent="0.2">
      <c r="A1990" s="60">
        <v>203005</v>
      </c>
      <c r="B1990" s="59" t="s">
        <v>12836</v>
      </c>
      <c r="C1990">
        <v>1986</v>
      </c>
      <c r="J1990">
        <v>20</v>
      </c>
      <c r="K1990" t="s">
        <v>156</v>
      </c>
      <c r="L1990">
        <v>3305</v>
      </c>
      <c r="M1990">
        <v>3005</v>
      </c>
      <c r="N1990" t="s">
        <v>946</v>
      </c>
      <c r="O1990" t="s">
        <v>8448</v>
      </c>
      <c r="P1990" t="s">
        <v>8449</v>
      </c>
      <c r="Q1990" t="s">
        <v>8450</v>
      </c>
      <c r="R1990" t="s">
        <v>8451</v>
      </c>
      <c r="S1990" s="2">
        <v>349.9</v>
      </c>
      <c r="T1990" s="2">
        <v>349.9</v>
      </c>
      <c r="U1990" s="2">
        <v>0</v>
      </c>
      <c r="V1990" s="2">
        <v>0</v>
      </c>
      <c r="W1990">
        <v>2155</v>
      </c>
      <c r="X1990" s="3">
        <v>9.5</v>
      </c>
      <c r="Y1990" s="3">
        <v>5.3</v>
      </c>
      <c r="Z1990" s="3">
        <v>6.2</v>
      </c>
      <c r="AA1990">
        <v>0</v>
      </c>
      <c r="AB1990" s="3">
        <v>0</v>
      </c>
      <c r="AC1990">
        <v>0</v>
      </c>
      <c r="AD1990" s="3">
        <v>0</v>
      </c>
      <c r="AE1990">
        <v>0</v>
      </c>
      <c r="AF1990" s="3">
        <v>0</v>
      </c>
      <c r="AG1990" s="2">
        <v>349.9</v>
      </c>
      <c r="AH1990" s="3">
        <v>100</v>
      </c>
      <c r="AI1990" s="2">
        <v>349.9</v>
      </c>
      <c r="AJ1990" s="3">
        <v>100</v>
      </c>
      <c r="AK1990" t="s">
        <v>7906</v>
      </c>
      <c r="AL1990" t="s">
        <v>7907</v>
      </c>
      <c r="AM1990" t="s">
        <v>6661</v>
      </c>
      <c r="BG1990" s="3">
        <v>100</v>
      </c>
      <c r="BH1990" t="s">
        <v>82</v>
      </c>
      <c r="BI1990" t="s">
        <v>13419</v>
      </c>
      <c r="BJ1990" t="s">
        <v>13395</v>
      </c>
      <c r="BK1990" t="s">
        <v>13395</v>
      </c>
      <c r="BL1990" t="s">
        <v>13395</v>
      </c>
      <c r="BM1990" t="s">
        <v>13395</v>
      </c>
      <c r="BN1990" t="s">
        <v>277</v>
      </c>
      <c r="BO1990" s="59" t="s">
        <v>277</v>
      </c>
      <c r="BP1990" t="s">
        <v>10806</v>
      </c>
      <c r="BQ1990" t="s">
        <v>110</v>
      </c>
      <c r="BR1990" s="59" t="s">
        <v>110</v>
      </c>
      <c r="BS1990" t="s">
        <v>85</v>
      </c>
    </row>
    <row r="1991" spans="1:71" x14ac:dyDescent="0.2">
      <c r="A1991" s="60">
        <v>203006</v>
      </c>
      <c r="B1991" s="59" t="s">
        <v>12837</v>
      </c>
      <c r="C1991">
        <v>1987</v>
      </c>
      <c r="J1991">
        <v>20</v>
      </c>
      <c r="K1991" t="s">
        <v>156</v>
      </c>
      <c r="L1991">
        <v>3334</v>
      </c>
      <c r="M1991">
        <v>3006</v>
      </c>
      <c r="N1991" t="s">
        <v>946</v>
      </c>
      <c r="O1991" t="s">
        <v>8452</v>
      </c>
      <c r="P1991" t="s">
        <v>8453</v>
      </c>
      <c r="Q1991" t="s">
        <v>8454</v>
      </c>
      <c r="R1991" t="s">
        <v>8455</v>
      </c>
      <c r="S1991" s="2">
        <v>121</v>
      </c>
      <c r="T1991" s="2">
        <v>121</v>
      </c>
      <c r="U1991" s="2">
        <v>0</v>
      </c>
      <c r="V1991" s="2">
        <v>0</v>
      </c>
      <c r="W1991">
        <v>524</v>
      </c>
      <c r="X1991" s="3">
        <v>4.5</v>
      </c>
      <c r="Y1991" s="3">
        <v>4</v>
      </c>
      <c r="Z1991" s="3">
        <v>4.3</v>
      </c>
      <c r="AA1991">
        <v>0</v>
      </c>
      <c r="AB1991" s="3">
        <v>0</v>
      </c>
      <c r="AC1991">
        <v>0</v>
      </c>
      <c r="AD1991" s="3">
        <v>0</v>
      </c>
      <c r="AE1991">
        <v>0</v>
      </c>
      <c r="AF1991" s="3">
        <v>0</v>
      </c>
      <c r="AG1991" s="2">
        <v>0</v>
      </c>
      <c r="AH1991" s="3">
        <v>0</v>
      </c>
      <c r="AI1991" s="2">
        <v>0</v>
      </c>
      <c r="AJ1991" s="3">
        <v>0</v>
      </c>
      <c r="AK1991" t="s">
        <v>8456</v>
      </c>
      <c r="AL1991" t="s">
        <v>7792</v>
      </c>
      <c r="AM1991" t="s">
        <v>6661</v>
      </c>
      <c r="BG1991" s="3">
        <v>0</v>
      </c>
      <c r="BH1991" t="s">
        <v>82</v>
      </c>
      <c r="BI1991" t="s">
        <v>13419</v>
      </c>
      <c r="BJ1991" t="s">
        <v>13395</v>
      </c>
      <c r="BK1991" t="s">
        <v>13395</v>
      </c>
      <c r="BL1991" t="s">
        <v>13395</v>
      </c>
      <c r="BM1991" t="s">
        <v>13395</v>
      </c>
      <c r="BN1991" t="s">
        <v>13395</v>
      </c>
      <c r="BP1991" t="s">
        <v>13395</v>
      </c>
      <c r="BQ1991" t="s">
        <v>84</v>
      </c>
      <c r="BR1991" s="59" t="s">
        <v>84</v>
      </c>
      <c r="BS1991" t="s">
        <v>85</v>
      </c>
    </row>
    <row r="1992" spans="1:71" x14ac:dyDescent="0.2">
      <c r="A1992" s="60">
        <v>203007</v>
      </c>
      <c r="B1992" s="59" t="s">
        <v>12838</v>
      </c>
      <c r="C1992">
        <v>1988</v>
      </c>
      <c r="J1992">
        <v>20</v>
      </c>
      <c r="K1992" t="s">
        <v>156</v>
      </c>
      <c r="L1992">
        <v>3308</v>
      </c>
      <c r="M1992">
        <v>3007</v>
      </c>
      <c r="N1992" t="s">
        <v>4636</v>
      </c>
      <c r="O1992" t="s">
        <v>8457</v>
      </c>
      <c r="P1992" t="s">
        <v>8458</v>
      </c>
      <c r="Q1992" t="s">
        <v>8459</v>
      </c>
      <c r="R1992" t="s">
        <v>8460</v>
      </c>
      <c r="S1992" s="2">
        <v>111.5</v>
      </c>
      <c r="T1992" s="2">
        <v>111.5</v>
      </c>
      <c r="U1992" s="2">
        <v>0</v>
      </c>
      <c r="V1992" s="2">
        <v>0</v>
      </c>
      <c r="W1992">
        <v>598</v>
      </c>
      <c r="X1992" s="3">
        <v>5.7</v>
      </c>
      <c r="Y1992" s="3">
        <v>5</v>
      </c>
      <c r="Z1992" s="3">
        <v>5.4</v>
      </c>
      <c r="AA1992">
        <v>0</v>
      </c>
      <c r="AB1992" s="3">
        <v>0</v>
      </c>
      <c r="AC1992">
        <v>0</v>
      </c>
      <c r="AD1992" s="3">
        <v>0</v>
      </c>
      <c r="AE1992">
        <v>0</v>
      </c>
      <c r="AF1992" s="3">
        <v>0</v>
      </c>
      <c r="AG1992" s="2">
        <v>111.5</v>
      </c>
      <c r="AH1992" s="3">
        <v>100</v>
      </c>
      <c r="AI1992" s="2">
        <v>111.5</v>
      </c>
      <c r="AJ1992" s="3">
        <v>100</v>
      </c>
      <c r="AK1992" t="s">
        <v>7726</v>
      </c>
      <c r="AL1992" t="s">
        <v>7792</v>
      </c>
      <c r="AM1992" t="s">
        <v>2709</v>
      </c>
      <c r="BG1992" s="3">
        <v>100</v>
      </c>
      <c r="BH1992" t="s">
        <v>82</v>
      </c>
      <c r="BI1992" t="s">
        <v>13419</v>
      </c>
      <c r="BJ1992" t="s">
        <v>13395</v>
      </c>
      <c r="BK1992" t="s">
        <v>13395</v>
      </c>
      <c r="BL1992" t="s">
        <v>13395</v>
      </c>
      <c r="BM1992" t="s">
        <v>13395</v>
      </c>
      <c r="BN1992" t="s">
        <v>277</v>
      </c>
      <c r="BO1992" s="59" t="s">
        <v>277</v>
      </c>
      <c r="BP1992" t="s">
        <v>10806</v>
      </c>
      <c r="BQ1992" t="s">
        <v>84</v>
      </c>
      <c r="BR1992" s="59" t="s">
        <v>84</v>
      </c>
      <c r="BS1992" t="s">
        <v>85</v>
      </c>
    </row>
    <row r="1993" spans="1:71" x14ac:dyDescent="0.2">
      <c r="A1993" s="60">
        <v>203008</v>
      </c>
      <c r="B1993" s="59" t="s">
        <v>12839</v>
      </c>
      <c r="C1993">
        <v>1989</v>
      </c>
      <c r="J1993">
        <v>20</v>
      </c>
      <c r="K1993" t="s">
        <v>156</v>
      </c>
      <c r="L1993">
        <v>3307</v>
      </c>
      <c r="M1993">
        <v>3008</v>
      </c>
      <c r="N1993" t="s">
        <v>4636</v>
      </c>
      <c r="O1993" t="s">
        <v>8461</v>
      </c>
      <c r="P1993" t="s">
        <v>8462</v>
      </c>
      <c r="Q1993" t="s">
        <v>8463</v>
      </c>
      <c r="R1993" t="s">
        <v>8464</v>
      </c>
      <c r="S1993" s="2">
        <v>289.8</v>
      </c>
      <c r="T1993" s="2">
        <v>289.8</v>
      </c>
      <c r="U1993" s="2">
        <v>0</v>
      </c>
      <c r="V1993" s="2">
        <v>0</v>
      </c>
      <c r="W1993">
        <v>1380</v>
      </c>
      <c r="X1993" s="3">
        <v>11</v>
      </c>
      <c r="Y1993" s="3">
        <v>3.5</v>
      </c>
      <c r="Z1993" s="3">
        <v>4.8</v>
      </c>
      <c r="AA1993">
        <v>0</v>
      </c>
      <c r="AB1993" s="3">
        <v>0</v>
      </c>
      <c r="AC1993">
        <v>0</v>
      </c>
      <c r="AD1993" s="3">
        <v>0</v>
      </c>
      <c r="AE1993">
        <v>0</v>
      </c>
      <c r="AF1993" s="3">
        <v>0</v>
      </c>
      <c r="AG1993" s="2">
        <v>0</v>
      </c>
      <c r="AH1993" s="3">
        <v>0</v>
      </c>
      <c r="AI1993" s="2">
        <v>289.8</v>
      </c>
      <c r="AJ1993" s="3">
        <v>100</v>
      </c>
      <c r="AK1993" t="s">
        <v>7726</v>
      </c>
      <c r="AL1993" t="s">
        <v>7726</v>
      </c>
      <c r="AM1993" t="s">
        <v>2709</v>
      </c>
      <c r="BG1993" s="3">
        <v>100</v>
      </c>
      <c r="BH1993" t="s">
        <v>101</v>
      </c>
      <c r="BI1993" t="s">
        <v>13419</v>
      </c>
      <c r="BJ1993" t="s">
        <v>13395</v>
      </c>
      <c r="BK1993" t="s">
        <v>13395</v>
      </c>
      <c r="BL1993" t="s">
        <v>13395</v>
      </c>
      <c r="BM1993" t="s">
        <v>13395</v>
      </c>
      <c r="BN1993" t="s">
        <v>83</v>
      </c>
      <c r="BO1993" s="59" t="s">
        <v>83</v>
      </c>
      <c r="BP1993" t="s">
        <v>10806</v>
      </c>
      <c r="BQ1993" t="s">
        <v>110</v>
      </c>
      <c r="BR1993" s="59" t="s">
        <v>110</v>
      </c>
      <c r="BS1993" t="s">
        <v>85</v>
      </c>
    </row>
    <row r="1994" spans="1:71" x14ac:dyDescent="0.2">
      <c r="A1994" s="60">
        <v>203009</v>
      </c>
      <c r="B1994" s="59" t="s">
        <v>12840</v>
      </c>
      <c r="C1994">
        <v>1990</v>
      </c>
      <c r="J1994">
        <v>20</v>
      </c>
      <c r="K1994" t="s">
        <v>156</v>
      </c>
      <c r="L1994">
        <v>3345</v>
      </c>
      <c r="M1994">
        <v>3009</v>
      </c>
      <c r="N1994" t="s">
        <v>4636</v>
      </c>
      <c r="O1994" t="s">
        <v>8465</v>
      </c>
      <c r="P1994" t="s">
        <v>8466</v>
      </c>
      <c r="Q1994" t="s">
        <v>8467</v>
      </c>
      <c r="R1994" t="s">
        <v>8468</v>
      </c>
      <c r="S1994" s="2">
        <v>68</v>
      </c>
      <c r="T1994" s="2">
        <v>68</v>
      </c>
      <c r="U1994" s="2">
        <v>0</v>
      </c>
      <c r="V1994" s="2">
        <v>0</v>
      </c>
      <c r="W1994">
        <v>619</v>
      </c>
      <c r="X1994" s="3">
        <v>11.5</v>
      </c>
      <c r="Y1994" s="3">
        <v>3</v>
      </c>
      <c r="Z1994" s="3">
        <v>9.1</v>
      </c>
      <c r="AA1994">
        <v>0</v>
      </c>
      <c r="AB1994" s="3">
        <v>0</v>
      </c>
      <c r="AC1994">
        <v>0</v>
      </c>
      <c r="AD1994" s="3">
        <v>0</v>
      </c>
      <c r="AE1994">
        <v>0</v>
      </c>
      <c r="AF1994" s="3">
        <v>0</v>
      </c>
      <c r="AG1994" s="2">
        <v>64.7</v>
      </c>
      <c r="AH1994" s="3">
        <v>95.1</v>
      </c>
      <c r="AI1994" s="2">
        <v>68</v>
      </c>
      <c r="AJ1994" s="3">
        <v>100</v>
      </c>
      <c r="AK1994" t="s">
        <v>7807</v>
      </c>
      <c r="AL1994" t="s">
        <v>7807</v>
      </c>
      <c r="AM1994" t="s">
        <v>6018</v>
      </c>
      <c r="BG1994" s="3">
        <v>100</v>
      </c>
      <c r="BH1994" t="s">
        <v>82</v>
      </c>
      <c r="BI1994" t="s">
        <v>13419</v>
      </c>
      <c r="BJ1994" t="s">
        <v>13395</v>
      </c>
      <c r="BK1994" t="s">
        <v>13395</v>
      </c>
      <c r="BL1994" t="s">
        <v>13395</v>
      </c>
      <c r="BM1994" t="s">
        <v>13395</v>
      </c>
      <c r="BN1994" t="s">
        <v>277</v>
      </c>
      <c r="BO1994" s="59" t="s">
        <v>277</v>
      </c>
      <c r="BP1994" t="s">
        <v>10806</v>
      </c>
      <c r="BQ1994" t="s">
        <v>84</v>
      </c>
      <c r="BR1994" s="59" t="s">
        <v>84</v>
      </c>
      <c r="BS1994" t="s">
        <v>85</v>
      </c>
    </row>
    <row r="1995" spans="1:71" x14ac:dyDescent="0.2">
      <c r="A1995" s="60">
        <v>203010</v>
      </c>
      <c r="B1995" s="59" t="s">
        <v>12841</v>
      </c>
      <c r="C1995">
        <v>1991</v>
      </c>
      <c r="J1995">
        <v>20</v>
      </c>
      <c r="K1995" t="s">
        <v>156</v>
      </c>
      <c r="L1995">
        <v>3322</v>
      </c>
      <c r="M1995">
        <v>3010</v>
      </c>
      <c r="N1995" t="s">
        <v>4636</v>
      </c>
      <c r="O1995" t="s">
        <v>8469</v>
      </c>
      <c r="P1995" t="s">
        <v>8470</v>
      </c>
      <c r="Q1995" t="s">
        <v>8471</v>
      </c>
      <c r="R1995" t="s">
        <v>8472</v>
      </c>
      <c r="S1995" s="2">
        <v>460</v>
      </c>
      <c r="T1995" s="2">
        <v>460</v>
      </c>
      <c r="U1995" s="2">
        <v>0</v>
      </c>
      <c r="V1995" s="2">
        <v>0</v>
      </c>
      <c r="W1995">
        <v>2674</v>
      </c>
      <c r="X1995" s="3">
        <v>15</v>
      </c>
      <c r="Y1995" s="3">
        <v>4.9000000000000004</v>
      </c>
      <c r="Z1995" s="3">
        <v>5.8</v>
      </c>
      <c r="AA1995">
        <v>1</v>
      </c>
      <c r="AB1995" s="3">
        <v>21</v>
      </c>
      <c r="AC1995">
        <v>0</v>
      </c>
      <c r="AD1995" s="3">
        <v>0</v>
      </c>
      <c r="AE1995">
        <v>1</v>
      </c>
      <c r="AF1995" s="3">
        <v>0</v>
      </c>
      <c r="AG1995" s="2">
        <v>460</v>
      </c>
      <c r="AH1995" s="3">
        <v>100</v>
      </c>
      <c r="AI1995" s="2">
        <v>460</v>
      </c>
      <c r="AJ1995" s="3">
        <v>100</v>
      </c>
      <c r="AK1995" t="s">
        <v>7726</v>
      </c>
      <c r="AL1995" t="s">
        <v>7727</v>
      </c>
      <c r="AM1995" t="s">
        <v>6018</v>
      </c>
      <c r="BG1995" s="3">
        <v>100</v>
      </c>
      <c r="BH1995" t="s">
        <v>82</v>
      </c>
      <c r="BI1995" t="s">
        <v>13419</v>
      </c>
      <c r="BJ1995" t="s">
        <v>13395</v>
      </c>
      <c r="BK1995" t="s">
        <v>13395</v>
      </c>
      <c r="BL1995" t="s">
        <v>13395</v>
      </c>
      <c r="BM1995" t="s">
        <v>13395</v>
      </c>
      <c r="BN1995" t="s">
        <v>277</v>
      </c>
      <c r="BO1995" s="59" t="s">
        <v>277</v>
      </c>
      <c r="BP1995" t="s">
        <v>10806</v>
      </c>
      <c r="BQ1995" t="s">
        <v>84</v>
      </c>
      <c r="BR1995" s="59" t="s">
        <v>84</v>
      </c>
      <c r="BS1995" t="s">
        <v>85</v>
      </c>
    </row>
    <row r="1996" spans="1:71" x14ac:dyDescent="0.2">
      <c r="A1996" s="60">
        <v>203011</v>
      </c>
      <c r="B1996" s="59" t="s">
        <v>12842</v>
      </c>
      <c r="C1996">
        <v>1992</v>
      </c>
      <c r="J1996">
        <v>20</v>
      </c>
      <c r="K1996" t="s">
        <v>156</v>
      </c>
      <c r="L1996">
        <v>3325</v>
      </c>
      <c r="M1996">
        <v>3011</v>
      </c>
      <c r="N1996" t="s">
        <v>1099</v>
      </c>
      <c r="O1996" t="s">
        <v>8473</v>
      </c>
      <c r="P1996" t="s">
        <v>8474</v>
      </c>
      <c r="Q1996" t="s">
        <v>8475</v>
      </c>
      <c r="R1996" t="s">
        <v>8476</v>
      </c>
      <c r="S1996" s="2">
        <v>645.70000000000005</v>
      </c>
      <c r="T1996" s="2">
        <v>645.70000000000005</v>
      </c>
      <c r="U1996" s="2">
        <v>0</v>
      </c>
      <c r="V1996" s="2">
        <v>0</v>
      </c>
      <c r="W1996">
        <v>3613</v>
      </c>
      <c r="X1996" s="3">
        <v>12.3</v>
      </c>
      <c r="Y1996" s="3">
        <v>5</v>
      </c>
      <c r="Z1996" s="3">
        <v>5.6</v>
      </c>
      <c r="AA1996">
        <v>0</v>
      </c>
      <c r="AB1996" s="3">
        <v>0</v>
      </c>
      <c r="AC1996">
        <v>0</v>
      </c>
      <c r="AD1996" s="3">
        <v>0</v>
      </c>
      <c r="AE1996">
        <v>0</v>
      </c>
      <c r="AF1996" s="3">
        <v>0</v>
      </c>
      <c r="AG1996" s="2">
        <v>645.70000000000005</v>
      </c>
      <c r="AH1996" s="3">
        <v>100</v>
      </c>
      <c r="AI1996" s="2">
        <v>645.70000000000005</v>
      </c>
      <c r="AJ1996" s="3">
        <v>100</v>
      </c>
      <c r="AK1996" t="s">
        <v>7726</v>
      </c>
      <c r="AL1996" t="s">
        <v>7727</v>
      </c>
      <c r="AM1996" t="s">
        <v>6020</v>
      </c>
      <c r="AN1996" t="s">
        <v>8477</v>
      </c>
      <c r="AO1996" t="s">
        <v>4675</v>
      </c>
      <c r="BG1996" s="3">
        <v>100</v>
      </c>
      <c r="BH1996" t="s">
        <v>82</v>
      </c>
      <c r="BI1996" t="s">
        <v>13419</v>
      </c>
      <c r="BJ1996" t="s">
        <v>13395</v>
      </c>
      <c r="BK1996" t="s">
        <v>13395</v>
      </c>
      <c r="BL1996" t="s">
        <v>13395</v>
      </c>
      <c r="BM1996" t="s">
        <v>13395</v>
      </c>
      <c r="BN1996" t="s">
        <v>13395</v>
      </c>
      <c r="BP1996" t="s">
        <v>13395</v>
      </c>
      <c r="BQ1996" t="s">
        <v>84</v>
      </c>
      <c r="BR1996" s="59" t="s">
        <v>84</v>
      </c>
      <c r="BS1996" t="s">
        <v>85</v>
      </c>
    </row>
    <row r="1997" spans="1:71" x14ac:dyDescent="0.2">
      <c r="A1997" s="60">
        <v>203012</v>
      </c>
      <c r="B1997" s="59" t="s">
        <v>12843</v>
      </c>
      <c r="C1997">
        <v>1993</v>
      </c>
      <c r="J1997">
        <v>20</v>
      </c>
      <c r="K1997" t="s">
        <v>156</v>
      </c>
      <c r="L1997">
        <v>3310</v>
      </c>
      <c r="M1997">
        <v>3012</v>
      </c>
      <c r="N1997" t="s">
        <v>1099</v>
      </c>
      <c r="O1997" t="s">
        <v>8478</v>
      </c>
      <c r="P1997" t="s">
        <v>8479</v>
      </c>
      <c r="Q1997" t="s">
        <v>8480</v>
      </c>
      <c r="R1997" t="s">
        <v>8481</v>
      </c>
      <c r="S1997" s="2">
        <v>663.5</v>
      </c>
      <c r="T1997" s="2">
        <v>663.5</v>
      </c>
      <c r="U1997" s="2">
        <v>0</v>
      </c>
      <c r="V1997" s="2">
        <v>0</v>
      </c>
      <c r="W1997">
        <v>2532</v>
      </c>
      <c r="X1997" s="3">
        <v>9.6</v>
      </c>
      <c r="Y1997" s="3">
        <v>2.9</v>
      </c>
      <c r="Z1997" s="3">
        <v>3.8</v>
      </c>
      <c r="AA1997">
        <v>0</v>
      </c>
      <c r="AB1997" s="3">
        <v>0</v>
      </c>
      <c r="AC1997">
        <v>0</v>
      </c>
      <c r="AD1997" s="3">
        <v>0</v>
      </c>
      <c r="AE1997">
        <v>0</v>
      </c>
      <c r="AF1997" s="3">
        <v>0</v>
      </c>
      <c r="AG1997" s="2">
        <v>209</v>
      </c>
      <c r="AH1997" s="3">
        <v>31.5</v>
      </c>
      <c r="AI1997" s="2">
        <v>663.5</v>
      </c>
      <c r="AJ1997" s="3">
        <v>100</v>
      </c>
      <c r="AK1997" t="s">
        <v>7726</v>
      </c>
      <c r="AL1997" t="s">
        <v>7726</v>
      </c>
      <c r="AM1997" t="s">
        <v>7127</v>
      </c>
      <c r="AN1997" t="s">
        <v>6116</v>
      </c>
      <c r="BG1997" s="3">
        <v>100</v>
      </c>
      <c r="BH1997" t="s">
        <v>82</v>
      </c>
      <c r="BI1997" t="s">
        <v>13419</v>
      </c>
      <c r="BJ1997" t="s">
        <v>13395</v>
      </c>
      <c r="BK1997" t="s">
        <v>13395</v>
      </c>
      <c r="BL1997" t="s">
        <v>13395</v>
      </c>
      <c r="BM1997" t="s">
        <v>13395</v>
      </c>
      <c r="BN1997" t="s">
        <v>277</v>
      </c>
      <c r="BO1997" s="59" t="s">
        <v>277</v>
      </c>
      <c r="BP1997" t="s">
        <v>10806</v>
      </c>
      <c r="BQ1997" t="s">
        <v>84</v>
      </c>
      <c r="BR1997" s="59" t="s">
        <v>84</v>
      </c>
      <c r="BS1997" t="s">
        <v>85</v>
      </c>
    </row>
    <row r="1998" spans="1:71" x14ac:dyDescent="0.2">
      <c r="A1998" s="60">
        <v>203013</v>
      </c>
      <c r="B1998" s="59" t="s">
        <v>12844</v>
      </c>
      <c r="C1998">
        <v>1994</v>
      </c>
      <c r="J1998">
        <v>20</v>
      </c>
      <c r="K1998" t="s">
        <v>156</v>
      </c>
      <c r="L1998">
        <v>3309</v>
      </c>
      <c r="M1998">
        <v>3013</v>
      </c>
      <c r="N1998" t="s">
        <v>1099</v>
      </c>
      <c r="O1998" t="s">
        <v>8482</v>
      </c>
      <c r="P1998" t="s">
        <v>8483</v>
      </c>
      <c r="Q1998" t="s">
        <v>8484</v>
      </c>
      <c r="R1998" t="s">
        <v>8485</v>
      </c>
      <c r="S1998" s="2">
        <v>101.6</v>
      </c>
      <c r="T1998" s="2">
        <v>101.6</v>
      </c>
      <c r="U1998" s="2">
        <v>0</v>
      </c>
      <c r="V1998" s="2">
        <v>0</v>
      </c>
      <c r="W1998">
        <v>475</v>
      </c>
      <c r="X1998" s="3">
        <v>5.8</v>
      </c>
      <c r="Y1998" s="3">
        <v>3.8</v>
      </c>
      <c r="Z1998" s="3">
        <v>4.7</v>
      </c>
      <c r="AA1998">
        <v>0</v>
      </c>
      <c r="AB1998" s="3">
        <v>0</v>
      </c>
      <c r="AC1998">
        <v>0</v>
      </c>
      <c r="AD1998" s="3">
        <v>0</v>
      </c>
      <c r="AE1998">
        <v>0</v>
      </c>
      <c r="AF1998" s="3">
        <v>0</v>
      </c>
      <c r="AG1998" s="2">
        <v>0</v>
      </c>
      <c r="AH1998" s="3">
        <v>0</v>
      </c>
      <c r="AI1998" s="2">
        <v>101.6</v>
      </c>
      <c r="AJ1998" s="3">
        <v>100</v>
      </c>
      <c r="AK1998" t="s">
        <v>7726</v>
      </c>
      <c r="AL1998" t="s">
        <v>7727</v>
      </c>
      <c r="AM1998" t="s">
        <v>7127</v>
      </c>
      <c r="BG1998" s="3">
        <v>100</v>
      </c>
      <c r="BH1998" t="s">
        <v>82</v>
      </c>
      <c r="BI1998" t="s">
        <v>13419</v>
      </c>
      <c r="BJ1998" t="s">
        <v>13395</v>
      </c>
      <c r="BK1998" t="s">
        <v>13395</v>
      </c>
      <c r="BL1998" t="s">
        <v>13395</v>
      </c>
      <c r="BM1998" t="s">
        <v>13395</v>
      </c>
      <c r="BN1998" t="s">
        <v>83</v>
      </c>
      <c r="BO1998" s="59" t="s">
        <v>83</v>
      </c>
      <c r="BP1998" t="s">
        <v>10806</v>
      </c>
      <c r="BQ1998" t="s">
        <v>772</v>
      </c>
      <c r="BR1998" s="59" t="s">
        <v>772</v>
      </c>
      <c r="BS1998" t="s">
        <v>85</v>
      </c>
    </row>
    <row r="1999" spans="1:71" x14ac:dyDescent="0.2">
      <c r="A1999" s="60">
        <v>203014</v>
      </c>
      <c r="B1999" s="59" t="s">
        <v>12845</v>
      </c>
      <c r="C1999">
        <v>1995</v>
      </c>
      <c r="J1999">
        <v>20</v>
      </c>
      <c r="K1999" t="s">
        <v>156</v>
      </c>
      <c r="L1999">
        <v>3348</v>
      </c>
      <c r="M1999">
        <v>3014</v>
      </c>
      <c r="N1999" t="s">
        <v>1099</v>
      </c>
      <c r="O1999" t="s">
        <v>8486</v>
      </c>
      <c r="P1999" t="s">
        <v>8487</v>
      </c>
      <c r="Q1999" t="s">
        <v>8488</v>
      </c>
      <c r="R1999" t="s">
        <v>8489</v>
      </c>
      <c r="S1999" s="2">
        <v>55.6</v>
      </c>
      <c r="T1999" s="2">
        <v>55.6</v>
      </c>
      <c r="U1999" s="2">
        <v>0</v>
      </c>
      <c r="V1999" s="2">
        <v>0</v>
      </c>
      <c r="W1999">
        <v>222</v>
      </c>
      <c r="X1999" s="3">
        <v>4</v>
      </c>
      <c r="Y1999" s="3">
        <v>3.4</v>
      </c>
      <c r="Z1999" s="3">
        <v>4</v>
      </c>
      <c r="AA1999">
        <v>0</v>
      </c>
      <c r="AB1999" s="3">
        <v>0</v>
      </c>
      <c r="AC1999">
        <v>0</v>
      </c>
      <c r="AD1999" s="3">
        <v>0</v>
      </c>
      <c r="AE1999">
        <v>0</v>
      </c>
      <c r="AF1999" s="3">
        <v>0</v>
      </c>
      <c r="AG1999" s="2">
        <v>0</v>
      </c>
      <c r="AH1999" s="3">
        <v>0</v>
      </c>
      <c r="AI1999" s="2">
        <v>20.6</v>
      </c>
      <c r="AJ1999" s="3">
        <v>37.1</v>
      </c>
      <c r="AK1999" t="s">
        <v>8490</v>
      </c>
      <c r="AL1999" t="s">
        <v>7720</v>
      </c>
      <c r="AM1999" t="s">
        <v>7127</v>
      </c>
      <c r="BG1999" s="3">
        <v>37.1</v>
      </c>
      <c r="BH1999" t="s">
        <v>82</v>
      </c>
      <c r="BI1999" t="s">
        <v>13419</v>
      </c>
      <c r="BJ1999" t="s">
        <v>13395</v>
      </c>
      <c r="BK1999" t="s">
        <v>13395</v>
      </c>
      <c r="BL1999" t="s">
        <v>13395</v>
      </c>
      <c r="BM1999" t="s">
        <v>13395</v>
      </c>
      <c r="BN1999" t="s">
        <v>13395</v>
      </c>
      <c r="BP1999" t="s">
        <v>13395</v>
      </c>
      <c r="BQ1999" t="s">
        <v>84</v>
      </c>
      <c r="BR1999" s="59" t="s">
        <v>84</v>
      </c>
      <c r="BS1999" t="s">
        <v>85</v>
      </c>
    </row>
    <row r="2000" spans="1:71" x14ac:dyDescent="0.2">
      <c r="A2000" s="60">
        <v>203015</v>
      </c>
      <c r="B2000" s="59" t="s">
        <v>12846</v>
      </c>
      <c r="C2000">
        <v>1996</v>
      </c>
      <c r="J2000">
        <v>20</v>
      </c>
      <c r="K2000" t="s">
        <v>156</v>
      </c>
      <c r="L2000">
        <v>3339</v>
      </c>
      <c r="M2000">
        <v>3015</v>
      </c>
      <c r="N2000" t="s">
        <v>1128</v>
      </c>
      <c r="O2000" t="s">
        <v>8491</v>
      </c>
      <c r="P2000" t="s">
        <v>8492</v>
      </c>
      <c r="Q2000" t="s">
        <v>8493</v>
      </c>
      <c r="R2000" t="s">
        <v>8494</v>
      </c>
      <c r="S2000" s="2">
        <v>263.5</v>
      </c>
      <c r="T2000" s="2">
        <v>263.5</v>
      </c>
      <c r="U2000" s="2">
        <v>0</v>
      </c>
      <c r="V2000" s="2">
        <v>0</v>
      </c>
      <c r="W2000">
        <v>1459</v>
      </c>
      <c r="X2000" s="3">
        <v>8.5</v>
      </c>
      <c r="Y2000" s="3">
        <v>4</v>
      </c>
      <c r="Z2000" s="3">
        <v>5.5</v>
      </c>
      <c r="AA2000">
        <v>1</v>
      </c>
      <c r="AB2000" s="3">
        <v>10.8</v>
      </c>
      <c r="AC2000">
        <v>0</v>
      </c>
      <c r="AD2000" s="3">
        <v>0</v>
      </c>
      <c r="AE2000">
        <v>1</v>
      </c>
      <c r="AF2000" s="3">
        <v>0</v>
      </c>
      <c r="AG2000" s="2">
        <v>0</v>
      </c>
      <c r="AH2000" s="3">
        <v>0</v>
      </c>
      <c r="AI2000" s="2">
        <v>10.8</v>
      </c>
      <c r="AJ2000" s="3">
        <v>4.0999999999999996</v>
      </c>
      <c r="AK2000" t="s">
        <v>8495</v>
      </c>
      <c r="AL2000" t="s">
        <v>8496</v>
      </c>
      <c r="AM2000" t="s">
        <v>6018</v>
      </c>
      <c r="BG2000" s="3">
        <v>4.0999999999999996</v>
      </c>
      <c r="BH2000" t="s">
        <v>82</v>
      </c>
      <c r="BI2000" t="s">
        <v>13419</v>
      </c>
      <c r="BJ2000" t="s">
        <v>13395</v>
      </c>
      <c r="BK2000" t="s">
        <v>13395</v>
      </c>
      <c r="BL2000" t="s">
        <v>13395</v>
      </c>
      <c r="BM2000" t="s">
        <v>13395</v>
      </c>
      <c r="BN2000" t="s">
        <v>13395</v>
      </c>
      <c r="BP2000" t="s">
        <v>13395</v>
      </c>
      <c r="BQ2000" t="s">
        <v>84</v>
      </c>
      <c r="BR2000" s="59" t="s">
        <v>84</v>
      </c>
      <c r="BS2000" t="s">
        <v>85</v>
      </c>
    </row>
    <row r="2001" spans="1:71" x14ac:dyDescent="0.2">
      <c r="A2001" s="60">
        <v>203016</v>
      </c>
      <c r="B2001" s="59" t="s">
        <v>12847</v>
      </c>
      <c r="C2001">
        <v>1997</v>
      </c>
      <c r="J2001">
        <v>20</v>
      </c>
      <c r="K2001" t="s">
        <v>156</v>
      </c>
      <c r="L2001">
        <v>3343</v>
      </c>
      <c r="M2001">
        <v>3016</v>
      </c>
      <c r="N2001" t="s">
        <v>69</v>
      </c>
      <c r="O2001" t="s">
        <v>8497</v>
      </c>
      <c r="P2001" t="s">
        <v>8498</v>
      </c>
      <c r="Q2001" t="s">
        <v>8499</v>
      </c>
      <c r="R2001" t="s">
        <v>8500</v>
      </c>
      <c r="S2001" s="2">
        <v>932.3</v>
      </c>
      <c r="T2001" s="2">
        <v>932.3</v>
      </c>
      <c r="U2001" s="2">
        <v>0</v>
      </c>
      <c r="V2001" s="2">
        <v>0</v>
      </c>
      <c r="W2001">
        <v>6424</v>
      </c>
      <c r="X2001" s="3">
        <v>15</v>
      </c>
      <c r="Y2001" s="3">
        <v>4.9000000000000004</v>
      </c>
      <c r="Z2001" s="3">
        <v>6.9</v>
      </c>
      <c r="AA2001">
        <v>3</v>
      </c>
      <c r="AB2001" s="3">
        <v>52</v>
      </c>
      <c r="AC2001">
        <v>0</v>
      </c>
      <c r="AD2001" s="3">
        <v>0</v>
      </c>
      <c r="AE2001">
        <v>3</v>
      </c>
      <c r="AF2001" s="3">
        <v>0</v>
      </c>
      <c r="AG2001" s="2">
        <v>932.3</v>
      </c>
      <c r="AH2001" s="3">
        <v>100</v>
      </c>
      <c r="AI2001" s="2">
        <v>932.3</v>
      </c>
      <c r="AJ2001" s="3">
        <v>100</v>
      </c>
      <c r="AK2001" t="s">
        <v>8501</v>
      </c>
      <c r="AL2001" t="s">
        <v>8501</v>
      </c>
      <c r="AM2001" t="s">
        <v>8418</v>
      </c>
      <c r="AN2001" t="s">
        <v>8443</v>
      </c>
      <c r="BG2001" s="3">
        <v>100</v>
      </c>
      <c r="BH2001" t="s">
        <v>82</v>
      </c>
      <c r="BI2001" t="s">
        <v>13419</v>
      </c>
      <c r="BJ2001" t="s">
        <v>13395</v>
      </c>
      <c r="BK2001" t="s">
        <v>13395</v>
      </c>
      <c r="BL2001" t="s">
        <v>13395</v>
      </c>
      <c r="BM2001" t="s">
        <v>13395</v>
      </c>
      <c r="BN2001" t="s">
        <v>277</v>
      </c>
      <c r="BO2001" s="59" t="s">
        <v>277</v>
      </c>
      <c r="BP2001" t="s">
        <v>10806</v>
      </c>
      <c r="BQ2001" t="s">
        <v>84</v>
      </c>
      <c r="BR2001" s="59" t="s">
        <v>84</v>
      </c>
      <c r="BS2001" t="s">
        <v>85</v>
      </c>
    </row>
    <row r="2002" spans="1:71" x14ac:dyDescent="0.2">
      <c r="A2002" s="60">
        <v>203017</v>
      </c>
      <c r="B2002" s="59" t="s">
        <v>12848</v>
      </c>
      <c r="C2002">
        <v>1998</v>
      </c>
      <c r="J2002">
        <v>20</v>
      </c>
      <c r="K2002" t="s">
        <v>156</v>
      </c>
      <c r="L2002">
        <v>3341</v>
      </c>
      <c r="M2002">
        <v>3017</v>
      </c>
      <c r="N2002" t="s">
        <v>69</v>
      </c>
      <c r="O2002" t="s">
        <v>8502</v>
      </c>
      <c r="P2002" t="s">
        <v>8503</v>
      </c>
      <c r="Q2002" t="s">
        <v>8504</v>
      </c>
      <c r="R2002" t="s">
        <v>8505</v>
      </c>
      <c r="S2002" s="2">
        <v>290</v>
      </c>
      <c r="T2002" s="2">
        <v>290</v>
      </c>
      <c r="U2002" s="2">
        <v>0</v>
      </c>
      <c r="V2002" s="2">
        <v>0</v>
      </c>
      <c r="W2002">
        <v>1189</v>
      </c>
      <c r="X2002" s="3">
        <v>5.0999999999999996</v>
      </c>
      <c r="Y2002" s="3">
        <v>3.5</v>
      </c>
      <c r="Z2002" s="3">
        <v>4.0999999999999996</v>
      </c>
      <c r="AA2002">
        <v>1</v>
      </c>
      <c r="AB2002" s="3">
        <v>34.799999999999997</v>
      </c>
      <c r="AC2002">
        <v>0</v>
      </c>
      <c r="AD2002" s="3">
        <v>0</v>
      </c>
      <c r="AE2002">
        <v>1</v>
      </c>
      <c r="AF2002" s="3">
        <v>0</v>
      </c>
      <c r="AG2002" s="2">
        <v>0</v>
      </c>
      <c r="AH2002" s="3">
        <v>0</v>
      </c>
      <c r="AI2002" s="2">
        <v>290</v>
      </c>
      <c r="AJ2002" s="3">
        <v>100</v>
      </c>
      <c r="AK2002" t="s">
        <v>8014</v>
      </c>
      <c r="AL2002" t="s">
        <v>8014</v>
      </c>
      <c r="AM2002" t="s">
        <v>3061</v>
      </c>
      <c r="AN2002" t="s">
        <v>6116</v>
      </c>
      <c r="BG2002" s="3">
        <v>100</v>
      </c>
      <c r="BH2002" t="s">
        <v>82</v>
      </c>
      <c r="BI2002" t="s">
        <v>13419</v>
      </c>
      <c r="BJ2002" t="s">
        <v>13395</v>
      </c>
      <c r="BK2002" t="s">
        <v>13395</v>
      </c>
      <c r="BL2002" t="s">
        <v>13395</v>
      </c>
      <c r="BM2002" t="s">
        <v>13395</v>
      </c>
      <c r="BN2002" t="s">
        <v>277</v>
      </c>
      <c r="BO2002" s="59" t="s">
        <v>277</v>
      </c>
      <c r="BP2002" t="s">
        <v>10806</v>
      </c>
      <c r="BQ2002" t="s">
        <v>84</v>
      </c>
      <c r="BR2002" s="59" t="s">
        <v>84</v>
      </c>
      <c r="BS2002" t="s">
        <v>85</v>
      </c>
    </row>
    <row r="2003" spans="1:71" x14ac:dyDescent="0.2">
      <c r="A2003" s="60">
        <v>203018</v>
      </c>
      <c r="B2003" s="59" t="s">
        <v>12849</v>
      </c>
      <c r="C2003">
        <v>1999</v>
      </c>
      <c r="J2003">
        <v>20</v>
      </c>
      <c r="K2003" t="s">
        <v>156</v>
      </c>
      <c r="L2003">
        <v>3314</v>
      </c>
      <c r="M2003">
        <v>3018</v>
      </c>
      <c r="N2003" t="s">
        <v>3223</v>
      </c>
      <c r="O2003" t="s">
        <v>8506</v>
      </c>
      <c r="P2003" t="s">
        <v>8507</v>
      </c>
      <c r="Q2003" t="s">
        <v>8508</v>
      </c>
      <c r="R2003" t="s">
        <v>8509</v>
      </c>
      <c r="S2003" s="2">
        <v>624</v>
      </c>
      <c r="T2003" s="2">
        <v>624</v>
      </c>
      <c r="U2003" s="2">
        <v>0</v>
      </c>
      <c r="V2003" s="2">
        <v>0</v>
      </c>
      <c r="W2003">
        <v>4685</v>
      </c>
      <c r="X2003" s="3">
        <v>9.8000000000000007</v>
      </c>
      <c r="Y2003" s="3">
        <v>6.2</v>
      </c>
      <c r="Z2003" s="3">
        <v>7.5</v>
      </c>
      <c r="AA2003">
        <v>0</v>
      </c>
      <c r="AB2003" s="3">
        <v>0</v>
      </c>
      <c r="AC2003">
        <v>0</v>
      </c>
      <c r="AD2003" s="3">
        <v>0</v>
      </c>
      <c r="AE2003">
        <v>0</v>
      </c>
      <c r="AF2003" s="3">
        <v>0</v>
      </c>
      <c r="AG2003" s="2">
        <v>624</v>
      </c>
      <c r="AH2003" s="3">
        <v>100</v>
      </c>
      <c r="AI2003" s="2">
        <v>624</v>
      </c>
      <c r="AJ2003" s="3">
        <v>100</v>
      </c>
      <c r="AK2003" t="s">
        <v>7726</v>
      </c>
      <c r="AL2003" t="s">
        <v>7726</v>
      </c>
      <c r="AM2003" t="s">
        <v>3061</v>
      </c>
      <c r="AN2003" t="s">
        <v>2228</v>
      </c>
      <c r="BG2003" s="3">
        <v>100</v>
      </c>
      <c r="BH2003" t="s">
        <v>82</v>
      </c>
      <c r="BI2003" t="s">
        <v>13419</v>
      </c>
      <c r="BJ2003" t="s">
        <v>13395</v>
      </c>
      <c r="BK2003" t="s">
        <v>13395</v>
      </c>
      <c r="BL2003" t="s">
        <v>13395</v>
      </c>
      <c r="BM2003" t="s">
        <v>13395</v>
      </c>
      <c r="BN2003" t="s">
        <v>277</v>
      </c>
      <c r="BO2003" s="59" t="s">
        <v>277</v>
      </c>
      <c r="BP2003" t="s">
        <v>10806</v>
      </c>
      <c r="BQ2003" t="s">
        <v>110</v>
      </c>
      <c r="BR2003" s="59" t="s">
        <v>110</v>
      </c>
      <c r="BS2003" t="s">
        <v>85</v>
      </c>
    </row>
    <row r="2004" spans="1:71" x14ac:dyDescent="0.2">
      <c r="A2004" s="60">
        <v>203019</v>
      </c>
      <c r="B2004" s="59" t="s">
        <v>12850</v>
      </c>
      <c r="C2004">
        <v>2000</v>
      </c>
      <c r="J2004">
        <v>20</v>
      </c>
      <c r="K2004" t="s">
        <v>156</v>
      </c>
      <c r="L2004">
        <v>3346</v>
      </c>
      <c r="M2004">
        <v>3019</v>
      </c>
      <c r="N2004" t="s">
        <v>3223</v>
      </c>
      <c r="O2004" t="s">
        <v>8510</v>
      </c>
      <c r="P2004" t="s">
        <v>8511</v>
      </c>
      <c r="Q2004" t="s">
        <v>8512</v>
      </c>
      <c r="R2004" t="s">
        <v>8513</v>
      </c>
      <c r="S2004" s="2">
        <v>89.8</v>
      </c>
      <c r="T2004" s="2">
        <v>89.8</v>
      </c>
      <c r="U2004" s="2">
        <v>0</v>
      </c>
      <c r="V2004" s="2">
        <v>0</v>
      </c>
      <c r="W2004">
        <v>385</v>
      </c>
      <c r="X2004" s="3">
        <v>4.8</v>
      </c>
      <c r="Y2004" s="3">
        <v>3.2</v>
      </c>
      <c r="Z2004" s="3">
        <v>4.3</v>
      </c>
      <c r="AA2004">
        <v>0</v>
      </c>
      <c r="AB2004" s="3">
        <v>0</v>
      </c>
      <c r="AC2004">
        <v>0</v>
      </c>
      <c r="AD2004" s="3">
        <v>0</v>
      </c>
      <c r="AE2004">
        <v>0</v>
      </c>
      <c r="AF2004" s="3">
        <v>0</v>
      </c>
      <c r="AG2004" s="2">
        <v>65.3</v>
      </c>
      <c r="AH2004" s="3">
        <v>72.7</v>
      </c>
      <c r="AI2004" s="2">
        <v>65.3</v>
      </c>
      <c r="AJ2004" s="3">
        <v>72.7</v>
      </c>
      <c r="AK2004" t="s">
        <v>7807</v>
      </c>
      <c r="AL2004" t="s">
        <v>7807</v>
      </c>
      <c r="AM2004" t="s">
        <v>3061</v>
      </c>
      <c r="BG2004" s="3">
        <v>72.7</v>
      </c>
      <c r="BH2004" t="s">
        <v>82</v>
      </c>
      <c r="BI2004" t="s">
        <v>13419</v>
      </c>
      <c r="BJ2004" t="s">
        <v>13395</v>
      </c>
      <c r="BK2004" t="s">
        <v>13395</v>
      </c>
      <c r="BL2004" t="s">
        <v>13395</v>
      </c>
      <c r="BM2004" t="s">
        <v>13395</v>
      </c>
      <c r="BN2004" t="s">
        <v>13395</v>
      </c>
      <c r="BP2004" t="s">
        <v>13395</v>
      </c>
      <c r="BQ2004" t="s">
        <v>84</v>
      </c>
      <c r="BR2004" s="59" t="s">
        <v>84</v>
      </c>
      <c r="BS2004" t="s">
        <v>85</v>
      </c>
    </row>
    <row r="2005" spans="1:71" x14ac:dyDescent="0.2">
      <c r="A2005" s="60">
        <v>203020</v>
      </c>
      <c r="B2005" s="59" t="s">
        <v>12851</v>
      </c>
      <c r="C2005">
        <v>2001</v>
      </c>
      <c r="J2005">
        <v>20</v>
      </c>
      <c r="K2005" t="s">
        <v>156</v>
      </c>
      <c r="L2005">
        <v>3332</v>
      </c>
      <c r="M2005">
        <v>3020</v>
      </c>
      <c r="N2005" t="s">
        <v>258</v>
      </c>
      <c r="O2005" t="s">
        <v>8514</v>
      </c>
      <c r="P2005" t="s">
        <v>8515</v>
      </c>
      <c r="Q2005" t="s">
        <v>8516</v>
      </c>
      <c r="R2005" t="s">
        <v>8517</v>
      </c>
      <c r="S2005" s="2">
        <v>118.4</v>
      </c>
      <c r="T2005" s="2">
        <v>118.4</v>
      </c>
      <c r="U2005" s="2">
        <v>0</v>
      </c>
      <c r="V2005" s="2">
        <v>0</v>
      </c>
      <c r="W2005">
        <v>490</v>
      </c>
      <c r="X2005" s="3">
        <v>5.8</v>
      </c>
      <c r="Y2005" s="3">
        <v>3.9</v>
      </c>
      <c r="Z2005" s="3">
        <v>4.0999999999999996</v>
      </c>
      <c r="AA2005">
        <v>1</v>
      </c>
      <c r="AB2005" s="3">
        <v>6.5</v>
      </c>
      <c r="AC2005">
        <v>0</v>
      </c>
      <c r="AD2005" s="3">
        <v>0</v>
      </c>
      <c r="AE2005">
        <v>1</v>
      </c>
      <c r="AF2005" s="3">
        <v>0</v>
      </c>
      <c r="AG2005" s="2">
        <v>111.9</v>
      </c>
      <c r="AH2005" s="3">
        <v>94.5</v>
      </c>
      <c r="AI2005" s="2">
        <v>118.4</v>
      </c>
      <c r="AJ2005" s="3">
        <v>100</v>
      </c>
      <c r="AK2005" t="s">
        <v>7726</v>
      </c>
      <c r="AL2005" t="s">
        <v>7726</v>
      </c>
      <c r="AM2005" t="s">
        <v>8418</v>
      </c>
      <c r="AN2005" t="s">
        <v>8443</v>
      </c>
      <c r="BG2005" s="3">
        <v>100</v>
      </c>
      <c r="BH2005" t="s">
        <v>82</v>
      </c>
      <c r="BI2005" t="s">
        <v>13419</v>
      </c>
      <c r="BJ2005" t="s">
        <v>13395</v>
      </c>
      <c r="BK2005" t="s">
        <v>13395</v>
      </c>
      <c r="BL2005" t="s">
        <v>13395</v>
      </c>
      <c r="BM2005" t="s">
        <v>13395</v>
      </c>
      <c r="BN2005" t="s">
        <v>102</v>
      </c>
      <c r="BO2005" s="59" t="s">
        <v>102</v>
      </c>
      <c r="BP2005" t="s">
        <v>10806</v>
      </c>
      <c r="BQ2005" t="s">
        <v>84</v>
      </c>
      <c r="BR2005" s="59" t="s">
        <v>84</v>
      </c>
      <c r="BS2005" t="s">
        <v>85</v>
      </c>
    </row>
    <row r="2006" spans="1:71" x14ac:dyDescent="0.2">
      <c r="A2006" s="60">
        <v>203021</v>
      </c>
      <c r="B2006" s="59" t="s">
        <v>12852</v>
      </c>
      <c r="C2006">
        <v>2002</v>
      </c>
      <c r="J2006">
        <v>20</v>
      </c>
      <c r="K2006" t="s">
        <v>156</v>
      </c>
      <c r="L2006">
        <v>3324</v>
      </c>
      <c r="M2006">
        <v>3021</v>
      </c>
      <c r="N2006" t="s">
        <v>278</v>
      </c>
      <c r="O2006" t="s">
        <v>8518</v>
      </c>
      <c r="P2006" t="s">
        <v>8519</v>
      </c>
      <c r="Q2006" t="s">
        <v>8520</v>
      </c>
      <c r="R2006" t="s">
        <v>8521</v>
      </c>
      <c r="S2006" s="2">
        <v>109.9</v>
      </c>
      <c r="T2006" s="2">
        <v>98.3</v>
      </c>
      <c r="U2006" s="2">
        <v>11.6</v>
      </c>
      <c r="V2006" s="2">
        <v>0</v>
      </c>
      <c r="W2006">
        <v>372</v>
      </c>
      <c r="X2006" s="3">
        <v>4.2</v>
      </c>
      <c r="Y2006" s="3">
        <v>3.5</v>
      </c>
      <c r="Z2006" s="3">
        <v>3.8</v>
      </c>
      <c r="AA2006">
        <v>0</v>
      </c>
      <c r="AB2006" s="3">
        <v>0</v>
      </c>
      <c r="AC2006">
        <v>0</v>
      </c>
      <c r="AD2006" s="3">
        <v>0</v>
      </c>
      <c r="AE2006">
        <v>0</v>
      </c>
      <c r="AF2006" s="3">
        <v>0</v>
      </c>
      <c r="AG2006" s="2">
        <v>0</v>
      </c>
      <c r="AH2006" s="3">
        <v>0</v>
      </c>
      <c r="AI2006" s="2">
        <v>98.3</v>
      </c>
      <c r="AJ2006" s="3">
        <v>100</v>
      </c>
      <c r="AK2006" t="s">
        <v>7726</v>
      </c>
      <c r="AL2006" t="s">
        <v>7792</v>
      </c>
      <c r="AM2006" t="s">
        <v>8477</v>
      </c>
      <c r="AN2006" t="s">
        <v>6018</v>
      </c>
      <c r="BG2006" s="3">
        <v>100</v>
      </c>
      <c r="BH2006" t="s">
        <v>100</v>
      </c>
      <c r="BI2006" t="s">
        <v>13419</v>
      </c>
      <c r="BJ2006" t="s">
        <v>101</v>
      </c>
      <c r="BK2006" t="s">
        <v>13428</v>
      </c>
      <c r="BL2006" t="s">
        <v>13395</v>
      </c>
      <c r="BM2006" t="s">
        <v>13395</v>
      </c>
      <c r="BN2006" t="s">
        <v>277</v>
      </c>
      <c r="BO2006" s="59" t="s">
        <v>277</v>
      </c>
      <c r="BP2006" t="s">
        <v>10806</v>
      </c>
      <c r="BQ2006" t="s">
        <v>84</v>
      </c>
      <c r="BR2006" s="59" t="s">
        <v>84</v>
      </c>
      <c r="BS2006" t="s">
        <v>85</v>
      </c>
    </row>
    <row r="2007" spans="1:71" x14ac:dyDescent="0.2">
      <c r="A2007" s="60">
        <v>203022</v>
      </c>
      <c r="B2007" s="59" t="s">
        <v>12853</v>
      </c>
      <c r="C2007">
        <v>2003</v>
      </c>
      <c r="J2007">
        <v>20</v>
      </c>
      <c r="K2007" t="s">
        <v>156</v>
      </c>
      <c r="L2007">
        <v>3323</v>
      </c>
      <c r="M2007">
        <v>3022</v>
      </c>
      <c r="N2007" t="s">
        <v>278</v>
      </c>
      <c r="O2007" t="s">
        <v>8522</v>
      </c>
      <c r="P2007" t="s">
        <v>8523</v>
      </c>
      <c r="Q2007" t="s">
        <v>8524</v>
      </c>
      <c r="R2007" t="s">
        <v>8525</v>
      </c>
      <c r="S2007" s="2">
        <v>225.7</v>
      </c>
      <c r="T2007" s="2">
        <v>225.7</v>
      </c>
      <c r="U2007" s="2">
        <v>0</v>
      </c>
      <c r="V2007" s="2">
        <v>0</v>
      </c>
      <c r="W2007">
        <v>1133</v>
      </c>
      <c r="X2007" s="3">
        <v>26.7</v>
      </c>
      <c r="Y2007" s="3">
        <v>4</v>
      </c>
      <c r="Z2007" s="3">
        <v>5</v>
      </c>
      <c r="AA2007">
        <v>0</v>
      </c>
      <c r="AB2007" s="3">
        <v>0</v>
      </c>
      <c r="AC2007">
        <v>0</v>
      </c>
      <c r="AD2007" s="3">
        <v>0</v>
      </c>
      <c r="AE2007">
        <v>0</v>
      </c>
      <c r="AF2007" s="3">
        <v>0</v>
      </c>
      <c r="AG2007" s="2">
        <v>0</v>
      </c>
      <c r="AH2007" s="3">
        <v>0</v>
      </c>
      <c r="AI2007" s="2">
        <v>225.7</v>
      </c>
      <c r="AJ2007" s="3">
        <v>100</v>
      </c>
      <c r="AK2007" t="s">
        <v>7726</v>
      </c>
      <c r="AL2007" t="s">
        <v>7792</v>
      </c>
      <c r="AM2007" t="s">
        <v>6018</v>
      </c>
      <c r="BG2007" s="3">
        <v>100</v>
      </c>
      <c r="BH2007" t="s">
        <v>82</v>
      </c>
      <c r="BI2007" t="s">
        <v>13419</v>
      </c>
      <c r="BJ2007" t="s">
        <v>13395</v>
      </c>
      <c r="BK2007" t="s">
        <v>13395</v>
      </c>
      <c r="BL2007" t="s">
        <v>13395</v>
      </c>
      <c r="BM2007" t="s">
        <v>13395</v>
      </c>
      <c r="BN2007" t="s">
        <v>277</v>
      </c>
      <c r="BO2007" s="59" t="s">
        <v>277</v>
      </c>
      <c r="BP2007" t="s">
        <v>10806</v>
      </c>
      <c r="BQ2007" t="s">
        <v>84</v>
      </c>
      <c r="BR2007" s="59" t="s">
        <v>84</v>
      </c>
      <c r="BS2007" t="s">
        <v>85</v>
      </c>
    </row>
    <row r="2008" spans="1:71" x14ac:dyDescent="0.2">
      <c r="A2008" s="60">
        <v>203024</v>
      </c>
      <c r="B2008" s="59" t="s">
        <v>12854</v>
      </c>
      <c r="C2008">
        <v>2005</v>
      </c>
      <c r="J2008">
        <v>20</v>
      </c>
      <c r="K2008" t="s">
        <v>156</v>
      </c>
      <c r="L2008">
        <v>3311</v>
      </c>
      <c r="M2008">
        <v>3024</v>
      </c>
      <c r="N2008" t="s">
        <v>835</v>
      </c>
      <c r="O2008" t="s">
        <v>8526</v>
      </c>
      <c r="P2008" t="s">
        <v>8527</v>
      </c>
      <c r="Q2008" t="s">
        <v>8528</v>
      </c>
      <c r="R2008" t="s">
        <v>8529</v>
      </c>
      <c r="S2008" s="2">
        <v>926.3</v>
      </c>
      <c r="T2008" s="2">
        <v>926.3</v>
      </c>
      <c r="U2008" s="2">
        <v>0</v>
      </c>
      <c r="V2008" s="2">
        <v>0</v>
      </c>
      <c r="W2008">
        <v>3958</v>
      </c>
      <c r="X2008" s="3">
        <v>10.8</v>
      </c>
      <c r="Y2008" s="3">
        <v>4</v>
      </c>
      <c r="Z2008" s="3">
        <v>4.3</v>
      </c>
      <c r="AA2008">
        <v>1</v>
      </c>
      <c r="AB2008" s="3">
        <v>11.4</v>
      </c>
      <c r="AC2008">
        <v>0</v>
      </c>
      <c r="AD2008" s="3">
        <v>0</v>
      </c>
      <c r="AE2008">
        <v>1</v>
      </c>
      <c r="AF2008" s="3">
        <v>0</v>
      </c>
      <c r="AG2008" s="2">
        <v>0</v>
      </c>
      <c r="AH2008" s="3">
        <v>0</v>
      </c>
      <c r="AI2008" s="2">
        <v>926.3</v>
      </c>
      <c r="AJ2008" s="3">
        <v>100</v>
      </c>
      <c r="AK2008" t="s">
        <v>7726</v>
      </c>
      <c r="AL2008" t="s">
        <v>7727</v>
      </c>
      <c r="AM2008" t="s">
        <v>7127</v>
      </c>
      <c r="AN2008" t="s">
        <v>6116</v>
      </c>
      <c r="BG2008" s="3">
        <v>100</v>
      </c>
      <c r="BH2008" t="s">
        <v>82</v>
      </c>
      <c r="BI2008" t="s">
        <v>13419</v>
      </c>
      <c r="BJ2008" t="s">
        <v>13395</v>
      </c>
      <c r="BK2008" t="s">
        <v>13395</v>
      </c>
      <c r="BL2008" t="s">
        <v>13395</v>
      </c>
      <c r="BM2008" t="s">
        <v>13395</v>
      </c>
      <c r="BN2008" t="s">
        <v>277</v>
      </c>
      <c r="BO2008" s="59" t="s">
        <v>277</v>
      </c>
      <c r="BP2008" t="s">
        <v>10806</v>
      </c>
      <c r="BQ2008" t="s">
        <v>84</v>
      </c>
      <c r="BR2008" s="59" t="s">
        <v>84</v>
      </c>
      <c r="BS2008" t="s">
        <v>85</v>
      </c>
    </row>
    <row r="2009" spans="1:71" x14ac:dyDescent="0.2">
      <c r="A2009" s="60">
        <v>203025</v>
      </c>
      <c r="B2009" s="59" t="s">
        <v>12855</v>
      </c>
      <c r="C2009">
        <v>2006</v>
      </c>
      <c r="J2009">
        <v>20</v>
      </c>
      <c r="K2009" t="s">
        <v>156</v>
      </c>
      <c r="L2009">
        <v>3313</v>
      </c>
      <c r="M2009">
        <v>3025</v>
      </c>
      <c r="N2009" t="s">
        <v>835</v>
      </c>
      <c r="O2009" t="s">
        <v>8530</v>
      </c>
      <c r="P2009" t="s">
        <v>8531</v>
      </c>
      <c r="Q2009" t="s">
        <v>8532</v>
      </c>
      <c r="R2009" t="s">
        <v>8533</v>
      </c>
      <c r="S2009" s="2">
        <v>82.1</v>
      </c>
      <c r="T2009" s="2">
        <v>82.1</v>
      </c>
      <c r="U2009" s="2">
        <v>0</v>
      </c>
      <c r="V2009" s="2">
        <v>0</v>
      </c>
      <c r="W2009">
        <v>259</v>
      </c>
      <c r="X2009" s="3">
        <v>4.5999999999999996</v>
      </c>
      <c r="Y2009" s="3">
        <v>3</v>
      </c>
      <c r="Z2009" s="3">
        <v>3.2</v>
      </c>
      <c r="AA2009">
        <v>0</v>
      </c>
      <c r="AB2009" s="3">
        <v>0</v>
      </c>
      <c r="AC2009">
        <v>0</v>
      </c>
      <c r="AD2009" s="3">
        <v>0</v>
      </c>
      <c r="AE2009">
        <v>0</v>
      </c>
      <c r="AF2009" s="3">
        <v>0</v>
      </c>
      <c r="AG2009" s="2">
        <v>0</v>
      </c>
      <c r="AH2009" s="3">
        <v>0</v>
      </c>
      <c r="AI2009" s="2">
        <v>82.1</v>
      </c>
      <c r="AJ2009" s="3">
        <v>100</v>
      </c>
      <c r="AK2009" t="s">
        <v>7726</v>
      </c>
      <c r="AL2009" t="s">
        <v>7726</v>
      </c>
      <c r="AM2009" t="s">
        <v>3061</v>
      </c>
      <c r="BG2009" s="3">
        <v>100</v>
      </c>
      <c r="BH2009" t="s">
        <v>82</v>
      </c>
      <c r="BI2009" t="s">
        <v>13419</v>
      </c>
      <c r="BJ2009" t="s">
        <v>13395</v>
      </c>
      <c r="BK2009" t="s">
        <v>13395</v>
      </c>
      <c r="BL2009" t="s">
        <v>13395</v>
      </c>
      <c r="BM2009" t="s">
        <v>13395</v>
      </c>
      <c r="BN2009" t="s">
        <v>277</v>
      </c>
      <c r="BO2009" s="59" t="s">
        <v>277</v>
      </c>
      <c r="BP2009" t="s">
        <v>10806</v>
      </c>
      <c r="BQ2009" t="s">
        <v>84</v>
      </c>
      <c r="BR2009" s="59" t="s">
        <v>84</v>
      </c>
      <c r="BS2009" t="s">
        <v>85</v>
      </c>
    </row>
    <row r="2010" spans="1:71" x14ac:dyDescent="0.2">
      <c r="A2010" s="60">
        <v>203026</v>
      </c>
      <c r="B2010" s="59" t="s">
        <v>12856</v>
      </c>
      <c r="C2010">
        <v>2007</v>
      </c>
      <c r="J2010">
        <v>20</v>
      </c>
      <c r="K2010" t="s">
        <v>156</v>
      </c>
      <c r="L2010">
        <v>3333</v>
      </c>
      <c r="M2010">
        <v>3026</v>
      </c>
      <c r="N2010" t="s">
        <v>835</v>
      </c>
      <c r="O2010" t="s">
        <v>8534</v>
      </c>
      <c r="P2010" t="s">
        <v>8535</v>
      </c>
      <c r="Q2010" t="s">
        <v>8536</v>
      </c>
      <c r="R2010" t="s">
        <v>8537</v>
      </c>
      <c r="S2010" s="2">
        <v>1156.2</v>
      </c>
      <c r="T2010" s="2">
        <v>1156.2</v>
      </c>
      <c r="U2010" s="2">
        <v>0</v>
      </c>
      <c r="V2010" s="2">
        <v>0</v>
      </c>
      <c r="W2010">
        <v>4495</v>
      </c>
      <c r="X2010" s="3">
        <v>11</v>
      </c>
      <c r="Y2010" s="3">
        <v>3.1</v>
      </c>
      <c r="Z2010" s="3">
        <v>3.9</v>
      </c>
      <c r="AA2010">
        <v>1</v>
      </c>
      <c r="AB2010" s="3">
        <v>32.600000000000101</v>
      </c>
      <c r="AC2010">
        <v>0</v>
      </c>
      <c r="AD2010" s="3">
        <v>0</v>
      </c>
      <c r="AE2010">
        <v>1</v>
      </c>
      <c r="AF2010" s="3">
        <v>0</v>
      </c>
      <c r="AG2010" s="2">
        <v>229.7</v>
      </c>
      <c r="AH2010" s="3">
        <v>19.899999999999999</v>
      </c>
      <c r="AI2010" s="2">
        <v>884.2</v>
      </c>
      <c r="AJ2010" s="3">
        <v>76.5</v>
      </c>
      <c r="AK2010" t="s">
        <v>7726</v>
      </c>
      <c r="AL2010" t="s">
        <v>7726</v>
      </c>
      <c r="AM2010" t="s">
        <v>8418</v>
      </c>
      <c r="AN2010" t="s">
        <v>8419</v>
      </c>
      <c r="AO2010" t="s">
        <v>8538</v>
      </c>
      <c r="AP2010" t="s">
        <v>8539</v>
      </c>
      <c r="BG2010" s="3">
        <v>76.5</v>
      </c>
      <c r="BH2010" t="s">
        <v>82</v>
      </c>
      <c r="BI2010" t="s">
        <v>13419</v>
      </c>
      <c r="BJ2010" t="s">
        <v>13395</v>
      </c>
      <c r="BK2010" t="s">
        <v>13395</v>
      </c>
      <c r="BL2010" t="s">
        <v>13395</v>
      </c>
      <c r="BM2010" t="s">
        <v>13395</v>
      </c>
      <c r="BN2010" t="s">
        <v>277</v>
      </c>
      <c r="BO2010" s="59" t="s">
        <v>277</v>
      </c>
      <c r="BP2010" t="s">
        <v>10806</v>
      </c>
      <c r="BQ2010" t="s">
        <v>84</v>
      </c>
      <c r="BR2010" s="59" t="s">
        <v>84</v>
      </c>
      <c r="BS2010" t="s">
        <v>85</v>
      </c>
    </row>
    <row r="2011" spans="1:71" x14ac:dyDescent="0.2">
      <c r="A2011" s="60">
        <v>203028</v>
      </c>
      <c r="B2011" s="59" t="s">
        <v>12857</v>
      </c>
      <c r="C2011">
        <v>2009</v>
      </c>
      <c r="J2011">
        <v>20</v>
      </c>
      <c r="K2011" t="s">
        <v>156</v>
      </c>
      <c r="L2011">
        <v>3319</v>
      </c>
      <c r="M2011">
        <v>3028</v>
      </c>
      <c r="N2011" t="s">
        <v>5665</v>
      </c>
      <c r="O2011" t="s">
        <v>8540</v>
      </c>
      <c r="P2011" t="s">
        <v>8541</v>
      </c>
      <c r="Q2011" t="s">
        <v>8542</v>
      </c>
      <c r="R2011" t="s">
        <v>8543</v>
      </c>
      <c r="S2011" s="2">
        <v>150.5</v>
      </c>
      <c r="T2011" s="2">
        <v>150.5</v>
      </c>
      <c r="U2011" s="2">
        <v>0</v>
      </c>
      <c r="V2011" s="2">
        <v>0</v>
      </c>
      <c r="W2011">
        <v>538</v>
      </c>
      <c r="X2011" s="3">
        <v>6.1</v>
      </c>
      <c r="Y2011" s="3">
        <v>3</v>
      </c>
      <c r="Z2011" s="3">
        <v>3.6</v>
      </c>
      <c r="AA2011">
        <v>1</v>
      </c>
      <c r="AB2011" s="3">
        <v>60.5</v>
      </c>
      <c r="AC2011">
        <v>0</v>
      </c>
      <c r="AD2011" s="3">
        <v>0</v>
      </c>
      <c r="AE2011">
        <v>1</v>
      </c>
      <c r="AF2011" s="3">
        <v>0</v>
      </c>
      <c r="AG2011" s="2">
        <v>0</v>
      </c>
      <c r="AH2011" s="3">
        <v>0</v>
      </c>
      <c r="AI2011" s="2">
        <v>60.5</v>
      </c>
      <c r="AJ2011" s="3">
        <v>40.200000000000003</v>
      </c>
      <c r="AK2011" t="s">
        <v>7726</v>
      </c>
      <c r="AL2011" t="s">
        <v>7792</v>
      </c>
      <c r="AM2011" t="s">
        <v>6015</v>
      </c>
      <c r="BG2011" s="3">
        <v>40.200000000000003</v>
      </c>
      <c r="BH2011" t="s">
        <v>82</v>
      </c>
      <c r="BI2011" t="s">
        <v>13419</v>
      </c>
      <c r="BJ2011" t="s">
        <v>13395</v>
      </c>
      <c r="BK2011" t="s">
        <v>13395</v>
      </c>
      <c r="BL2011" t="s">
        <v>13395</v>
      </c>
      <c r="BM2011" t="s">
        <v>13395</v>
      </c>
      <c r="BN2011" t="s">
        <v>277</v>
      </c>
      <c r="BO2011" s="59" t="s">
        <v>277</v>
      </c>
      <c r="BP2011" t="s">
        <v>10806</v>
      </c>
      <c r="BQ2011" t="s">
        <v>84</v>
      </c>
      <c r="BR2011" s="59" t="s">
        <v>84</v>
      </c>
      <c r="BS2011" t="s">
        <v>85</v>
      </c>
    </row>
    <row r="2012" spans="1:71" x14ac:dyDescent="0.2">
      <c r="A2012" s="60">
        <v>203029</v>
      </c>
      <c r="B2012" s="59" t="s">
        <v>12858</v>
      </c>
      <c r="C2012">
        <v>2010</v>
      </c>
      <c r="J2012">
        <v>20</v>
      </c>
      <c r="K2012" t="s">
        <v>156</v>
      </c>
      <c r="L2012">
        <v>3328</v>
      </c>
      <c r="M2012">
        <v>3029</v>
      </c>
      <c r="N2012" t="s">
        <v>86</v>
      </c>
      <c r="O2012" t="s">
        <v>8544</v>
      </c>
      <c r="P2012" t="s">
        <v>8545</v>
      </c>
      <c r="Q2012" t="s">
        <v>8546</v>
      </c>
      <c r="R2012" t="s">
        <v>8547</v>
      </c>
      <c r="S2012" s="2">
        <v>230.3</v>
      </c>
      <c r="T2012" s="2">
        <v>230.3</v>
      </c>
      <c r="U2012" s="2">
        <v>0</v>
      </c>
      <c r="V2012" s="2">
        <v>0</v>
      </c>
      <c r="W2012">
        <v>1284</v>
      </c>
      <c r="X2012" s="3">
        <v>12.7</v>
      </c>
      <c r="Y2012" s="3">
        <v>4.5999999999999996</v>
      </c>
      <c r="Z2012" s="3">
        <v>5.6</v>
      </c>
      <c r="AA2012">
        <v>0</v>
      </c>
      <c r="AB2012" s="3">
        <v>0</v>
      </c>
      <c r="AC2012">
        <v>0</v>
      </c>
      <c r="AD2012" s="3">
        <v>0</v>
      </c>
      <c r="AE2012">
        <v>0</v>
      </c>
      <c r="AF2012" s="3">
        <v>0</v>
      </c>
      <c r="AG2012" s="2">
        <v>0</v>
      </c>
      <c r="AH2012" s="3">
        <v>0</v>
      </c>
      <c r="AI2012" s="2">
        <v>230.3</v>
      </c>
      <c r="AJ2012" s="3">
        <v>100</v>
      </c>
      <c r="AK2012" t="s">
        <v>7726</v>
      </c>
      <c r="AL2012" t="s">
        <v>7726</v>
      </c>
      <c r="AM2012" t="s">
        <v>6020</v>
      </c>
      <c r="AN2012" t="s">
        <v>6019</v>
      </c>
      <c r="BG2012" s="3">
        <v>100</v>
      </c>
      <c r="BH2012" t="s">
        <v>82</v>
      </c>
      <c r="BI2012" t="s">
        <v>13419</v>
      </c>
      <c r="BJ2012" t="s">
        <v>13395</v>
      </c>
      <c r="BK2012" t="s">
        <v>13395</v>
      </c>
      <c r="BL2012" t="s">
        <v>13395</v>
      </c>
      <c r="BM2012" t="s">
        <v>13395</v>
      </c>
      <c r="BN2012" t="s">
        <v>277</v>
      </c>
      <c r="BO2012" s="59" t="s">
        <v>277</v>
      </c>
      <c r="BP2012" t="s">
        <v>10806</v>
      </c>
      <c r="BQ2012" t="s">
        <v>84</v>
      </c>
      <c r="BR2012" s="59" t="s">
        <v>84</v>
      </c>
      <c r="BS2012" t="s">
        <v>85</v>
      </c>
    </row>
    <row r="2013" spans="1:71" x14ac:dyDescent="0.2">
      <c r="A2013" s="60">
        <v>203030</v>
      </c>
      <c r="B2013" s="59" t="s">
        <v>12859</v>
      </c>
      <c r="C2013">
        <v>2011</v>
      </c>
      <c r="J2013">
        <v>20</v>
      </c>
      <c r="K2013" t="s">
        <v>156</v>
      </c>
      <c r="L2013">
        <v>3306</v>
      </c>
      <c r="M2013">
        <v>3030</v>
      </c>
      <c r="N2013" t="s">
        <v>103</v>
      </c>
      <c r="O2013" t="s">
        <v>8548</v>
      </c>
      <c r="P2013" t="s">
        <v>8549</v>
      </c>
      <c r="Q2013" t="s">
        <v>8550</v>
      </c>
      <c r="R2013" t="s">
        <v>8551</v>
      </c>
      <c r="S2013" s="2">
        <v>480.5</v>
      </c>
      <c r="T2013" s="2">
        <v>480.5</v>
      </c>
      <c r="U2013" s="2">
        <v>0</v>
      </c>
      <c r="V2013" s="2">
        <v>0</v>
      </c>
      <c r="W2013">
        <v>1587</v>
      </c>
      <c r="X2013" s="3">
        <v>11.8</v>
      </c>
      <c r="Y2013" s="3">
        <v>2.7</v>
      </c>
      <c r="Z2013" s="3">
        <v>3.3</v>
      </c>
      <c r="AA2013">
        <v>1</v>
      </c>
      <c r="AB2013" s="3">
        <v>37.5</v>
      </c>
      <c r="AC2013">
        <v>0</v>
      </c>
      <c r="AD2013" s="3">
        <v>0</v>
      </c>
      <c r="AE2013">
        <v>1</v>
      </c>
      <c r="AF2013" s="3">
        <v>0</v>
      </c>
      <c r="AG2013" s="2">
        <v>0</v>
      </c>
      <c r="AH2013" s="3">
        <v>0</v>
      </c>
      <c r="AI2013" s="2">
        <v>37.5</v>
      </c>
      <c r="AJ2013" s="3">
        <v>7.8</v>
      </c>
      <c r="AK2013" t="s">
        <v>7726</v>
      </c>
      <c r="AL2013" t="s">
        <v>7726</v>
      </c>
      <c r="AM2013" t="s">
        <v>6661</v>
      </c>
      <c r="AN2013" t="s">
        <v>6593</v>
      </c>
      <c r="BG2013" s="3">
        <v>7.8</v>
      </c>
      <c r="BH2013" t="s">
        <v>82</v>
      </c>
      <c r="BI2013" t="s">
        <v>13419</v>
      </c>
      <c r="BJ2013" t="s">
        <v>13395</v>
      </c>
      <c r="BK2013" t="s">
        <v>13395</v>
      </c>
      <c r="BL2013" t="s">
        <v>13395</v>
      </c>
      <c r="BM2013" t="s">
        <v>13395</v>
      </c>
      <c r="BN2013" t="s">
        <v>13395</v>
      </c>
      <c r="BP2013" t="s">
        <v>13395</v>
      </c>
      <c r="BQ2013" t="s">
        <v>84</v>
      </c>
      <c r="BR2013" s="59" t="s">
        <v>84</v>
      </c>
      <c r="BS2013" t="s">
        <v>85</v>
      </c>
    </row>
    <row r="2014" spans="1:71" x14ac:dyDescent="0.2">
      <c r="A2014" s="60">
        <v>203031</v>
      </c>
      <c r="B2014" s="59" t="s">
        <v>12860</v>
      </c>
      <c r="C2014">
        <v>2012</v>
      </c>
      <c r="J2014">
        <v>20</v>
      </c>
      <c r="K2014" t="s">
        <v>156</v>
      </c>
      <c r="L2014">
        <v>3329</v>
      </c>
      <c r="M2014">
        <v>3031</v>
      </c>
      <c r="N2014" t="s">
        <v>1621</v>
      </c>
      <c r="O2014" t="s">
        <v>8552</v>
      </c>
      <c r="P2014" t="s">
        <v>8553</v>
      </c>
      <c r="Q2014" t="s">
        <v>8554</v>
      </c>
      <c r="R2014" t="s">
        <v>8555</v>
      </c>
      <c r="S2014" s="2">
        <v>1283.4000000000001</v>
      </c>
      <c r="T2014" s="2">
        <v>1283.4000000000001</v>
      </c>
      <c r="U2014" s="2">
        <v>0</v>
      </c>
      <c r="V2014" s="2">
        <v>0</v>
      </c>
      <c r="W2014">
        <v>6137</v>
      </c>
      <c r="X2014" s="3">
        <v>9.1999999999999993</v>
      </c>
      <c r="Y2014" s="3">
        <v>3.3</v>
      </c>
      <c r="Z2014" s="3">
        <v>4.8</v>
      </c>
      <c r="AA2014">
        <v>1</v>
      </c>
      <c r="AB2014" s="3">
        <v>4.3000000000001801</v>
      </c>
      <c r="AC2014">
        <v>0</v>
      </c>
      <c r="AD2014" s="3">
        <v>0</v>
      </c>
      <c r="AE2014">
        <v>1</v>
      </c>
      <c r="AF2014" s="3">
        <v>0</v>
      </c>
      <c r="AG2014" s="2">
        <v>312.10000000000002</v>
      </c>
      <c r="AH2014" s="3">
        <v>24.3</v>
      </c>
      <c r="AI2014" s="2">
        <v>359.9</v>
      </c>
      <c r="AJ2014" s="3">
        <v>28</v>
      </c>
      <c r="AK2014" t="s">
        <v>7726</v>
      </c>
      <c r="AL2014" t="s">
        <v>7727</v>
      </c>
      <c r="AM2014" t="s">
        <v>8418</v>
      </c>
      <c r="AN2014" t="s">
        <v>8556</v>
      </c>
      <c r="AO2014" t="s">
        <v>8557</v>
      </c>
      <c r="AP2014" t="s">
        <v>6020</v>
      </c>
      <c r="BG2014" s="3">
        <v>28</v>
      </c>
      <c r="BH2014" t="s">
        <v>82</v>
      </c>
      <c r="BI2014" t="s">
        <v>13419</v>
      </c>
      <c r="BJ2014" t="s">
        <v>13395</v>
      </c>
      <c r="BK2014" t="s">
        <v>13395</v>
      </c>
      <c r="BL2014" t="s">
        <v>13395</v>
      </c>
      <c r="BM2014" t="s">
        <v>13395</v>
      </c>
      <c r="BN2014" t="s">
        <v>13395</v>
      </c>
      <c r="BP2014" t="s">
        <v>13395</v>
      </c>
      <c r="BQ2014" t="s">
        <v>84</v>
      </c>
      <c r="BR2014" s="59" t="s">
        <v>84</v>
      </c>
      <c r="BS2014" t="s">
        <v>85</v>
      </c>
    </row>
    <row r="2015" spans="1:71" x14ac:dyDescent="0.2">
      <c r="A2015" s="60">
        <v>203032</v>
      </c>
      <c r="B2015" s="59" t="s">
        <v>12861</v>
      </c>
      <c r="C2015">
        <v>2013</v>
      </c>
      <c r="J2015">
        <v>20</v>
      </c>
      <c r="K2015" t="s">
        <v>156</v>
      </c>
      <c r="L2015">
        <v>3340</v>
      </c>
      <c r="M2015">
        <v>3032</v>
      </c>
      <c r="N2015" t="s">
        <v>702</v>
      </c>
      <c r="O2015" t="s">
        <v>8558</v>
      </c>
      <c r="P2015" t="s">
        <v>8559</v>
      </c>
      <c r="Q2015" t="s">
        <v>8560</v>
      </c>
      <c r="R2015" t="s">
        <v>8561</v>
      </c>
      <c r="S2015" s="2">
        <v>204.5</v>
      </c>
      <c r="T2015" s="2">
        <v>204.5</v>
      </c>
      <c r="U2015" s="2">
        <v>0</v>
      </c>
      <c r="V2015" s="2">
        <v>0</v>
      </c>
      <c r="W2015">
        <v>1329</v>
      </c>
      <c r="X2015" s="3">
        <v>6.5</v>
      </c>
      <c r="Y2015" s="3">
        <v>6.5</v>
      </c>
      <c r="Z2015" s="3">
        <v>6.5</v>
      </c>
      <c r="AA2015">
        <v>0</v>
      </c>
      <c r="AB2015" s="3">
        <v>0</v>
      </c>
      <c r="AC2015">
        <v>0</v>
      </c>
      <c r="AD2015" s="3">
        <v>0</v>
      </c>
      <c r="AE2015">
        <v>0</v>
      </c>
      <c r="AF2015" s="3">
        <v>0</v>
      </c>
      <c r="AG2015" s="2">
        <v>204.5</v>
      </c>
      <c r="AH2015" s="3">
        <v>100</v>
      </c>
      <c r="AI2015" s="2">
        <v>204.5</v>
      </c>
      <c r="AJ2015" s="3">
        <v>100</v>
      </c>
      <c r="AK2015" t="s">
        <v>8014</v>
      </c>
      <c r="AL2015" t="s">
        <v>8014</v>
      </c>
      <c r="AM2015" t="s">
        <v>6014</v>
      </c>
      <c r="BG2015" s="3">
        <v>100</v>
      </c>
      <c r="BH2015" t="s">
        <v>82</v>
      </c>
      <c r="BI2015" t="s">
        <v>13419</v>
      </c>
      <c r="BJ2015" t="s">
        <v>13395</v>
      </c>
      <c r="BK2015" t="s">
        <v>13395</v>
      </c>
      <c r="BL2015" t="s">
        <v>13395</v>
      </c>
      <c r="BM2015" t="s">
        <v>13395</v>
      </c>
      <c r="BN2015" t="s">
        <v>277</v>
      </c>
      <c r="BO2015" s="59" t="s">
        <v>277</v>
      </c>
      <c r="BP2015" t="s">
        <v>10806</v>
      </c>
      <c r="BQ2015" t="s">
        <v>84</v>
      </c>
      <c r="BR2015" s="59" t="s">
        <v>84</v>
      </c>
      <c r="BS2015" t="s">
        <v>85</v>
      </c>
    </row>
    <row r="2016" spans="1:71" x14ac:dyDescent="0.2">
      <c r="A2016" s="60">
        <v>203033</v>
      </c>
      <c r="B2016" s="59" t="s">
        <v>12862</v>
      </c>
      <c r="C2016">
        <v>2014</v>
      </c>
      <c r="J2016">
        <v>20</v>
      </c>
      <c r="K2016" t="s">
        <v>156</v>
      </c>
      <c r="L2016">
        <v>3317</v>
      </c>
      <c r="M2016">
        <v>3033</v>
      </c>
      <c r="N2016" t="s">
        <v>702</v>
      </c>
      <c r="O2016" t="s">
        <v>8562</v>
      </c>
      <c r="P2016" t="s">
        <v>8563</v>
      </c>
      <c r="Q2016" t="s">
        <v>8564</v>
      </c>
      <c r="R2016" t="s">
        <v>8565</v>
      </c>
      <c r="S2016" s="2">
        <v>239.1</v>
      </c>
      <c r="T2016" s="2">
        <v>239.1</v>
      </c>
      <c r="U2016" s="2">
        <v>0</v>
      </c>
      <c r="V2016" s="2">
        <v>0</v>
      </c>
      <c r="W2016">
        <v>732</v>
      </c>
      <c r="X2016" s="3">
        <v>7</v>
      </c>
      <c r="Y2016" s="3">
        <v>2.5</v>
      </c>
      <c r="Z2016" s="3">
        <v>3.1</v>
      </c>
      <c r="AA2016">
        <v>1</v>
      </c>
      <c r="AB2016" s="3">
        <v>4.6999999999999904</v>
      </c>
      <c r="AC2016">
        <v>0</v>
      </c>
      <c r="AD2016" s="3">
        <v>0</v>
      </c>
      <c r="AE2016">
        <v>1</v>
      </c>
      <c r="AF2016" s="3">
        <v>0</v>
      </c>
      <c r="AG2016" s="2">
        <v>0</v>
      </c>
      <c r="AH2016" s="3">
        <v>0</v>
      </c>
      <c r="AI2016" s="2">
        <v>4.7</v>
      </c>
      <c r="AJ2016" s="3">
        <v>2</v>
      </c>
      <c r="AK2016" t="s">
        <v>7726</v>
      </c>
      <c r="AL2016" t="s">
        <v>7726</v>
      </c>
      <c r="AM2016" t="s">
        <v>6014</v>
      </c>
      <c r="BG2016" s="3">
        <v>2</v>
      </c>
      <c r="BH2016" t="s">
        <v>82</v>
      </c>
      <c r="BI2016" t="s">
        <v>13419</v>
      </c>
      <c r="BJ2016" t="s">
        <v>13395</v>
      </c>
      <c r="BK2016" t="s">
        <v>13395</v>
      </c>
      <c r="BL2016" t="s">
        <v>13395</v>
      </c>
      <c r="BM2016" t="s">
        <v>13395</v>
      </c>
      <c r="BN2016" t="s">
        <v>13395</v>
      </c>
      <c r="BP2016" t="s">
        <v>13395</v>
      </c>
      <c r="BQ2016" t="s">
        <v>84</v>
      </c>
      <c r="BR2016" s="59" t="s">
        <v>84</v>
      </c>
      <c r="BS2016" t="s">
        <v>85</v>
      </c>
    </row>
    <row r="2017" spans="1:72" x14ac:dyDescent="0.2">
      <c r="A2017" s="60">
        <v>203034</v>
      </c>
      <c r="B2017" s="59" t="s">
        <v>12863</v>
      </c>
      <c r="C2017">
        <v>2015</v>
      </c>
      <c r="J2017">
        <v>20</v>
      </c>
      <c r="K2017" t="s">
        <v>156</v>
      </c>
      <c r="L2017">
        <v>3315</v>
      </c>
      <c r="M2017">
        <v>3034</v>
      </c>
      <c r="N2017" t="s">
        <v>702</v>
      </c>
      <c r="O2017" t="s">
        <v>8566</v>
      </c>
      <c r="P2017" t="s">
        <v>8567</v>
      </c>
      <c r="Q2017" t="s">
        <v>8568</v>
      </c>
      <c r="R2017" t="s">
        <v>8569</v>
      </c>
      <c r="S2017" s="2">
        <v>462.9</v>
      </c>
      <c r="T2017" s="2">
        <v>462.9</v>
      </c>
      <c r="U2017" s="2">
        <v>0</v>
      </c>
      <c r="V2017" s="2">
        <v>0</v>
      </c>
      <c r="W2017">
        <v>2425</v>
      </c>
      <c r="X2017" s="3">
        <v>9.8000000000000007</v>
      </c>
      <c r="Y2017" s="3">
        <v>3.7</v>
      </c>
      <c r="Z2017" s="3">
        <v>5.2</v>
      </c>
      <c r="AA2017">
        <v>0</v>
      </c>
      <c r="AB2017" s="3">
        <v>0</v>
      </c>
      <c r="AC2017">
        <v>0</v>
      </c>
      <c r="AD2017" s="3">
        <v>0</v>
      </c>
      <c r="AE2017">
        <v>0</v>
      </c>
      <c r="AF2017" s="3">
        <v>0</v>
      </c>
      <c r="AG2017" s="2">
        <v>325.10000000000002</v>
      </c>
      <c r="AH2017" s="3">
        <v>70.2</v>
      </c>
      <c r="AI2017" s="2">
        <v>462.9</v>
      </c>
      <c r="AJ2017" s="3">
        <v>100</v>
      </c>
      <c r="AK2017" t="s">
        <v>7726</v>
      </c>
      <c r="AL2017" t="s">
        <v>7726</v>
      </c>
      <c r="AM2017" t="s">
        <v>6014</v>
      </c>
      <c r="BG2017" s="3">
        <v>100</v>
      </c>
      <c r="BH2017" t="s">
        <v>100</v>
      </c>
      <c r="BI2017" t="s">
        <v>13419</v>
      </c>
      <c r="BJ2017" t="s">
        <v>101</v>
      </c>
      <c r="BK2017" t="s">
        <v>13428</v>
      </c>
      <c r="BL2017" t="s">
        <v>13395</v>
      </c>
      <c r="BM2017" t="s">
        <v>13395</v>
      </c>
      <c r="BN2017" t="s">
        <v>277</v>
      </c>
      <c r="BO2017" s="59" t="s">
        <v>277</v>
      </c>
      <c r="BP2017" t="s">
        <v>10806</v>
      </c>
      <c r="BQ2017" t="s">
        <v>84</v>
      </c>
      <c r="BR2017" s="59" t="s">
        <v>84</v>
      </c>
      <c r="BS2017" t="s">
        <v>85</v>
      </c>
    </row>
    <row r="2018" spans="1:72" x14ac:dyDescent="0.2">
      <c r="A2018" s="60">
        <v>203035</v>
      </c>
      <c r="B2018" s="59" t="s">
        <v>12864</v>
      </c>
      <c r="C2018">
        <v>2016</v>
      </c>
      <c r="J2018">
        <v>20</v>
      </c>
      <c r="K2018" t="s">
        <v>156</v>
      </c>
      <c r="L2018">
        <v>3318</v>
      </c>
      <c r="M2018">
        <v>3035</v>
      </c>
      <c r="N2018" t="s">
        <v>702</v>
      </c>
      <c r="O2018" t="s">
        <v>8570</v>
      </c>
      <c r="P2018" t="s">
        <v>8571</v>
      </c>
      <c r="Q2018" t="s">
        <v>8572</v>
      </c>
      <c r="R2018" t="s">
        <v>8573</v>
      </c>
      <c r="S2018" s="2">
        <v>1047.0999999999999</v>
      </c>
      <c r="T2018" s="2">
        <v>1030.9000000000001</v>
      </c>
      <c r="U2018" s="2">
        <v>16.2</v>
      </c>
      <c r="V2018" s="2">
        <v>0</v>
      </c>
      <c r="W2018">
        <v>4066</v>
      </c>
      <c r="X2018" s="3">
        <v>12.5</v>
      </c>
      <c r="Y2018" s="3">
        <v>2.8</v>
      </c>
      <c r="Z2018" s="3">
        <v>4</v>
      </c>
      <c r="AA2018">
        <v>0</v>
      </c>
      <c r="AB2018" s="3">
        <v>0</v>
      </c>
      <c r="AC2018">
        <v>0</v>
      </c>
      <c r="AD2018" s="3">
        <v>0</v>
      </c>
      <c r="AE2018">
        <v>0</v>
      </c>
      <c r="AF2018" s="3">
        <v>0</v>
      </c>
      <c r="AG2018" s="2">
        <v>0</v>
      </c>
      <c r="AH2018" s="3">
        <v>0</v>
      </c>
      <c r="AI2018" s="2">
        <v>547.5</v>
      </c>
      <c r="AJ2018" s="3">
        <v>53.1</v>
      </c>
      <c r="AK2018" t="s">
        <v>7726</v>
      </c>
      <c r="AL2018" t="s">
        <v>7792</v>
      </c>
      <c r="AM2018" t="s">
        <v>6014</v>
      </c>
      <c r="AN2018" t="s">
        <v>6015</v>
      </c>
      <c r="BG2018" s="3">
        <v>53.1</v>
      </c>
      <c r="BH2018" t="s">
        <v>100</v>
      </c>
      <c r="BI2018" t="s">
        <v>13419</v>
      </c>
      <c r="BJ2018" t="s">
        <v>101</v>
      </c>
      <c r="BK2018" t="s">
        <v>13428</v>
      </c>
      <c r="BL2018" t="s">
        <v>13395</v>
      </c>
      <c r="BM2018" t="s">
        <v>13395</v>
      </c>
      <c r="BN2018" t="s">
        <v>277</v>
      </c>
      <c r="BO2018" s="59" t="s">
        <v>277</v>
      </c>
      <c r="BP2018" t="s">
        <v>10806</v>
      </c>
      <c r="BQ2018" t="s">
        <v>84</v>
      </c>
      <c r="BR2018" s="59" t="s">
        <v>84</v>
      </c>
      <c r="BS2018" t="s">
        <v>85</v>
      </c>
    </row>
    <row r="2019" spans="1:72" x14ac:dyDescent="0.2">
      <c r="A2019" s="60">
        <v>203036</v>
      </c>
      <c r="B2019" s="59" t="s">
        <v>12865</v>
      </c>
      <c r="C2019">
        <v>2017</v>
      </c>
      <c r="J2019">
        <v>20</v>
      </c>
      <c r="K2019" t="s">
        <v>156</v>
      </c>
      <c r="L2019">
        <v>3303</v>
      </c>
      <c r="M2019">
        <v>3036</v>
      </c>
      <c r="N2019" t="s">
        <v>715</v>
      </c>
      <c r="O2019" t="s">
        <v>8574</v>
      </c>
      <c r="P2019" t="s">
        <v>8575</v>
      </c>
      <c r="Q2019" t="s">
        <v>8576</v>
      </c>
      <c r="R2019" t="s">
        <v>8577</v>
      </c>
      <c r="S2019" s="2">
        <v>221</v>
      </c>
      <c r="T2019" s="2">
        <v>221</v>
      </c>
      <c r="U2019" s="2">
        <v>0</v>
      </c>
      <c r="V2019" s="2">
        <v>0</v>
      </c>
      <c r="W2019">
        <v>668</v>
      </c>
      <c r="X2019" s="3">
        <v>4</v>
      </c>
      <c r="Y2019" s="3">
        <v>2.6</v>
      </c>
      <c r="Z2019" s="3">
        <v>3</v>
      </c>
      <c r="AA2019">
        <v>1</v>
      </c>
      <c r="AB2019" s="3">
        <v>3.5</v>
      </c>
      <c r="AC2019">
        <v>0</v>
      </c>
      <c r="AD2019" s="3">
        <v>0</v>
      </c>
      <c r="AE2019">
        <v>1</v>
      </c>
      <c r="AF2019" s="3">
        <v>0</v>
      </c>
      <c r="AG2019" s="2">
        <v>0</v>
      </c>
      <c r="AH2019" s="3">
        <v>0</v>
      </c>
      <c r="AI2019" s="2">
        <v>62.8</v>
      </c>
      <c r="AJ2019" s="3">
        <v>28.4</v>
      </c>
      <c r="AK2019" t="s">
        <v>7726</v>
      </c>
      <c r="AL2019" t="s">
        <v>7726</v>
      </c>
      <c r="AM2019" t="s">
        <v>6509</v>
      </c>
      <c r="BG2019" s="3">
        <v>28.4</v>
      </c>
      <c r="BH2019" t="s">
        <v>82</v>
      </c>
      <c r="BI2019" t="s">
        <v>13419</v>
      </c>
      <c r="BJ2019" t="s">
        <v>13395</v>
      </c>
      <c r="BK2019" t="s">
        <v>13395</v>
      </c>
      <c r="BL2019" t="s">
        <v>13395</v>
      </c>
      <c r="BM2019" t="s">
        <v>13395</v>
      </c>
      <c r="BN2019" t="s">
        <v>13395</v>
      </c>
      <c r="BP2019" t="s">
        <v>13395</v>
      </c>
      <c r="BQ2019" t="s">
        <v>84</v>
      </c>
      <c r="BR2019" s="59" t="s">
        <v>84</v>
      </c>
      <c r="BS2019" t="s">
        <v>85</v>
      </c>
    </row>
    <row r="2020" spans="1:72" x14ac:dyDescent="0.2">
      <c r="A2020" s="60">
        <v>203037</v>
      </c>
      <c r="B2020" s="59" t="s">
        <v>12866</v>
      </c>
      <c r="C2020">
        <v>2018</v>
      </c>
      <c r="J2020">
        <v>20</v>
      </c>
      <c r="K2020" t="s">
        <v>156</v>
      </c>
      <c r="L2020">
        <v>3331</v>
      </c>
      <c r="M2020">
        <v>3037</v>
      </c>
      <c r="N2020" t="s">
        <v>732</v>
      </c>
      <c r="O2020" t="s">
        <v>8578</v>
      </c>
      <c r="P2020" t="s">
        <v>8579</v>
      </c>
      <c r="Q2020" t="s">
        <v>8580</v>
      </c>
      <c r="R2020" t="s">
        <v>8581</v>
      </c>
      <c r="S2020" s="2">
        <v>167.4</v>
      </c>
      <c r="T2020" s="2">
        <v>167.4</v>
      </c>
      <c r="U2020" s="2">
        <v>0</v>
      </c>
      <c r="V2020" s="2">
        <v>0</v>
      </c>
      <c r="W2020">
        <v>976</v>
      </c>
      <c r="X2020" s="3">
        <v>8.8000000000000007</v>
      </c>
      <c r="Y2020" s="3">
        <v>4.9000000000000004</v>
      </c>
      <c r="Z2020" s="3">
        <v>5.8</v>
      </c>
      <c r="AA2020">
        <v>0</v>
      </c>
      <c r="AB2020" s="3">
        <v>0</v>
      </c>
      <c r="AC2020">
        <v>0</v>
      </c>
      <c r="AD2020" s="3">
        <v>0</v>
      </c>
      <c r="AE2020">
        <v>0</v>
      </c>
      <c r="AF2020" s="3">
        <v>0</v>
      </c>
      <c r="AG2020" s="2">
        <v>167.4</v>
      </c>
      <c r="AH2020" s="3">
        <v>100</v>
      </c>
      <c r="AI2020" s="2">
        <v>167.4</v>
      </c>
      <c r="AJ2020" s="3">
        <v>100</v>
      </c>
      <c r="AK2020" t="s">
        <v>8501</v>
      </c>
      <c r="AL2020" t="s">
        <v>8501</v>
      </c>
      <c r="AM2020" t="s">
        <v>8418</v>
      </c>
      <c r="BG2020" s="3">
        <v>100</v>
      </c>
      <c r="BH2020" t="s">
        <v>82</v>
      </c>
      <c r="BI2020" t="s">
        <v>13419</v>
      </c>
      <c r="BJ2020" t="s">
        <v>13395</v>
      </c>
      <c r="BK2020" t="s">
        <v>13395</v>
      </c>
      <c r="BL2020" t="s">
        <v>13395</v>
      </c>
      <c r="BM2020" t="s">
        <v>13395</v>
      </c>
      <c r="BN2020" t="s">
        <v>277</v>
      </c>
      <c r="BO2020" s="59" t="s">
        <v>277</v>
      </c>
      <c r="BP2020" t="s">
        <v>10806</v>
      </c>
      <c r="BQ2020" t="s">
        <v>84</v>
      </c>
      <c r="BR2020" s="59" t="s">
        <v>84</v>
      </c>
      <c r="BS2020" t="s">
        <v>85</v>
      </c>
    </row>
    <row r="2021" spans="1:72" x14ac:dyDescent="0.2">
      <c r="A2021" s="60">
        <v>203038</v>
      </c>
      <c r="B2021" s="59" t="s">
        <v>12867</v>
      </c>
      <c r="C2021">
        <v>2019</v>
      </c>
      <c r="J2021">
        <v>20</v>
      </c>
      <c r="K2021" t="s">
        <v>156</v>
      </c>
      <c r="L2021">
        <v>3327</v>
      </c>
      <c r="M2021">
        <v>3038</v>
      </c>
      <c r="N2021" t="s">
        <v>3980</v>
      </c>
      <c r="O2021" t="s">
        <v>8582</v>
      </c>
      <c r="P2021" t="s">
        <v>8583</v>
      </c>
      <c r="Q2021" t="s">
        <v>8584</v>
      </c>
      <c r="R2021" t="s">
        <v>8585</v>
      </c>
      <c r="S2021" s="2">
        <v>225.1</v>
      </c>
      <c r="T2021" s="2">
        <v>225.1</v>
      </c>
      <c r="U2021" s="2">
        <v>0</v>
      </c>
      <c r="V2021" s="2">
        <v>0</v>
      </c>
      <c r="W2021">
        <v>1228</v>
      </c>
      <c r="X2021" s="3">
        <v>6.8</v>
      </c>
      <c r="Y2021" s="3">
        <v>5.2</v>
      </c>
      <c r="Z2021" s="3">
        <v>5.5</v>
      </c>
      <c r="AA2021">
        <v>0</v>
      </c>
      <c r="AB2021" s="3">
        <v>0</v>
      </c>
      <c r="AC2021">
        <v>0</v>
      </c>
      <c r="AD2021" s="3">
        <v>0</v>
      </c>
      <c r="AE2021">
        <v>0</v>
      </c>
      <c r="AF2021" s="3">
        <v>0</v>
      </c>
      <c r="AG2021" s="2">
        <v>225.1</v>
      </c>
      <c r="AH2021" s="3">
        <v>100</v>
      </c>
      <c r="AI2021" s="2">
        <v>225.1</v>
      </c>
      <c r="AJ2021" s="3">
        <v>100</v>
      </c>
      <c r="AK2021" t="s">
        <v>7726</v>
      </c>
      <c r="AL2021" t="s">
        <v>7726</v>
      </c>
      <c r="AM2021" t="s">
        <v>6020</v>
      </c>
      <c r="BG2021" s="3">
        <v>100</v>
      </c>
      <c r="BH2021" t="s">
        <v>82</v>
      </c>
      <c r="BI2021" t="s">
        <v>13419</v>
      </c>
      <c r="BJ2021" t="s">
        <v>13395</v>
      </c>
      <c r="BK2021" t="s">
        <v>13395</v>
      </c>
      <c r="BL2021" t="s">
        <v>13395</v>
      </c>
      <c r="BM2021" t="s">
        <v>13395</v>
      </c>
      <c r="BN2021" t="s">
        <v>13395</v>
      </c>
      <c r="BP2021" t="s">
        <v>13395</v>
      </c>
      <c r="BQ2021" t="s">
        <v>84</v>
      </c>
      <c r="BR2021" s="59" t="s">
        <v>84</v>
      </c>
      <c r="BS2021" t="s">
        <v>85</v>
      </c>
    </row>
    <row r="2022" spans="1:72" x14ac:dyDescent="0.2">
      <c r="A2022" s="60">
        <v>203039</v>
      </c>
      <c r="B2022" s="59" t="s">
        <v>12868</v>
      </c>
      <c r="C2022">
        <v>2020</v>
      </c>
      <c r="J2022">
        <v>20</v>
      </c>
      <c r="K2022" t="s">
        <v>156</v>
      </c>
      <c r="L2022">
        <v>3338</v>
      </c>
      <c r="M2022">
        <v>3039</v>
      </c>
      <c r="N2022" t="s">
        <v>3980</v>
      </c>
      <c r="O2022" t="s">
        <v>8586</v>
      </c>
      <c r="P2022" t="s">
        <v>8587</v>
      </c>
      <c r="Q2022" t="s">
        <v>8588</v>
      </c>
      <c r="R2022" t="s">
        <v>8589</v>
      </c>
      <c r="S2022" s="2">
        <v>110</v>
      </c>
      <c r="T2022" s="2">
        <v>110</v>
      </c>
      <c r="U2022" s="2">
        <v>0</v>
      </c>
      <c r="V2022" s="2">
        <v>0</v>
      </c>
      <c r="W2022">
        <v>742</v>
      </c>
      <c r="X2022" s="3">
        <v>9.1999999999999993</v>
      </c>
      <c r="Y2022" s="3">
        <v>6</v>
      </c>
      <c r="Z2022" s="3">
        <v>6.7</v>
      </c>
      <c r="AA2022">
        <v>0</v>
      </c>
      <c r="AB2022" s="3">
        <v>0</v>
      </c>
      <c r="AC2022">
        <v>0</v>
      </c>
      <c r="AD2022" s="3">
        <v>0</v>
      </c>
      <c r="AE2022">
        <v>0</v>
      </c>
      <c r="AF2022" s="3">
        <v>0</v>
      </c>
      <c r="AG2022" s="2">
        <v>110</v>
      </c>
      <c r="AH2022" s="3">
        <v>100</v>
      </c>
      <c r="AI2022" s="2">
        <v>110</v>
      </c>
      <c r="AJ2022" s="3">
        <v>100</v>
      </c>
      <c r="AK2022" t="s">
        <v>8590</v>
      </c>
      <c r="AL2022" t="s">
        <v>7727</v>
      </c>
      <c r="AM2022" t="s">
        <v>6020</v>
      </c>
      <c r="BG2022" s="3">
        <v>100</v>
      </c>
      <c r="BH2022" t="s">
        <v>82</v>
      </c>
      <c r="BI2022" t="s">
        <v>13419</v>
      </c>
      <c r="BJ2022" t="s">
        <v>13395</v>
      </c>
      <c r="BK2022" t="s">
        <v>13395</v>
      </c>
      <c r="BL2022" t="s">
        <v>13395</v>
      </c>
      <c r="BM2022" t="s">
        <v>13395</v>
      </c>
      <c r="BN2022" t="s">
        <v>277</v>
      </c>
      <c r="BO2022" s="59" t="s">
        <v>277</v>
      </c>
      <c r="BP2022" t="s">
        <v>10806</v>
      </c>
      <c r="BQ2022" t="s">
        <v>84</v>
      </c>
      <c r="BR2022" s="59" t="s">
        <v>84</v>
      </c>
      <c r="BS2022" t="s">
        <v>85</v>
      </c>
    </row>
    <row r="2023" spans="1:72" x14ac:dyDescent="0.2">
      <c r="A2023" s="60">
        <v>203040</v>
      </c>
      <c r="B2023" s="59" t="s">
        <v>12869</v>
      </c>
      <c r="C2023">
        <v>2021</v>
      </c>
      <c r="J2023">
        <v>20</v>
      </c>
      <c r="K2023" t="s">
        <v>156</v>
      </c>
      <c r="L2023">
        <v>3304</v>
      </c>
      <c r="M2023">
        <v>3040</v>
      </c>
      <c r="N2023" t="s">
        <v>768</v>
      </c>
      <c r="O2023" t="s">
        <v>8591</v>
      </c>
      <c r="P2023" t="s">
        <v>8592</v>
      </c>
      <c r="Q2023" t="s">
        <v>8593</v>
      </c>
      <c r="R2023" t="s">
        <v>8594</v>
      </c>
      <c r="S2023" s="2">
        <v>349</v>
      </c>
      <c r="T2023" s="2">
        <v>349</v>
      </c>
      <c r="U2023" s="2">
        <v>0</v>
      </c>
      <c r="V2023" s="2">
        <v>0</v>
      </c>
      <c r="W2023">
        <v>1300</v>
      </c>
      <c r="X2023" s="3">
        <v>5.7</v>
      </c>
      <c r="Y2023" s="3">
        <v>2.6</v>
      </c>
      <c r="Z2023" s="3">
        <v>3.7</v>
      </c>
      <c r="AA2023">
        <v>1</v>
      </c>
      <c r="AB2023" s="3">
        <v>4</v>
      </c>
      <c r="AC2023">
        <v>0</v>
      </c>
      <c r="AD2023" s="3">
        <v>0</v>
      </c>
      <c r="AE2023">
        <v>1</v>
      </c>
      <c r="AF2023" s="3">
        <v>0</v>
      </c>
      <c r="AG2023" s="2">
        <v>0</v>
      </c>
      <c r="AH2023" s="3">
        <v>0</v>
      </c>
      <c r="AI2023" s="2">
        <v>4</v>
      </c>
      <c r="AJ2023" s="3">
        <v>1.1000000000000001</v>
      </c>
      <c r="AK2023" t="s">
        <v>7726</v>
      </c>
      <c r="AL2023" t="s">
        <v>7726</v>
      </c>
      <c r="AM2023" t="s">
        <v>6509</v>
      </c>
      <c r="BG2023" s="3">
        <v>1.1000000000000001</v>
      </c>
      <c r="BH2023" t="s">
        <v>82</v>
      </c>
      <c r="BI2023" t="s">
        <v>13419</v>
      </c>
      <c r="BJ2023" t="s">
        <v>13395</v>
      </c>
      <c r="BK2023" t="s">
        <v>13395</v>
      </c>
      <c r="BL2023" t="s">
        <v>13395</v>
      </c>
      <c r="BM2023" t="s">
        <v>13395</v>
      </c>
      <c r="BN2023" t="s">
        <v>13395</v>
      </c>
      <c r="BP2023" t="s">
        <v>13395</v>
      </c>
      <c r="BQ2023" t="s">
        <v>84</v>
      </c>
      <c r="BR2023" s="59" t="s">
        <v>84</v>
      </c>
      <c r="BS2023" t="s">
        <v>85</v>
      </c>
    </row>
    <row r="2024" spans="1:72" x14ac:dyDescent="0.2">
      <c r="A2024" s="60">
        <v>203041</v>
      </c>
      <c r="B2024" s="59" t="s">
        <v>12870</v>
      </c>
      <c r="C2024">
        <v>2022</v>
      </c>
      <c r="J2024">
        <v>20</v>
      </c>
      <c r="K2024" t="s">
        <v>156</v>
      </c>
      <c r="L2024">
        <v>3344</v>
      </c>
      <c r="M2024">
        <v>3041</v>
      </c>
      <c r="N2024" t="s">
        <v>1941</v>
      </c>
      <c r="O2024" t="s">
        <v>8595</v>
      </c>
      <c r="P2024" t="s">
        <v>8596</v>
      </c>
      <c r="Q2024" t="s">
        <v>8597</v>
      </c>
      <c r="R2024" t="s">
        <v>8598</v>
      </c>
      <c r="S2024" s="2">
        <v>77.599999999999994</v>
      </c>
      <c r="T2024" s="2">
        <v>77.599999999999994</v>
      </c>
      <c r="U2024" s="2">
        <v>0</v>
      </c>
      <c r="V2024" s="2">
        <v>0</v>
      </c>
      <c r="W2024">
        <v>243</v>
      </c>
      <c r="X2024" s="3">
        <v>4.5999999999999996</v>
      </c>
      <c r="Y2024" s="3">
        <v>2.6</v>
      </c>
      <c r="Z2024" s="3">
        <v>3.1</v>
      </c>
      <c r="AA2024">
        <v>0</v>
      </c>
      <c r="AB2024" s="3">
        <v>0</v>
      </c>
      <c r="AC2024">
        <v>0</v>
      </c>
      <c r="AD2024" s="3">
        <v>0</v>
      </c>
      <c r="AE2024">
        <v>0</v>
      </c>
      <c r="AF2024" s="3">
        <v>0</v>
      </c>
      <c r="AG2024" s="2">
        <v>0</v>
      </c>
      <c r="AH2024" s="3">
        <v>0</v>
      </c>
      <c r="AI2024" s="2">
        <v>77.599999999999994</v>
      </c>
      <c r="AJ2024" s="3">
        <v>100</v>
      </c>
      <c r="AK2024" t="s">
        <v>7807</v>
      </c>
      <c r="AL2024" t="s">
        <v>7807</v>
      </c>
      <c r="AM2024" t="s">
        <v>7127</v>
      </c>
      <c r="BG2024" s="3">
        <v>100</v>
      </c>
      <c r="BH2024" t="s">
        <v>82</v>
      </c>
      <c r="BI2024" t="s">
        <v>13419</v>
      </c>
      <c r="BJ2024" t="s">
        <v>13395</v>
      </c>
      <c r="BK2024" t="s">
        <v>13395</v>
      </c>
      <c r="BL2024" t="s">
        <v>13395</v>
      </c>
      <c r="BM2024" t="s">
        <v>13395</v>
      </c>
      <c r="BN2024" t="s">
        <v>277</v>
      </c>
      <c r="BO2024" s="59" t="s">
        <v>277</v>
      </c>
      <c r="BP2024" t="s">
        <v>10806</v>
      </c>
      <c r="BQ2024" t="s">
        <v>84</v>
      </c>
      <c r="BR2024" s="59" t="s">
        <v>84</v>
      </c>
      <c r="BS2024" t="s">
        <v>85</v>
      </c>
    </row>
    <row r="2025" spans="1:72" x14ac:dyDescent="0.2">
      <c r="A2025" s="60">
        <v>203042</v>
      </c>
      <c r="B2025" s="59" t="s">
        <v>12871</v>
      </c>
      <c r="C2025">
        <v>2023</v>
      </c>
      <c r="J2025">
        <v>20</v>
      </c>
      <c r="K2025" t="s">
        <v>156</v>
      </c>
      <c r="L2025">
        <v>3342</v>
      </c>
      <c r="M2025">
        <v>3042</v>
      </c>
      <c r="N2025" t="s">
        <v>4366</v>
      </c>
      <c r="O2025" t="s">
        <v>8599</v>
      </c>
      <c r="P2025" t="s">
        <v>8600</v>
      </c>
      <c r="Q2025" t="s">
        <v>8601</v>
      </c>
      <c r="R2025" t="s">
        <v>8602</v>
      </c>
      <c r="S2025" s="2">
        <v>116.6</v>
      </c>
      <c r="T2025" s="2">
        <v>116.6</v>
      </c>
      <c r="U2025" s="2">
        <v>0</v>
      </c>
      <c r="V2025" s="2">
        <v>0</v>
      </c>
      <c r="W2025">
        <v>511</v>
      </c>
      <c r="X2025" s="3">
        <v>5.8</v>
      </c>
      <c r="Y2025" s="3">
        <v>3</v>
      </c>
      <c r="Z2025" s="3">
        <v>4.4000000000000004</v>
      </c>
      <c r="AA2025">
        <v>0</v>
      </c>
      <c r="AB2025" s="3">
        <v>0</v>
      </c>
      <c r="AC2025">
        <v>0</v>
      </c>
      <c r="AD2025" s="3">
        <v>0</v>
      </c>
      <c r="AE2025">
        <v>0</v>
      </c>
      <c r="AF2025" s="3">
        <v>0</v>
      </c>
      <c r="AG2025" s="2">
        <v>0</v>
      </c>
      <c r="AH2025" s="3">
        <v>0</v>
      </c>
      <c r="AI2025" s="2">
        <v>6</v>
      </c>
      <c r="AJ2025" s="3">
        <v>5.0999999999999996</v>
      </c>
      <c r="AK2025" t="s">
        <v>7869</v>
      </c>
      <c r="AL2025" t="s">
        <v>7869</v>
      </c>
      <c r="AM2025" t="s">
        <v>6661</v>
      </c>
      <c r="BG2025" s="3">
        <v>5.0999999999999996</v>
      </c>
      <c r="BH2025" t="s">
        <v>82</v>
      </c>
      <c r="BI2025" t="s">
        <v>13419</v>
      </c>
      <c r="BJ2025" t="s">
        <v>13395</v>
      </c>
      <c r="BK2025" t="s">
        <v>13395</v>
      </c>
      <c r="BL2025" t="s">
        <v>13395</v>
      </c>
      <c r="BM2025" t="s">
        <v>13395</v>
      </c>
      <c r="BN2025" t="s">
        <v>13395</v>
      </c>
      <c r="BP2025" t="s">
        <v>13395</v>
      </c>
      <c r="BQ2025" t="s">
        <v>84</v>
      </c>
      <c r="BR2025" s="59" t="s">
        <v>84</v>
      </c>
      <c r="BS2025" t="s">
        <v>85</v>
      </c>
    </row>
    <row r="2026" spans="1:72" x14ac:dyDescent="0.2">
      <c r="A2026" s="60">
        <v>203043</v>
      </c>
      <c r="B2026" s="59" t="s">
        <v>12872</v>
      </c>
      <c r="C2026">
        <v>2024</v>
      </c>
      <c r="J2026">
        <v>20</v>
      </c>
      <c r="K2026" t="s">
        <v>156</v>
      </c>
      <c r="L2026">
        <v>3316</v>
      </c>
      <c r="M2026">
        <v>3043</v>
      </c>
      <c r="N2026" t="s">
        <v>8603</v>
      </c>
      <c r="O2026" t="s">
        <v>8604</v>
      </c>
      <c r="P2026" t="s">
        <v>8605</v>
      </c>
      <c r="Q2026" t="s">
        <v>8606</v>
      </c>
      <c r="R2026" t="s">
        <v>8607</v>
      </c>
      <c r="S2026" s="2">
        <v>491.8</v>
      </c>
      <c r="T2026" s="2">
        <v>491.8</v>
      </c>
      <c r="U2026" s="2">
        <v>0</v>
      </c>
      <c r="V2026" s="2">
        <v>0</v>
      </c>
      <c r="W2026">
        <v>2064</v>
      </c>
      <c r="X2026" s="3">
        <v>8.1999999999999993</v>
      </c>
      <c r="Y2026" s="3">
        <v>3</v>
      </c>
      <c r="Z2026" s="3">
        <v>4.2</v>
      </c>
      <c r="AA2026">
        <v>2</v>
      </c>
      <c r="AB2026" s="3">
        <v>41.5</v>
      </c>
      <c r="AC2026">
        <v>0</v>
      </c>
      <c r="AD2026" s="3">
        <v>0</v>
      </c>
      <c r="AE2026">
        <v>2</v>
      </c>
      <c r="AF2026" s="3">
        <v>0</v>
      </c>
      <c r="AG2026" s="2">
        <v>296.10000000000002</v>
      </c>
      <c r="AH2026" s="3">
        <v>60.2</v>
      </c>
      <c r="AI2026" s="2">
        <v>175.9</v>
      </c>
      <c r="AJ2026" s="3">
        <v>35.799999999999997</v>
      </c>
      <c r="AK2026" t="s">
        <v>7726</v>
      </c>
      <c r="AL2026" t="s">
        <v>7726</v>
      </c>
      <c r="AM2026" t="s">
        <v>6014</v>
      </c>
      <c r="BG2026" s="3">
        <v>35.799999999999997</v>
      </c>
      <c r="BH2026" t="s">
        <v>82</v>
      </c>
      <c r="BI2026" t="s">
        <v>13419</v>
      </c>
      <c r="BJ2026" t="s">
        <v>13395</v>
      </c>
      <c r="BK2026" t="s">
        <v>13395</v>
      </c>
      <c r="BL2026" t="s">
        <v>13395</v>
      </c>
      <c r="BM2026" t="s">
        <v>13395</v>
      </c>
      <c r="BN2026" t="s">
        <v>13395</v>
      </c>
      <c r="BP2026" t="s">
        <v>13395</v>
      </c>
      <c r="BQ2026" t="s">
        <v>84</v>
      </c>
      <c r="BR2026" s="59" t="s">
        <v>84</v>
      </c>
      <c r="BS2026" t="s">
        <v>85</v>
      </c>
    </row>
    <row r="2027" spans="1:72" x14ac:dyDescent="0.2">
      <c r="A2027" s="60">
        <v>203044</v>
      </c>
      <c r="B2027" s="59" t="s">
        <v>12873</v>
      </c>
      <c r="C2027">
        <v>2025</v>
      </c>
      <c r="J2027">
        <v>20</v>
      </c>
      <c r="K2027" t="s">
        <v>156</v>
      </c>
      <c r="L2027">
        <v>3321</v>
      </c>
      <c r="M2027">
        <v>3044</v>
      </c>
      <c r="N2027" t="s">
        <v>860</v>
      </c>
      <c r="O2027" t="s">
        <v>8608</v>
      </c>
      <c r="P2027" t="s">
        <v>8609</v>
      </c>
      <c r="Q2027" t="s">
        <v>8610</v>
      </c>
      <c r="R2027" t="s">
        <v>8611</v>
      </c>
      <c r="S2027" s="2">
        <v>1442</v>
      </c>
      <c r="T2027" s="2">
        <v>1424.3</v>
      </c>
      <c r="U2027" s="2">
        <v>17.7</v>
      </c>
      <c r="V2027" s="2">
        <v>0</v>
      </c>
      <c r="W2027">
        <v>6608</v>
      </c>
      <c r="X2027" s="3">
        <v>12</v>
      </c>
      <c r="Y2027" s="3">
        <v>4</v>
      </c>
      <c r="Z2027" s="3">
        <v>4.5999999999999996</v>
      </c>
      <c r="AA2027">
        <v>0</v>
      </c>
      <c r="AB2027" s="3">
        <v>0</v>
      </c>
      <c r="AC2027">
        <v>0</v>
      </c>
      <c r="AD2027" s="3">
        <v>0</v>
      </c>
      <c r="AE2027">
        <v>0</v>
      </c>
      <c r="AF2027" s="3">
        <v>0</v>
      </c>
      <c r="AG2027" s="2">
        <v>6</v>
      </c>
      <c r="AH2027" s="3">
        <v>0.4</v>
      </c>
      <c r="AI2027" s="2">
        <v>1424.3</v>
      </c>
      <c r="AJ2027" s="3">
        <v>100</v>
      </c>
      <c r="AK2027" t="s">
        <v>7726</v>
      </c>
      <c r="AL2027" t="s">
        <v>7792</v>
      </c>
      <c r="AM2027" t="s">
        <v>6015</v>
      </c>
      <c r="AN2027" t="s">
        <v>6018</v>
      </c>
      <c r="AO2027" t="s">
        <v>8477</v>
      </c>
      <c r="BG2027" s="3">
        <v>100</v>
      </c>
      <c r="BH2027" t="s">
        <v>82</v>
      </c>
      <c r="BI2027" t="s">
        <v>13419</v>
      </c>
      <c r="BJ2027" t="s">
        <v>13395</v>
      </c>
      <c r="BK2027" t="s">
        <v>13395</v>
      </c>
      <c r="BL2027" t="s">
        <v>13395</v>
      </c>
      <c r="BM2027" t="s">
        <v>13395</v>
      </c>
      <c r="BN2027" t="s">
        <v>277</v>
      </c>
      <c r="BO2027" s="59" t="s">
        <v>277</v>
      </c>
      <c r="BP2027" t="s">
        <v>10806</v>
      </c>
      <c r="BQ2027" t="s">
        <v>84</v>
      </c>
      <c r="BR2027" s="59" t="s">
        <v>84</v>
      </c>
      <c r="BS2027" t="s">
        <v>85</v>
      </c>
    </row>
    <row r="2028" spans="1:72" x14ac:dyDescent="0.2">
      <c r="A2028" s="60">
        <v>203045</v>
      </c>
      <c r="B2028" s="59" t="s">
        <v>12874</v>
      </c>
      <c r="C2028">
        <v>2026</v>
      </c>
      <c r="J2028">
        <v>20</v>
      </c>
      <c r="K2028" t="s">
        <v>156</v>
      </c>
      <c r="L2028">
        <v>3320</v>
      </c>
      <c r="M2028">
        <v>3045</v>
      </c>
      <c r="N2028" t="s">
        <v>860</v>
      </c>
      <c r="O2028" t="s">
        <v>8612</v>
      </c>
      <c r="P2028" t="s">
        <v>8613</v>
      </c>
      <c r="Q2028" t="s">
        <v>8614</v>
      </c>
      <c r="R2028" t="s">
        <v>8615</v>
      </c>
      <c r="S2028" s="2">
        <v>276.60000000000002</v>
      </c>
      <c r="T2028" s="2">
        <v>276.60000000000002</v>
      </c>
      <c r="U2028" s="2">
        <v>0</v>
      </c>
      <c r="V2028" s="2">
        <v>0</v>
      </c>
      <c r="W2028">
        <v>1299</v>
      </c>
      <c r="X2028" s="3">
        <v>11.3</v>
      </c>
      <c r="Y2028" s="3">
        <v>3.5</v>
      </c>
      <c r="Z2028" s="3">
        <v>4.7</v>
      </c>
      <c r="AA2028">
        <v>0</v>
      </c>
      <c r="AB2028" s="3">
        <v>0</v>
      </c>
      <c r="AC2028">
        <v>0</v>
      </c>
      <c r="AD2028" s="3">
        <v>0</v>
      </c>
      <c r="AE2028">
        <v>0</v>
      </c>
      <c r="AF2028" s="3">
        <v>0</v>
      </c>
      <c r="AG2028" s="2">
        <v>0</v>
      </c>
      <c r="AH2028" s="3">
        <v>0</v>
      </c>
      <c r="AI2028" s="2">
        <v>159.9</v>
      </c>
      <c r="AJ2028" s="3">
        <v>57.8</v>
      </c>
      <c r="AK2028" t="s">
        <v>7726</v>
      </c>
      <c r="AL2028" t="s">
        <v>7726</v>
      </c>
      <c r="AM2028" t="s">
        <v>6015</v>
      </c>
      <c r="AN2028" t="s">
        <v>6018</v>
      </c>
      <c r="BG2028" s="3">
        <v>57.8</v>
      </c>
      <c r="BH2028" t="s">
        <v>82</v>
      </c>
      <c r="BI2028" t="s">
        <v>13419</v>
      </c>
      <c r="BJ2028" t="s">
        <v>13395</v>
      </c>
      <c r="BK2028" t="s">
        <v>13395</v>
      </c>
      <c r="BL2028" t="s">
        <v>13395</v>
      </c>
      <c r="BM2028" t="s">
        <v>13395</v>
      </c>
      <c r="BN2028" t="s">
        <v>277</v>
      </c>
      <c r="BO2028" s="59" t="s">
        <v>277</v>
      </c>
      <c r="BP2028" t="s">
        <v>10806</v>
      </c>
      <c r="BQ2028" t="s">
        <v>84</v>
      </c>
      <c r="BR2028" s="59" t="s">
        <v>84</v>
      </c>
      <c r="BS2028" t="s">
        <v>85</v>
      </c>
    </row>
    <row r="2029" spans="1:72" x14ac:dyDescent="0.2">
      <c r="A2029" s="60">
        <v>203046</v>
      </c>
      <c r="B2029" s="59" t="s">
        <v>12875</v>
      </c>
      <c r="C2029">
        <v>2027</v>
      </c>
      <c r="J2029">
        <v>20</v>
      </c>
      <c r="K2029" t="s">
        <v>156</v>
      </c>
      <c r="L2029">
        <v>3312</v>
      </c>
      <c r="M2029">
        <v>3046</v>
      </c>
      <c r="N2029" t="s">
        <v>860</v>
      </c>
      <c r="O2029" t="s">
        <v>8616</v>
      </c>
      <c r="P2029" t="s">
        <v>8617</v>
      </c>
      <c r="Q2029" t="s">
        <v>8618</v>
      </c>
      <c r="R2029" t="s">
        <v>8619</v>
      </c>
      <c r="S2029" s="2">
        <v>334.2</v>
      </c>
      <c r="T2029" s="2">
        <v>334.2</v>
      </c>
      <c r="U2029" s="2">
        <v>0</v>
      </c>
      <c r="V2029" s="2">
        <v>0</v>
      </c>
      <c r="W2029">
        <v>1788</v>
      </c>
      <c r="X2029" s="3">
        <v>5.9</v>
      </c>
      <c r="Y2029" s="3">
        <v>4.3</v>
      </c>
      <c r="Z2029" s="3">
        <v>5.4</v>
      </c>
      <c r="AA2029">
        <v>0</v>
      </c>
      <c r="AB2029" s="3">
        <v>0</v>
      </c>
      <c r="AC2029">
        <v>0</v>
      </c>
      <c r="AD2029" s="3">
        <v>0</v>
      </c>
      <c r="AE2029">
        <v>0</v>
      </c>
      <c r="AF2029" s="3">
        <v>0</v>
      </c>
      <c r="AG2029" s="2">
        <v>279.7</v>
      </c>
      <c r="AH2029" s="3">
        <v>83.7</v>
      </c>
      <c r="AI2029" s="2">
        <v>334.2</v>
      </c>
      <c r="AJ2029" s="3">
        <v>100</v>
      </c>
      <c r="AK2029" t="s">
        <v>7726</v>
      </c>
      <c r="AL2029" t="s">
        <v>7726</v>
      </c>
      <c r="AM2029" t="s">
        <v>2709</v>
      </c>
      <c r="AN2029" t="s">
        <v>3061</v>
      </c>
      <c r="BG2029" s="3">
        <v>100</v>
      </c>
      <c r="BH2029" t="s">
        <v>100</v>
      </c>
      <c r="BI2029" t="s">
        <v>13419</v>
      </c>
      <c r="BJ2029" t="s">
        <v>101</v>
      </c>
      <c r="BK2029" t="s">
        <v>13428</v>
      </c>
      <c r="BL2029" t="s">
        <v>13395</v>
      </c>
      <c r="BM2029" t="s">
        <v>13395</v>
      </c>
      <c r="BN2029" t="s">
        <v>277</v>
      </c>
      <c r="BO2029" s="59" t="s">
        <v>277</v>
      </c>
      <c r="BP2029" t="s">
        <v>10806</v>
      </c>
      <c r="BQ2029" t="s">
        <v>84</v>
      </c>
      <c r="BR2029" s="59" t="s">
        <v>84</v>
      </c>
      <c r="BS2029" t="s">
        <v>85</v>
      </c>
    </row>
    <row r="2030" spans="1:72" s="1" customFormat="1" x14ac:dyDescent="0.2">
      <c r="A2030" s="60">
        <v>203047</v>
      </c>
      <c r="B2030" s="59" t="s">
        <v>13448</v>
      </c>
      <c r="D2030"/>
      <c r="E2030"/>
      <c r="F2030"/>
      <c r="G2030"/>
      <c r="H2030"/>
      <c r="I2030"/>
      <c r="J2030" s="1">
        <v>20</v>
      </c>
      <c r="K2030" s="1" t="s">
        <v>13441</v>
      </c>
      <c r="M2030" s="1">
        <v>3047</v>
      </c>
      <c r="N2030" s="1" t="s">
        <v>13436</v>
      </c>
      <c r="O2030" s="1" t="s">
        <v>13449</v>
      </c>
      <c r="P2030" s="1" t="s">
        <v>13450</v>
      </c>
      <c r="Q2030"/>
      <c r="R2030"/>
      <c r="S2030" s="2"/>
      <c r="T2030" s="2"/>
      <c r="U2030" s="2"/>
      <c r="V2030" s="2"/>
      <c r="W2030"/>
      <c r="X2030" s="3"/>
      <c r="Y2030" s="3"/>
      <c r="Z2030" s="3"/>
      <c r="AA2030"/>
      <c r="AB2030" s="3"/>
      <c r="AC2030"/>
      <c r="AD2030" s="3"/>
      <c r="AE2030"/>
      <c r="AF2030" s="3"/>
      <c r="AG2030" s="2"/>
      <c r="AH2030" s="3"/>
      <c r="AI2030" s="2"/>
      <c r="AJ2030" s="3"/>
      <c r="AK2030"/>
      <c r="AL2030"/>
      <c r="AM2030"/>
      <c r="AN2030"/>
      <c r="AO2030"/>
      <c r="AP2030"/>
      <c r="AQ2030"/>
      <c r="AR2030"/>
      <c r="AS2030"/>
      <c r="AT2030"/>
      <c r="AU2030"/>
      <c r="AV2030"/>
      <c r="AW2030"/>
      <c r="AX2030"/>
      <c r="AY2030"/>
      <c r="AZ2030"/>
      <c r="BA2030"/>
      <c r="BB2030"/>
      <c r="BC2030"/>
      <c r="BD2030"/>
      <c r="BE2030"/>
      <c r="BF2030"/>
      <c r="BG2030" s="3"/>
      <c r="BH2030" s="1" t="s">
        <v>100</v>
      </c>
      <c r="BI2030" s="1" t="s">
        <v>13419</v>
      </c>
      <c r="BJ2030" s="1" t="s">
        <v>101</v>
      </c>
      <c r="BK2030" s="1" t="s">
        <v>13428</v>
      </c>
      <c r="BL2030" s="1" t="s">
        <v>13395</v>
      </c>
      <c r="BM2030" s="1" t="s">
        <v>13395</v>
      </c>
      <c r="BN2030" s="1" t="s">
        <v>277</v>
      </c>
      <c r="BO2030" s="59" t="s">
        <v>277</v>
      </c>
      <c r="BP2030" s="1" t="s">
        <v>10806</v>
      </c>
      <c r="BQ2030" s="1" t="s">
        <v>84</v>
      </c>
      <c r="BR2030" s="59" t="s">
        <v>84</v>
      </c>
      <c r="BS2030" s="1" t="s">
        <v>85</v>
      </c>
      <c r="BT2030"/>
    </row>
    <row r="2031" spans="1:72" s="1" customFormat="1" x14ac:dyDescent="0.2">
      <c r="A2031" s="60">
        <v>203048</v>
      </c>
      <c r="B2031" s="59" t="s">
        <v>13451</v>
      </c>
      <c r="D2031"/>
      <c r="E2031"/>
      <c r="F2031"/>
      <c r="G2031"/>
      <c r="H2031"/>
      <c r="I2031"/>
      <c r="J2031" s="1">
        <v>20</v>
      </c>
      <c r="K2031" s="1" t="s">
        <v>13441</v>
      </c>
      <c r="M2031" s="1">
        <v>3048</v>
      </c>
      <c r="N2031" s="1" t="s">
        <v>13452</v>
      </c>
      <c r="O2031" s="1" t="s">
        <v>13453</v>
      </c>
      <c r="P2031" s="1" t="s">
        <v>13454</v>
      </c>
      <c r="Q2031"/>
      <c r="R2031"/>
      <c r="S2031" s="2"/>
      <c r="T2031" s="2"/>
      <c r="U2031" s="2"/>
      <c r="V2031" s="2"/>
      <c r="W2031"/>
      <c r="X2031" s="3"/>
      <c r="Y2031" s="3"/>
      <c r="Z2031" s="3"/>
      <c r="AA2031"/>
      <c r="AB2031" s="3"/>
      <c r="AC2031"/>
      <c r="AD2031" s="3"/>
      <c r="AE2031"/>
      <c r="AF2031" s="3"/>
      <c r="AG2031" s="2"/>
      <c r="AH2031" s="3"/>
      <c r="AI2031" s="2"/>
      <c r="AJ2031" s="3"/>
      <c r="AK2031"/>
      <c r="AL2031"/>
      <c r="AM2031"/>
      <c r="AN2031"/>
      <c r="AO2031"/>
      <c r="AP2031"/>
      <c r="AQ2031"/>
      <c r="AR2031"/>
      <c r="AS2031"/>
      <c r="AT2031"/>
      <c r="AU2031"/>
      <c r="AV2031"/>
      <c r="AW2031"/>
      <c r="AX2031"/>
      <c r="AY2031"/>
      <c r="AZ2031"/>
      <c r="BA2031"/>
      <c r="BB2031"/>
      <c r="BC2031"/>
      <c r="BD2031"/>
      <c r="BE2031"/>
      <c r="BF2031"/>
      <c r="BG2031" s="3"/>
      <c r="BH2031" s="1" t="s">
        <v>100</v>
      </c>
      <c r="BI2031" s="1" t="s">
        <v>13419</v>
      </c>
      <c r="BJ2031" s="1" t="s">
        <v>101</v>
      </c>
      <c r="BK2031" s="1" t="s">
        <v>13428</v>
      </c>
      <c r="BL2031" s="1" t="s">
        <v>13395</v>
      </c>
      <c r="BM2031" s="1" t="s">
        <v>13395</v>
      </c>
      <c r="BN2031" s="1" t="s">
        <v>277</v>
      </c>
      <c r="BO2031" s="59" t="s">
        <v>277</v>
      </c>
      <c r="BP2031" s="1" t="s">
        <v>10806</v>
      </c>
      <c r="BQ2031" s="1" t="s">
        <v>84</v>
      </c>
      <c r="BR2031" s="59" t="s">
        <v>84</v>
      </c>
      <c r="BS2031" s="1" t="s">
        <v>85</v>
      </c>
      <c r="BT2031"/>
    </row>
    <row r="2032" spans="1:72" x14ac:dyDescent="0.2">
      <c r="A2032" s="60">
        <v>211001</v>
      </c>
      <c r="B2032" s="59" t="s">
        <v>12876</v>
      </c>
      <c r="C2032">
        <v>2028</v>
      </c>
      <c r="J2032">
        <v>21</v>
      </c>
      <c r="K2032" t="s">
        <v>68</v>
      </c>
      <c r="L2032">
        <v>1004</v>
      </c>
      <c r="M2032">
        <v>1001</v>
      </c>
      <c r="N2032" t="s">
        <v>871</v>
      </c>
      <c r="O2032" t="s">
        <v>8620</v>
      </c>
      <c r="P2032" t="s">
        <v>8621</v>
      </c>
      <c r="Q2032" t="s">
        <v>8622</v>
      </c>
      <c r="R2032" t="s">
        <v>8623</v>
      </c>
      <c r="S2032" s="2">
        <v>323.10000000000002</v>
      </c>
      <c r="T2032" s="2">
        <v>323.10000000000002</v>
      </c>
      <c r="U2032" s="2">
        <v>0</v>
      </c>
      <c r="V2032" s="2">
        <v>0</v>
      </c>
      <c r="W2032">
        <v>1464</v>
      </c>
      <c r="X2032" s="3">
        <v>5.6</v>
      </c>
      <c r="Y2032" s="3">
        <v>4</v>
      </c>
      <c r="Z2032" s="3">
        <v>4.5</v>
      </c>
      <c r="AA2032">
        <v>1</v>
      </c>
      <c r="AB2032" s="3">
        <v>90.4</v>
      </c>
      <c r="AC2032">
        <v>0</v>
      </c>
      <c r="AD2032" s="3">
        <v>0</v>
      </c>
      <c r="AE2032">
        <v>1</v>
      </c>
      <c r="AF2032" s="3">
        <v>0</v>
      </c>
      <c r="AG2032" s="2">
        <v>0</v>
      </c>
      <c r="AH2032" s="3">
        <v>0</v>
      </c>
      <c r="AI2032" s="2">
        <v>323.10000000000002</v>
      </c>
      <c r="AJ2032" s="3">
        <v>100</v>
      </c>
      <c r="AK2032" t="s">
        <v>7726</v>
      </c>
      <c r="AL2032" t="s">
        <v>7726</v>
      </c>
      <c r="AM2032" t="s">
        <v>845</v>
      </c>
      <c r="BG2032" s="3">
        <v>100</v>
      </c>
      <c r="BH2032" t="s">
        <v>100</v>
      </c>
      <c r="BI2032" t="s">
        <v>13419</v>
      </c>
      <c r="BJ2032" t="s">
        <v>101</v>
      </c>
      <c r="BK2032" t="s">
        <v>13428</v>
      </c>
      <c r="BL2032" t="s">
        <v>13395</v>
      </c>
      <c r="BM2032" t="s">
        <v>13395</v>
      </c>
      <c r="BN2032" t="s">
        <v>83</v>
      </c>
      <c r="BO2032" s="59" t="s">
        <v>83</v>
      </c>
      <c r="BP2032" t="s">
        <v>10806</v>
      </c>
      <c r="BQ2032" t="s">
        <v>84</v>
      </c>
      <c r="BR2032" s="59" t="s">
        <v>84</v>
      </c>
      <c r="BS2032" t="s">
        <v>85</v>
      </c>
    </row>
    <row r="2033" spans="1:73" x14ac:dyDescent="0.2">
      <c r="A2033" s="60">
        <v>211002</v>
      </c>
      <c r="B2033" s="59" t="s">
        <v>12877</v>
      </c>
      <c r="C2033">
        <v>2029</v>
      </c>
      <c r="J2033">
        <v>21</v>
      </c>
      <c r="K2033" t="s">
        <v>68</v>
      </c>
      <c r="L2033">
        <v>1003</v>
      </c>
      <c r="M2033">
        <v>1002</v>
      </c>
      <c r="N2033" t="s">
        <v>835</v>
      </c>
      <c r="O2033" t="s">
        <v>8624</v>
      </c>
      <c r="P2033" t="s">
        <v>8625</v>
      </c>
      <c r="Q2033" t="s">
        <v>8626</v>
      </c>
      <c r="R2033" t="s">
        <v>8627</v>
      </c>
      <c r="S2033" s="2">
        <v>1005</v>
      </c>
      <c r="T2033" s="2">
        <v>1005</v>
      </c>
      <c r="U2033" s="2">
        <v>0</v>
      </c>
      <c r="V2033" s="2">
        <v>0</v>
      </c>
      <c r="W2033">
        <v>6171</v>
      </c>
      <c r="X2033" s="3">
        <v>12.5</v>
      </c>
      <c r="Y2033" s="3">
        <v>5</v>
      </c>
      <c r="Z2033" s="3">
        <v>6.1</v>
      </c>
      <c r="AA2033">
        <v>0</v>
      </c>
      <c r="AB2033" s="3">
        <v>0</v>
      </c>
      <c r="AC2033">
        <v>0</v>
      </c>
      <c r="AD2033" s="3">
        <v>0</v>
      </c>
      <c r="AE2033">
        <v>0</v>
      </c>
      <c r="AF2033" s="3">
        <v>40</v>
      </c>
      <c r="AG2033" s="2">
        <v>1005</v>
      </c>
      <c r="AH2033" s="3">
        <v>100</v>
      </c>
      <c r="AI2033" s="2">
        <v>1005</v>
      </c>
      <c r="AJ2033" s="3">
        <v>100</v>
      </c>
      <c r="AK2033" t="s">
        <v>7726</v>
      </c>
      <c r="AL2033" t="s">
        <v>7726</v>
      </c>
      <c r="AM2033" t="s">
        <v>8628</v>
      </c>
      <c r="AN2033" t="s">
        <v>8629</v>
      </c>
      <c r="BG2033" s="3">
        <v>100</v>
      </c>
      <c r="BH2033" t="s">
        <v>82</v>
      </c>
      <c r="BI2033" t="s">
        <v>13419</v>
      </c>
      <c r="BJ2033" t="s">
        <v>13395</v>
      </c>
      <c r="BK2033" t="s">
        <v>13395</v>
      </c>
      <c r="BL2033" t="s">
        <v>13395</v>
      </c>
      <c r="BM2033" t="s">
        <v>13395</v>
      </c>
      <c r="BN2033" t="s">
        <v>277</v>
      </c>
      <c r="BO2033" s="59" t="s">
        <v>277</v>
      </c>
      <c r="BP2033" t="s">
        <v>10806</v>
      </c>
      <c r="BQ2033" t="s">
        <v>84</v>
      </c>
      <c r="BR2033" s="59" t="s">
        <v>84</v>
      </c>
      <c r="BS2033" t="s">
        <v>85</v>
      </c>
    </row>
    <row r="2034" spans="1:73" x14ac:dyDescent="0.2">
      <c r="A2034" s="60">
        <v>211003</v>
      </c>
      <c r="B2034" s="59" t="s">
        <v>12878</v>
      </c>
      <c r="C2034">
        <v>2030</v>
      </c>
      <c r="J2034">
        <v>21</v>
      </c>
      <c r="K2034" t="s">
        <v>68</v>
      </c>
      <c r="L2034">
        <v>1001</v>
      </c>
      <c r="M2034">
        <v>1003</v>
      </c>
      <c r="N2034" t="s">
        <v>702</v>
      </c>
      <c r="O2034" t="s">
        <v>8630</v>
      </c>
      <c r="P2034" t="s">
        <v>8631</v>
      </c>
      <c r="Q2034" t="s">
        <v>8632</v>
      </c>
      <c r="R2034" t="s">
        <v>8633</v>
      </c>
      <c r="S2034" s="2">
        <v>1057.0999999999999</v>
      </c>
      <c r="T2034" s="2">
        <v>1057.0999999999999</v>
      </c>
      <c r="U2034" s="2">
        <v>0</v>
      </c>
      <c r="V2034" s="2">
        <v>0</v>
      </c>
      <c r="W2034">
        <v>12449</v>
      </c>
      <c r="X2034" s="3">
        <v>22.5</v>
      </c>
      <c r="Y2034" s="3">
        <v>11.5</v>
      </c>
      <c r="Z2034" s="3">
        <v>11.8</v>
      </c>
      <c r="AA2034">
        <v>0</v>
      </c>
      <c r="AB2034" s="3">
        <v>0</v>
      </c>
      <c r="AC2034">
        <v>0</v>
      </c>
      <c r="AD2034" s="3">
        <v>0</v>
      </c>
      <c r="AE2034">
        <v>0</v>
      </c>
      <c r="AF2034" s="3">
        <v>0</v>
      </c>
      <c r="AG2034" s="2">
        <v>1057.0999999999999</v>
      </c>
      <c r="AH2034" s="3">
        <v>100</v>
      </c>
      <c r="AI2034" s="2">
        <v>1057.0999999999999</v>
      </c>
      <c r="AJ2034" s="3">
        <v>100</v>
      </c>
      <c r="AK2034" t="s">
        <v>7726</v>
      </c>
      <c r="AL2034" t="s">
        <v>7792</v>
      </c>
      <c r="AM2034" t="s">
        <v>8069</v>
      </c>
      <c r="AN2034" t="s">
        <v>8101</v>
      </c>
      <c r="AO2034" t="s">
        <v>8304</v>
      </c>
      <c r="AP2034" t="s">
        <v>8059</v>
      </c>
      <c r="BG2034" s="3">
        <v>100</v>
      </c>
      <c r="BH2034" t="s">
        <v>83</v>
      </c>
      <c r="BI2034" t="s">
        <v>13419</v>
      </c>
      <c r="BJ2034" t="s">
        <v>13395</v>
      </c>
      <c r="BK2034" t="s">
        <v>13395</v>
      </c>
      <c r="BL2034" t="s">
        <v>13395</v>
      </c>
      <c r="BM2034" t="s">
        <v>13395</v>
      </c>
      <c r="BN2034" t="s">
        <v>102</v>
      </c>
      <c r="BO2034" s="59" t="s">
        <v>102</v>
      </c>
      <c r="BP2034" t="s">
        <v>10806</v>
      </c>
      <c r="BQ2034" t="s">
        <v>859</v>
      </c>
      <c r="BR2034" s="59" t="s">
        <v>859</v>
      </c>
      <c r="BS2034" t="s">
        <v>85</v>
      </c>
    </row>
    <row r="2035" spans="1:73" x14ac:dyDescent="0.2">
      <c r="A2035" s="60">
        <v>211004</v>
      </c>
      <c r="B2035" s="59" t="s">
        <v>12879</v>
      </c>
      <c r="C2035">
        <v>2031</v>
      </c>
      <c r="J2035">
        <v>21</v>
      </c>
      <c r="K2035" t="s">
        <v>68</v>
      </c>
      <c r="L2035">
        <v>1002</v>
      </c>
      <c r="M2035">
        <v>1004</v>
      </c>
      <c r="N2035" t="s">
        <v>702</v>
      </c>
      <c r="O2035" t="s">
        <v>8634</v>
      </c>
      <c r="P2035" t="s">
        <v>8635</v>
      </c>
      <c r="Q2035" t="s">
        <v>8636</v>
      </c>
      <c r="R2035" t="s">
        <v>8637</v>
      </c>
      <c r="S2035" s="2">
        <v>588</v>
      </c>
      <c r="T2035" s="2">
        <v>467.6</v>
      </c>
      <c r="U2035" s="2">
        <v>0</v>
      </c>
      <c r="V2035" s="2">
        <v>120.4</v>
      </c>
      <c r="W2035">
        <v>2711</v>
      </c>
      <c r="X2035" s="3">
        <v>7.8</v>
      </c>
      <c r="Y2035" s="3">
        <v>3</v>
      </c>
      <c r="Z2035" s="3">
        <v>5.2</v>
      </c>
      <c r="AA2035">
        <v>0</v>
      </c>
      <c r="AB2035" s="3">
        <v>0</v>
      </c>
      <c r="AC2035">
        <v>0</v>
      </c>
      <c r="AD2035" s="3">
        <v>0</v>
      </c>
      <c r="AE2035">
        <v>0</v>
      </c>
      <c r="AF2035" s="3">
        <v>0</v>
      </c>
      <c r="AG2035" s="2">
        <v>467.6</v>
      </c>
      <c r="AH2035" s="3">
        <v>100</v>
      </c>
      <c r="AI2035" s="2">
        <v>467.6</v>
      </c>
      <c r="AJ2035" s="3">
        <v>100</v>
      </c>
      <c r="AK2035" t="s">
        <v>7726</v>
      </c>
      <c r="AL2035" t="s">
        <v>7726</v>
      </c>
      <c r="AM2035" t="s">
        <v>8059</v>
      </c>
      <c r="AN2035" t="s">
        <v>3222</v>
      </c>
      <c r="BG2035" s="3">
        <v>100</v>
      </c>
      <c r="BH2035" t="s">
        <v>82</v>
      </c>
      <c r="BI2035" t="s">
        <v>13419</v>
      </c>
      <c r="BJ2035" t="s">
        <v>13395</v>
      </c>
      <c r="BK2035" t="s">
        <v>13395</v>
      </c>
      <c r="BL2035" t="s">
        <v>13395</v>
      </c>
      <c r="BM2035" t="s">
        <v>13395</v>
      </c>
      <c r="BN2035" t="s">
        <v>277</v>
      </c>
      <c r="BO2035" s="59" t="s">
        <v>277</v>
      </c>
      <c r="BP2035" t="s">
        <v>10806</v>
      </c>
      <c r="BQ2035" t="s">
        <v>110</v>
      </c>
      <c r="BR2035" s="59" t="s">
        <v>110</v>
      </c>
      <c r="BS2035" t="s">
        <v>85</v>
      </c>
    </row>
    <row r="2036" spans="1:73" x14ac:dyDescent="0.2">
      <c r="A2036" s="60">
        <v>212001</v>
      </c>
      <c r="B2036" s="59" t="s">
        <v>12880</v>
      </c>
      <c r="C2036">
        <v>2032</v>
      </c>
      <c r="J2036">
        <v>21</v>
      </c>
      <c r="K2036" t="s">
        <v>135</v>
      </c>
      <c r="L2036">
        <v>2009</v>
      </c>
      <c r="M2036">
        <v>2001</v>
      </c>
      <c r="N2036" t="s">
        <v>835</v>
      </c>
      <c r="O2036" t="s">
        <v>8638</v>
      </c>
      <c r="P2036" t="s">
        <v>8639</v>
      </c>
      <c r="Q2036" t="s">
        <v>8640</v>
      </c>
      <c r="R2036" t="s">
        <v>8641</v>
      </c>
      <c r="S2036" s="2">
        <v>6454.4</v>
      </c>
      <c r="T2036" s="2">
        <v>6454.4</v>
      </c>
      <c r="U2036" s="2">
        <v>0</v>
      </c>
      <c r="V2036" s="2">
        <v>0</v>
      </c>
      <c r="W2036">
        <v>36507</v>
      </c>
      <c r="X2036" s="3">
        <v>18.399999999999999</v>
      </c>
      <c r="Y2036" s="3">
        <v>3.5</v>
      </c>
      <c r="Z2036" s="3">
        <v>5.7</v>
      </c>
      <c r="AA2036">
        <v>2</v>
      </c>
      <c r="AB2036" s="3">
        <v>5.5</v>
      </c>
      <c r="AC2036">
        <v>0</v>
      </c>
      <c r="AD2036" s="3">
        <v>0</v>
      </c>
      <c r="AE2036">
        <v>2</v>
      </c>
      <c r="AF2036" s="3">
        <v>0</v>
      </c>
      <c r="AG2036" s="2">
        <v>4233.7</v>
      </c>
      <c r="AH2036" s="3">
        <v>65.599999999999994</v>
      </c>
      <c r="AI2036" s="2">
        <v>6454.4</v>
      </c>
      <c r="AJ2036" s="3">
        <v>100</v>
      </c>
      <c r="AK2036" t="s">
        <v>7841</v>
      </c>
      <c r="AL2036" t="s">
        <v>7975</v>
      </c>
      <c r="AM2036" t="s">
        <v>8642</v>
      </c>
      <c r="AN2036" t="s">
        <v>8643</v>
      </c>
      <c r="AO2036" t="s">
        <v>808</v>
      </c>
      <c r="AP2036" t="s">
        <v>845</v>
      </c>
      <c r="AQ2036" t="s">
        <v>1908</v>
      </c>
      <c r="AR2036" t="s">
        <v>4656</v>
      </c>
      <c r="AS2036" t="s">
        <v>4655</v>
      </c>
      <c r="AT2036" t="s">
        <v>4741</v>
      </c>
      <c r="AU2036" t="s">
        <v>4687</v>
      </c>
      <c r="AV2036" t="s">
        <v>4682</v>
      </c>
      <c r="BG2036" s="3">
        <v>100</v>
      </c>
      <c r="BH2036" t="s">
        <v>100</v>
      </c>
      <c r="BI2036" t="s">
        <v>13419</v>
      </c>
      <c r="BJ2036" t="s">
        <v>101</v>
      </c>
      <c r="BK2036" t="s">
        <v>13427</v>
      </c>
      <c r="BL2036" t="s">
        <v>13395</v>
      </c>
      <c r="BM2036" t="s">
        <v>13395</v>
      </c>
      <c r="BN2036" t="s">
        <v>83</v>
      </c>
      <c r="BO2036" s="59" t="s">
        <v>83</v>
      </c>
      <c r="BP2036" t="s">
        <v>10806</v>
      </c>
      <c r="BQ2036" t="s">
        <v>84</v>
      </c>
      <c r="BR2036" s="59" t="s">
        <v>84</v>
      </c>
      <c r="BS2036" t="s">
        <v>85</v>
      </c>
    </row>
    <row r="2037" spans="1:73" x14ac:dyDescent="0.2">
      <c r="A2037" s="60">
        <v>212002</v>
      </c>
      <c r="B2037" s="59" t="s">
        <v>12881</v>
      </c>
      <c r="C2037">
        <v>2033</v>
      </c>
      <c r="J2037">
        <v>21</v>
      </c>
      <c r="K2037" t="s">
        <v>135</v>
      </c>
      <c r="L2037">
        <v>2010</v>
      </c>
      <c r="M2037">
        <v>2002</v>
      </c>
      <c r="N2037" t="s">
        <v>715</v>
      </c>
      <c r="O2037" t="s">
        <v>8644</v>
      </c>
      <c r="P2037" t="s">
        <v>8645</v>
      </c>
      <c r="Q2037" t="s">
        <v>8646</v>
      </c>
      <c r="R2037" t="s">
        <v>8647</v>
      </c>
      <c r="S2037" s="2">
        <v>4696.3</v>
      </c>
      <c r="T2037" s="2">
        <v>4696.3</v>
      </c>
      <c r="U2037" s="2">
        <v>0</v>
      </c>
      <c r="V2037" s="2">
        <v>0</v>
      </c>
      <c r="W2037">
        <v>31007</v>
      </c>
      <c r="X2037" s="3">
        <v>15.3</v>
      </c>
      <c r="Y2037" s="3">
        <v>4</v>
      </c>
      <c r="Z2037" s="3">
        <v>6.6</v>
      </c>
      <c r="AA2037">
        <v>1</v>
      </c>
      <c r="AB2037" s="3">
        <v>90.5</v>
      </c>
      <c r="AC2037">
        <v>0</v>
      </c>
      <c r="AD2037" s="3">
        <v>0</v>
      </c>
      <c r="AE2037">
        <v>1</v>
      </c>
      <c r="AF2037" s="3">
        <v>0</v>
      </c>
      <c r="AG2037" s="2">
        <v>4124.2</v>
      </c>
      <c r="AH2037" s="3">
        <v>87.8</v>
      </c>
      <c r="AI2037" s="2">
        <v>4696.3</v>
      </c>
      <c r="AJ2037" s="3">
        <v>100</v>
      </c>
      <c r="AK2037" t="s">
        <v>7726</v>
      </c>
      <c r="AL2037" t="s">
        <v>7727</v>
      </c>
      <c r="AM2037" t="s">
        <v>5432</v>
      </c>
      <c r="AN2037" t="s">
        <v>5431</v>
      </c>
      <c r="AO2037" t="s">
        <v>5712</v>
      </c>
      <c r="AP2037" t="s">
        <v>4958</v>
      </c>
      <c r="AQ2037" t="s">
        <v>4426</v>
      </c>
      <c r="AR2037" t="s">
        <v>4398</v>
      </c>
      <c r="AS2037" t="s">
        <v>4404</v>
      </c>
      <c r="BG2037" s="3">
        <v>100</v>
      </c>
      <c r="BH2037" t="s">
        <v>82</v>
      </c>
      <c r="BI2037" t="s">
        <v>13419</v>
      </c>
      <c r="BJ2037" t="s">
        <v>13395</v>
      </c>
      <c r="BK2037" t="s">
        <v>13395</v>
      </c>
      <c r="BL2037" t="s">
        <v>13395</v>
      </c>
      <c r="BM2037" t="s">
        <v>13395</v>
      </c>
      <c r="BN2037" t="s">
        <v>277</v>
      </c>
      <c r="BO2037" s="59" t="s">
        <v>277</v>
      </c>
      <c r="BP2037" t="s">
        <v>10806</v>
      </c>
      <c r="BQ2037" t="s">
        <v>84</v>
      </c>
      <c r="BR2037" s="59" t="s">
        <v>84</v>
      </c>
      <c r="BS2037" t="s">
        <v>85</v>
      </c>
    </row>
    <row r="2038" spans="1:73" x14ac:dyDescent="0.2">
      <c r="A2038" s="60">
        <v>213001</v>
      </c>
      <c r="B2038" s="59" t="s">
        <v>12882</v>
      </c>
      <c r="C2038">
        <v>2034</v>
      </c>
      <c r="J2038">
        <v>21</v>
      </c>
      <c r="K2038" t="s">
        <v>156</v>
      </c>
      <c r="L2038">
        <v>4314</v>
      </c>
      <c r="M2038">
        <v>3001</v>
      </c>
      <c r="N2038" t="s">
        <v>4636</v>
      </c>
      <c r="O2038" t="s">
        <v>8648</v>
      </c>
      <c r="P2038" t="s">
        <v>8649</v>
      </c>
      <c r="Q2038" t="s">
        <v>8650</v>
      </c>
      <c r="R2038" t="s">
        <v>8651</v>
      </c>
      <c r="S2038" s="2">
        <v>493</v>
      </c>
      <c r="T2038" s="2">
        <v>493</v>
      </c>
      <c r="U2038" s="2">
        <v>0</v>
      </c>
      <c r="V2038" s="2">
        <v>0</v>
      </c>
      <c r="W2038">
        <v>2916</v>
      </c>
      <c r="X2038" s="3">
        <v>17.600000000000001</v>
      </c>
      <c r="Y2038" s="3">
        <v>5</v>
      </c>
      <c r="Z2038" s="3">
        <v>5.9</v>
      </c>
      <c r="AA2038">
        <v>0</v>
      </c>
      <c r="AB2038" s="3">
        <v>0</v>
      </c>
      <c r="AC2038">
        <v>0</v>
      </c>
      <c r="AD2038" s="3">
        <v>0</v>
      </c>
      <c r="AE2038">
        <v>0</v>
      </c>
      <c r="AF2038" s="3">
        <v>0</v>
      </c>
      <c r="AG2038" s="2">
        <v>493</v>
      </c>
      <c r="AH2038" s="3">
        <v>100</v>
      </c>
      <c r="AI2038" s="2">
        <v>493</v>
      </c>
      <c r="AJ2038" s="3">
        <v>100</v>
      </c>
      <c r="AK2038" t="s">
        <v>7726</v>
      </c>
      <c r="AL2038" t="s">
        <v>7727</v>
      </c>
      <c r="AM2038" t="s">
        <v>8059</v>
      </c>
      <c r="AN2038" t="s">
        <v>8304</v>
      </c>
      <c r="BG2038" s="3">
        <v>100</v>
      </c>
      <c r="BH2038" t="s">
        <v>82</v>
      </c>
      <c r="BI2038" t="s">
        <v>13419</v>
      </c>
      <c r="BJ2038" t="s">
        <v>13395</v>
      </c>
      <c r="BK2038" t="s">
        <v>13395</v>
      </c>
      <c r="BL2038" t="s">
        <v>13395</v>
      </c>
      <c r="BM2038" t="s">
        <v>13395</v>
      </c>
      <c r="BN2038" t="s">
        <v>277</v>
      </c>
      <c r="BO2038" s="59" t="s">
        <v>277</v>
      </c>
      <c r="BP2038" t="s">
        <v>10806</v>
      </c>
      <c r="BQ2038" t="s">
        <v>84</v>
      </c>
      <c r="BR2038" s="59" t="s">
        <v>84</v>
      </c>
      <c r="BS2038" t="s">
        <v>85</v>
      </c>
    </row>
    <row r="2039" spans="1:73" x14ac:dyDescent="0.2">
      <c r="A2039" s="60">
        <v>213002</v>
      </c>
      <c r="B2039" s="59" t="s">
        <v>12883</v>
      </c>
      <c r="C2039">
        <v>2035</v>
      </c>
      <c r="J2039">
        <v>21</v>
      </c>
      <c r="K2039" t="s">
        <v>156</v>
      </c>
      <c r="L2039">
        <v>4335</v>
      </c>
      <c r="M2039">
        <v>3002</v>
      </c>
      <c r="N2039" t="s">
        <v>1099</v>
      </c>
      <c r="O2039" t="s">
        <v>8652</v>
      </c>
      <c r="P2039" t="s">
        <v>8653</v>
      </c>
      <c r="Q2039" t="s">
        <v>8654</v>
      </c>
      <c r="R2039" t="s">
        <v>8655</v>
      </c>
      <c r="S2039" s="2">
        <v>255.6</v>
      </c>
      <c r="T2039" s="2">
        <v>255.6</v>
      </c>
      <c r="U2039" s="2">
        <v>0</v>
      </c>
      <c r="V2039" s="2">
        <v>0</v>
      </c>
      <c r="W2039">
        <v>1552</v>
      </c>
      <c r="X2039" s="3">
        <v>9.5</v>
      </c>
      <c r="Y2039" s="3">
        <v>5.2</v>
      </c>
      <c r="Z2039" s="3">
        <v>6.1</v>
      </c>
      <c r="AA2039">
        <v>0</v>
      </c>
      <c r="AB2039" s="3">
        <v>0</v>
      </c>
      <c r="AC2039">
        <v>0</v>
      </c>
      <c r="AD2039" s="3">
        <v>0</v>
      </c>
      <c r="AE2039">
        <v>0</v>
      </c>
      <c r="AF2039" s="3">
        <v>0</v>
      </c>
      <c r="AG2039" s="2">
        <v>255.6</v>
      </c>
      <c r="AH2039" s="3">
        <v>100</v>
      </c>
      <c r="AI2039" s="2">
        <v>255.6</v>
      </c>
      <c r="AJ2039" s="3">
        <v>100</v>
      </c>
      <c r="AK2039" t="s">
        <v>7726</v>
      </c>
      <c r="AL2039" t="s">
        <v>7792</v>
      </c>
      <c r="AM2039" t="s">
        <v>5432</v>
      </c>
      <c r="AN2039" t="s">
        <v>5488</v>
      </c>
      <c r="BG2039" s="3">
        <v>100</v>
      </c>
      <c r="BH2039" t="s">
        <v>82</v>
      </c>
      <c r="BI2039" t="s">
        <v>13419</v>
      </c>
      <c r="BJ2039" t="s">
        <v>13395</v>
      </c>
      <c r="BK2039" t="s">
        <v>13395</v>
      </c>
      <c r="BL2039" t="s">
        <v>13395</v>
      </c>
      <c r="BM2039" t="s">
        <v>13395</v>
      </c>
      <c r="BN2039" t="s">
        <v>277</v>
      </c>
      <c r="BO2039" s="59" t="s">
        <v>277</v>
      </c>
      <c r="BP2039" t="s">
        <v>10806</v>
      </c>
      <c r="BQ2039" t="s">
        <v>110</v>
      </c>
      <c r="BR2039" s="59" t="s">
        <v>110</v>
      </c>
      <c r="BS2039" t="s">
        <v>85</v>
      </c>
    </row>
    <row r="2040" spans="1:73" x14ac:dyDescent="0.2">
      <c r="A2040" s="60">
        <v>213003</v>
      </c>
      <c r="B2040" s="59" t="s">
        <v>12884</v>
      </c>
      <c r="C2040">
        <v>2036</v>
      </c>
      <c r="J2040">
        <v>21</v>
      </c>
      <c r="K2040" t="s">
        <v>156</v>
      </c>
      <c r="L2040">
        <v>4332</v>
      </c>
      <c r="M2040">
        <v>3003</v>
      </c>
      <c r="N2040" t="s">
        <v>1099</v>
      </c>
      <c r="O2040" t="s">
        <v>8656</v>
      </c>
      <c r="P2040" t="s">
        <v>8657</v>
      </c>
      <c r="Q2040" t="s">
        <v>8658</v>
      </c>
      <c r="R2040" t="s">
        <v>8659</v>
      </c>
      <c r="S2040" s="2">
        <v>265.7</v>
      </c>
      <c r="T2040" s="2">
        <v>265.7</v>
      </c>
      <c r="U2040" s="2">
        <v>0</v>
      </c>
      <c r="V2040" s="2">
        <v>0</v>
      </c>
      <c r="W2040">
        <v>1371</v>
      </c>
      <c r="X2040" s="3">
        <v>6.6</v>
      </c>
      <c r="Y2040" s="3">
        <v>5.0999999999999996</v>
      </c>
      <c r="Z2040" s="3">
        <v>5.2</v>
      </c>
      <c r="AA2040">
        <v>0</v>
      </c>
      <c r="AB2040" s="3">
        <v>0</v>
      </c>
      <c r="AC2040">
        <v>0</v>
      </c>
      <c r="AD2040" s="3">
        <v>0</v>
      </c>
      <c r="AE2040">
        <v>0</v>
      </c>
      <c r="AF2040" s="3">
        <v>0</v>
      </c>
      <c r="AG2040" s="2">
        <v>265.7</v>
      </c>
      <c r="AH2040" s="3">
        <v>100</v>
      </c>
      <c r="AI2040" s="2">
        <v>265.7</v>
      </c>
      <c r="AJ2040" s="3">
        <v>100</v>
      </c>
      <c r="AK2040" t="s">
        <v>7726</v>
      </c>
      <c r="AL2040" t="s">
        <v>7726</v>
      </c>
      <c r="AM2040" t="s">
        <v>5712</v>
      </c>
      <c r="BG2040" s="3">
        <v>100</v>
      </c>
      <c r="BH2040" t="s">
        <v>82</v>
      </c>
      <c r="BI2040" t="s">
        <v>13419</v>
      </c>
      <c r="BJ2040" t="s">
        <v>13395</v>
      </c>
      <c r="BK2040" t="s">
        <v>13395</v>
      </c>
      <c r="BL2040" t="s">
        <v>13395</v>
      </c>
      <c r="BM2040" t="s">
        <v>13395</v>
      </c>
      <c r="BN2040" t="s">
        <v>13395</v>
      </c>
      <c r="BP2040" t="s">
        <v>13395</v>
      </c>
      <c r="BQ2040" t="s">
        <v>110</v>
      </c>
      <c r="BR2040" s="59" t="s">
        <v>110</v>
      </c>
      <c r="BS2040" t="s">
        <v>85</v>
      </c>
    </row>
    <row r="2041" spans="1:73" x14ac:dyDescent="0.2">
      <c r="A2041" s="60">
        <v>213004</v>
      </c>
      <c r="B2041" s="59" t="s">
        <v>12885</v>
      </c>
      <c r="C2041">
        <v>2037</v>
      </c>
      <c r="J2041">
        <v>21</v>
      </c>
      <c r="K2041" t="s">
        <v>156</v>
      </c>
      <c r="L2041">
        <v>4331</v>
      </c>
      <c r="M2041">
        <v>3004</v>
      </c>
      <c r="N2041" t="s">
        <v>1099</v>
      </c>
      <c r="O2041" t="s">
        <v>8660</v>
      </c>
      <c r="P2041" t="s">
        <v>8661</v>
      </c>
      <c r="Q2041" t="s">
        <v>8662</v>
      </c>
      <c r="R2041" t="s">
        <v>8663</v>
      </c>
      <c r="S2041" s="2">
        <v>1873.7</v>
      </c>
      <c r="T2041" s="2">
        <v>1299.9000000000001</v>
      </c>
      <c r="U2041" s="2">
        <v>0</v>
      </c>
      <c r="V2041" s="2">
        <v>573.79999999999995</v>
      </c>
      <c r="W2041">
        <v>11527</v>
      </c>
      <c r="X2041" s="3">
        <v>41.9</v>
      </c>
      <c r="Y2041" s="3">
        <v>6.9</v>
      </c>
      <c r="Z2041" s="3">
        <v>8.6</v>
      </c>
      <c r="AA2041">
        <v>0</v>
      </c>
      <c r="AB2041" s="3">
        <v>0</v>
      </c>
      <c r="AC2041">
        <v>0</v>
      </c>
      <c r="AD2041" s="3">
        <v>0</v>
      </c>
      <c r="AE2041">
        <v>0</v>
      </c>
      <c r="AF2041" s="3">
        <v>0</v>
      </c>
      <c r="AG2041" s="2">
        <v>1299.9000000000001</v>
      </c>
      <c r="AH2041" s="3">
        <v>100</v>
      </c>
      <c r="AI2041" s="2">
        <v>1299.9000000000001</v>
      </c>
      <c r="AJ2041" s="3">
        <v>100</v>
      </c>
      <c r="AK2041" t="s">
        <v>7726</v>
      </c>
      <c r="AL2041" t="s">
        <v>7727</v>
      </c>
      <c r="AM2041" t="s">
        <v>4399</v>
      </c>
      <c r="AN2041" t="s">
        <v>4365</v>
      </c>
      <c r="AO2041" t="s">
        <v>4397</v>
      </c>
      <c r="AP2041" t="s">
        <v>4532</v>
      </c>
      <c r="AQ2041" t="s">
        <v>4405</v>
      </c>
      <c r="BG2041" s="3">
        <v>100</v>
      </c>
      <c r="BH2041" t="s">
        <v>100</v>
      </c>
      <c r="BI2041" t="s">
        <v>13419</v>
      </c>
      <c r="BJ2041" t="s">
        <v>101</v>
      </c>
      <c r="BK2041" t="s">
        <v>13429</v>
      </c>
      <c r="BL2041" t="s">
        <v>13395</v>
      </c>
      <c r="BM2041" t="s">
        <v>13395</v>
      </c>
      <c r="BN2041" t="s">
        <v>277</v>
      </c>
      <c r="BO2041" s="59" t="s">
        <v>277</v>
      </c>
      <c r="BP2041" t="s">
        <v>10806</v>
      </c>
      <c r="BQ2041" t="s">
        <v>859</v>
      </c>
      <c r="BR2041" s="59" t="s">
        <v>859</v>
      </c>
      <c r="BS2041" t="s">
        <v>85</v>
      </c>
    </row>
    <row r="2042" spans="1:73" x14ac:dyDescent="0.2">
      <c r="A2042" s="60">
        <v>213005</v>
      </c>
      <c r="B2042" s="59" t="s">
        <v>12886</v>
      </c>
      <c r="C2042">
        <v>2038</v>
      </c>
      <c r="J2042">
        <v>21</v>
      </c>
      <c r="K2042" t="s">
        <v>156</v>
      </c>
      <c r="M2042">
        <v>3005</v>
      </c>
      <c r="N2042" t="s">
        <v>1099</v>
      </c>
      <c r="O2042" t="s">
        <v>8664</v>
      </c>
      <c r="P2042" t="s">
        <v>8665</v>
      </c>
      <c r="Q2042" t="s">
        <v>8666</v>
      </c>
      <c r="R2042" t="s">
        <v>8667</v>
      </c>
      <c r="S2042" s="2">
        <v>332.4</v>
      </c>
      <c r="T2042" s="2">
        <v>332.4</v>
      </c>
      <c r="U2042" s="2">
        <v>0</v>
      </c>
      <c r="V2042" s="2">
        <v>0</v>
      </c>
      <c r="W2042">
        <v>1401</v>
      </c>
      <c r="X2042" s="3">
        <v>5.5</v>
      </c>
      <c r="Y2042" s="3">
        <v>4</v>
      </c>
      <c r="Z2042" s="3">
        <v>4.2</v>
      </c>
      <c r="AA2042">
        <v>0</v>
      </c>
      <c r="AB2042" s="3">
        <v>0</v>
      </c>
      <c r="AC2042">
        <v>0</v>
      </c>
      <c r="AD2042" s="3">
        <v>0</v>
      </c>
      <c r="AE2042">
        <v>0</v>
      </c>
      <c r="AF2042" s="3">
        <v>0</v>
      </c>
      <c r="AG2042" s="2">
        <v>0</v>
      </c>
      <c r="AH2042" s="3">
        <v>0</v>
      </c>
      <c r="AI2042" s="2">
        <v>0</v>
      </c>
      <c r="AJ2042" s="3">
        <v>0</v>
      </c>
      <c r="AK2042" t="s">
        <v>7797</v>
      </c>
      <c r="AL2042" t="s">
        <v>7798</v>
      </c>
      <c r="AM2042" t="s">
        <v>4404</v>
      </c>
      <c r="BG2042" s="3">
        <v>0</v>
      </c>
      <c r="BJ2042" t="s">
        <v>13395</v>
      </c>
      <c r="BK2042" t="s">
        <v>13395</v>
      </c>
      <c r="BL2042" t="s">
        <v>13395</v>
      </c>
      <c r="BM2042" t="s">
        <v>13395</v>
      </c>
      <c r="BN2042" t="s">
        <v>13395</v>
      </c>
      <c r="BP2042" t="s">
        <v>13395</v>
      </c>
      <c r="BU2042" s="1" t="s">
        <v>13447</v>
      </c>
    </row>
    <row r="2043" spans="1:73" x14ac:dyDescent="0.2">
      <c r="A2043" s="60">
        <v>213006</v>
      </c>
      <c r="B2043" s="59" t="s">
        <v>12887</v>
      </c>
      <c r="C2043">
        <v>2039</v>
      </c>
      <c r="J2043">
        <v>21</v>
      </c>
      <c r="K2043" t="s">
        <v>156</v>
      </c>
      <c r="L2043">
        <v>4336</v>
      </c>
      <c r="M2043">
        <v>3006</v>
      </c>
      <c r="N2043" t="s">
        <v>1099</v>
      </c>
      <c r="O2043" t="s">
        <v>8668</v>
      </c>
      <c r="P2043" t="s">
        <v>8669</v>
      </c>
      <c r="Q2043" t="s">
        <v>8670</v>
      </c>
      <c r="R2043" t="s">
        <v>8671</v>
      </c>
      <c r="S2043" s="2">
        <v>152.30000000000001</v>
      </c>
      <c r="T2043" s="2">
        <v>152.30000000000001</v>
      </c>
      <c r="U2043" s="2">
        <v>0</v>
      </c>
      <c r="V2043" s="2">
        <v>0</v>
      </c>
      <c r="W2043">
        <v>756</v>
      </c>
      <c r="X2043" s="3">
        <v>6.1</v>
      </c>
      <c r="Y2043" s="3">
        <v>4.4000000000000004</v>
      </c>
      <c r="Z2043" s="3">
        <v>5</v>
      </c>
      <c r="AA2043">
        <v>0</v>
      </c>
      <c r="AB2043" s="3">
        <v>0</v>
      </c>
      <c r="AC2043">
        <v>0</v>
      </c>
      <c r="AD2043" s="3">
        <v>0</v>
      </c>
      <c r="AE2043">
        <v>0</v>
      </c>
      <c r="AF2043" s="3">
        <v>0</v>
      </c>
      <c r="AG2043" s="2">
        <v>94</v>
      </c>
      <c r="AH2043" s="3">
        <v>61.7</v>
      </c>
      <c r="AI2043" s="2">
        <v>152.30000000000001</v>
      </c>
      <c r="AJ2043" s="3">
        <v>100</v>
      </c>
      <c r="AK2043" t="s">
        <v>7726</v>
      </c>
      <c r="AL2043" t="s">
        <v>7727</v>
      </c>
      <c r="AM2043" t="s">
        <v>5432</v>
      </c>
      <c r="AN2043" t="s">
        <v>5488</v>
      </c>
      <c r="BG2043" s="3">
        <v>100</v>
      </c>
      <c r="BH2043" t="s">
        <v>82</v>
      </c>
      <c r="BI2043" t="s">
        <v>13419</v>
      </c>
      <c r="BJ2043" t="s">
        <v>13395</v>
      </c>
      <c r="BK2043" t="s">
        <v>13395</v>
      </c>
      <c r="BL2043" t="s">
        <v>13395</v>
      </c>
      <c r="BM2043" t="s">
        <v>13395</v>
      </c>
      <c r="BN2043" t="s">
        <v>277</v>
      </c>
      <c r="BO2043" s="59" t="s">
        <v>277</v>
      </c>
      <c r="BP2043" t="s">
        <v>10806</v>
      </c>
      <c r="BQ2043" t="s">
        <v>84</v>
      </c>
      <c r="BR2043" s="59" t="s">
        <v>84</v>
      </c>
      <c r="BS2043" t="s">
        <v>85</v>
      </c>
    </row>
    <row r="2044" spans="1:73" x14ac:dyDescent="0.2">
      <c r="A2044" s="60">
        <v>213007</v>
      </c>
      <c r="B2044" s="59" t="s">
        <v>12888</v>
      </c>
      <c r="C2044">
        <v>2040</v>
      </c>
      <c r="J2044">
        <v>21</v>
      </c>
      <c r="K2044" t="s">
        <v>156</v>
      </c>
      <c r="L2044">
        <v>4334</v>
      </c>
      <c r="M2044">
        <v>3007</v>
      </c>
      <c r="N2044" t="s">
        <v>1128</v>
      </c>
      <c r="O2044" t="s">
        <v>8672</v>
      </c>
      <c r="P2044" t="s">
        <v>8673</v>
      </c>
      <c r="Q2044" t="s">
        <v>8674</v>
      </c>
      <c r="R2044" t="s">
        <v>8675</v>
      </c>
      <c r="S2044" s="2">
        <v>291.60000000000002</v>
      </c>
      <c r="T2044" s="2">
        <v>291.60000000000002</v>
      </c>
      <c r="U2044" s="2">
        <v>0</v>
      </c>
      <c r="V2044" s="2">
        <v>0</v>
      </c>
      <c r="W2044">
        <v>1546</v>
      </c>
      <c r="X2044" s="3">
        <v>7</v>
      </c>
      <c r="Y2044" s="3">
        <v>4.9000000000000004</v>
      </c>
      <c r="Z2044" s="3">
        <v>5.3</v>
      </c>
      <c r="AA2044">
        <v>0</v>
      </c>
      <c r="AB2044" s="3">
        <v>0</v>
      </c>
      <c r="AC2044">
        <v>0</v>
      </c>
      <c r="AD2044" s="3">
        <v>0</v>
      </c>
      <c r="AE2044">
        <v>0</v>
      </c>
      <c r="AF2044" s="3">
        <v>0</v>
      </c>
      <c r="AG2044" s="2">
        <v>291.60000000000002</v>
      </c>
      <c r="AH2044" s="3">
        <v>100</v>
      </c>
      <c r="AI2044" s="2">
        <v>291.60000000000002</v>
      </c>
      <c r="AJ2044" s="3">
        <v>100</v>
      </c>
      <c r="AK2044" t="s">
        <v>7726</v>
      </c>
      <c r="AL2044" t="s">
        <v>7727</v>
      </c>
      <c r="AM2044" t="s">
        <v>5432</v>
      </c>
      <c r="AN2044" t="s">
        <v>5431</v>
      </c>
      <c r="BG2044" s="3">
        <v>100</v>
      </c>
      <c r="BH2044" t="s">
        <v>82</v>
      </c>
      <c r="BI2044" t="s">
        <v>13419</v>
      </c>
      <c r="BJ2044" t="s">
        <v>13395</v>
      </c>
      <c r="BK2044" t="s">
        <v>13395</v>
      </c>
      <c r="BL2044" t="s">
        <v>13395</v>
      </c>
      <c r="BM2044" t="s">
        <v>13395</v>
      </c>
      <c r="BN2044" t="s">
        <v>277</v>
      </c>
      <c r="BO2044" s="59" t="s">
        <v>277</v>
      </c>
      <c r="BP2044" t="s">
        <v>10806</v>
      </c>
      <c r="BQ2044" t="s">
        <v>84</v>
      </c>
      <c r="BR2044" s="59" t="s">
        <v>84</v>
      </c>
      <c r="BS2044" t="s">
        <v>85</v>
      </c>
    </row>
    <row r="2045" spans="1:73" x14ac:dyDescent="0.2">
      <c r="A2045" s="60">
        <v>213008</v>
      </c>
      <c r="B2045" s="59" t="s">
        <v>12889</v>
      </c>
      <c r="C2045">
        <v>2041</v>
      </c>
      <c r="J2045">
        <v>21</v>
      </c>
      <c r="K2045" t="s">
        <v>156</v>
      </c>
      <c r="L2045">
        <v>4348</v>
      </c>
      <c r="M2045">
        <v>3008</v>
      </c>
      <c r="N2045" t="s">
        <v>1128</v>
      </c>
      <c r="O2045" t="s">
        <v>8676</v>
      </c>
      <c r="P2045" t="s">
        <v>8677</v>
      </c>
      <c r="Q2045" t="s">
        <v>8678</v>
      </c>
      <c r="R2045" t="s">
        <v>8679</v>
      </c>
      <c r="S2045" s="2">
        <v>163</v>
      </c>
      <c r="T2045" s="2">
        <v>163</v>
      </c>
      <c r="U2045" s="2">
        <v>0</v>
      </c>
      <c r="V2045" s="2">
        <v>0</v>
      </c>
      <c r="W2045">
        <v>826</v>
      </c>
      <c r="X2045" s="3">
        <v>6.4</v>
      </c>
      <c r="Y2045" s="3">
        <v>5</v>
      </c>
      <c r="Z2045" s="3">
        <v>5.0999999999999996</v>
      </c>
      <c r="AA2045">
        <v>0</v>
      </c>
      <c r="AB2045" s="3">
        <v>0</v>
      </c>
      <c r="AC2045">
        <v>0</v>
      </c>
      <c r="AD2045" s="3">
        <v>0</v>
      </c>
      <c r="AE2045">
        <v>0</v>
      </c>
      <c r="AF2045" s="3">
        <v>0</v>
      </c>
      <c r="AG2045" s="2">
        <v>163</v>
      </c>
      <c r="AH2045" s="3">
        <v>100</v>
      </c>
      <c r="AI2045" s="2">
        <v>163</v>
      </c>
      <c r="AJ2045" s="3">
        <v>100</v>
      </c>
      <c r="AK2045" t="s">
        <v>7771</v>
      </c>
      <c r="AL2045" t="s">
        <v>7771</v>
      </c>
      <c r="AM2045" t="s">
        <v>8059</v>
      </c>
      <c r="BG2045" s="3">
        <v>100</v>
      </c>
      <c r="BH2045" t="s">
        <v>82</v>
      </c>
      <c r="BI2045" t="s">
        <v>13419</v>
      </c>
      <c r="BJ2045" t="s">
        <v>13395</v>
      </c>
      <c r="BK2045" t="s">
        <v>13395</v>
      </c>
      <c r="BL2045" t="s">
        <v>13395</v>
      </c>
      <c r="BM2045" t="s">
        <v>13395</v>
      </c>
      <c r="BN2045" t="s">
        <v>277</v>
      </c>
      <c r="BO2045" s="59" t="s">
        <v>277</v>
      </c>
      <c r="BP2045" t="s">
        <v>10806</v>
      </c>
      <c r="BQ2045" t="s">
        <v>84</v>
      </c>
      <c r="BR2045" s="59" t="s">
        <v>84</v>
      </c>
      <c r="BS2045" t="s">
        <v>85</v>
      </c>
    </row>
    <row r="2046" spans="1:73" x14ac:dyDescent="0.2">
      <c r="A2046" s="60">
        <v>213009</v>
      </c>
      <c r="B2046" s="59" t="s">
        <v>12890</v>
      </c>
      <c r="C2046">
        <v>2042</v>
      </c>
      <c r="J2046">
        <v>21</v>
      </c>
      <c r="K2046" t="s">
        <v>156</v>
      </c>
      <c r="L2046">
        <v>4333</v>
      </c>
      <c r="M2046">
        <v>3009</v>
      </c>
      <c r="N2046" t="s">
        <v>1128</v>
      </c>
      <c r="O2046" t="s">
        <v>8680</v>
      </c>
      <c r="P2046" t="s">
        <v>8681</v>
      </c>
      <c r="Q2046" t="s">
        <v>8682</v>
      </c>
      <c r="R2046" t="s">
        <v>8683</v>
      </c>
      <c r="S2046" s="2">
        <v>1443.2</v>
      </c>
      <c r="T2046" s="2">
        <v>1443.2</v>
      </c>
      <c r="U2046" s="2">
        <v>0</v>
      </c>
      <c r="V2046" s="2">
        <v>0</v>
      </c>
      <c r="W2046">
        <v>9250</v>
      </c>
      <c r="X2046" s="3">
        <v>7.3</v>
      </c>
      <c r="Y2046" s="3">
        <v>5</v>
      </c>
      <c r="Z2046" s="3">
        <v>6.4</v>
      </c>
      <c r="AA2046">
        <v>2</v>
      </c>
      <c r="AB2046" s="3">
        <v>23.900000000000102</v>
      </c>
      <c r="AC2046">
        <v>0</v>
      </c>
      <c r="AD2046" s="3">
        <v>0</v>
      </c>
      <c r="AE2046">
        <v>2</v>
      </c>
      <c r="AF2046" s="3">
        <v>0</v>
      </c>
      <c r="AG2046" s="2">
        <v>1443.2</v>
      </c>
      <c r="AH2046" s="3">
        <v>100</v>
      </c>
      <c r="AI2046" s="2">
        <v>1443.2</v>
      </c>
      <c r="AJ2046" s="3">
        <v>100</v>
      </c>
      <c r="AK2046" t="s">
        <v>7726</v>
      </c>
      <c r="AL2046" t="s">
        <v>7727</v>
      </c>
      <c r="AM2046" t="s">
        <v>5434</v>
      </c>
      <c r="AN2046" t="s">
        <v>5337</v>
      </c>
      <c r="AO2046" t="s">
        <v>5432</v>
      </c>
      <c r="BG2046" s="3">
        <v>100</v>
      </c>
      <c r="BH2046" t="s">
        <v>82</v>
      </c>
      <c r="BI2046" t="s">
        <v>13419</v>
      </c>
      <c r="BJ2046" t="s">
        <v>13395</v>
      </c>
      <c r="BK2046" t="s">
        <v>13395</v>
      </c>
      <c r="BL2046" t="s">
        <v>13395</v>
      </c>
      <c r="BM2046" t="s">
        <v>13395</v>
      </c>
      <c r="BN2046" t="s">
        <v>277</v>
      </c>
      <c r="BO2046" s="59" t="s">
        <v>277</v>
      </c>
      <c r="BP2046" t="s">
        <v>10806</v>
      </c>
      <c r="BQ2046" t="s">
        <v>84</v>
      </c>
      <c r="BR2046" s="59" t="s">
        <v>84</v>
      </c>
      <c r="BS2046" t="s">
        <v>85</v>
      </c>
    </row>
    <row r="2047" spans="1:73" x14ac:dyDescent="0.2">
      <c r="A2047" s="60">
        <v>213010</v>
      </c>
      <c r="B2047" s="59" t="s">
        <v>12891</v>
      </c>
      <c r="C2047">
        <v>2043</v>
      </c>
      <c r="J2047">
        <v>21</v>
      </c>
      <c r="K2047" t="s">
        <v>156</v>
      </c>
      <c r="L2047">
        <v>4330</v>
      </c>
      <c r="M2047">
        <v>3010</v>
      </c>
      <c r="N2047" t="s">
        <v>1128</v>
      </c>
      <c r="O2047" t="s">
        <v>8684</v>
      </c>
      <c r="P2047" t="s">
        <v>8685</v>
      </c>
      <c r="Q2047" t="s">
        <v>8686</v>
      </c>
      <c r="R2047" t="s">
        <v>8687</v>
      </c>
      <c r="S2047" s="2">
        <v>287.39999999999998</v>
      </c>
      <c r="T2047" s="2">
        <v>287.39999999999998</v>
      </c>
      <c r="U2047" s="2">
        <v>0</v>
      </c>
      <c r="V2047" s="2">
        <v>0</v>
      </c>
      <c r="W2047">
        <v>1709</v>
      </c>
      <c r="X2047" s="3">
        <v>8.9</v>
      </c>
      <c r="Y2047" s="3">
        <v>5</v>
      </c>
      <c r="Z2047" s="3">
        <v>5.9</v>
      </c>
      <c r="AA2047">
        <v>0</v>
      </c>
      <c r="AB2047" s="3">
        <v>0</v>
      </c>
      <c r="AC2047">
        <v>0</v>
      </c>
      <c r="AD2047" s="3">
        <v>0</v>
      </c>
      <c r="AE2047">
        <v>0</v>
      </c>
      <c r="AF2047" s="3">
        <v>0</v>
      </c>
      <c r="AG2047" s="2">
        <v>287.39999999999998</v>
      </c>
      <c r="AH2047" s="3">
        <v>100</v>
      </c>
      <c r="AI2047" s="2">
        <v>287.39999999999998</v>
      </c>
      <c r="AJ2047" s="3">
        <v>100</v>
      </c>
      <c r="AK2047" t="s">
        <v>7726</v>
      </c>
      <c r="AL2047" t="s">
        <v>7726</v>
      </c>
      <c r="AM2047" t="s">
        <v>4969</v>
      </c>
      <c r="BG2047" s="3">
        <v>100</v>
      </c>
      <c r="BH2047" t="s">
        <v>82</v>
      </c>
      <c r="BI2047" t="s">
        <v>13419</v>
      </c>
      <c r="BJ2047" t="s">
        <v>13395</v>
      </c>
      <c r="BK2047" t="s">
        <v>13395</v>
      </c>
      <c r="BL2047" t="s">
        <v>13395</v>
      </c>
      <c r="BM2047" t="s">
        <v>13395</v>
      </c>
      <c r="BN2047" t="s">
        <v>277</v>
      </c>
      <c r="BO2047" s="59" t="s">
        <v>277</v>
      </c>
      <c r="BP2047" t="s">
        <v>10806</v>
      </c>
      <c r="BQ2047" t="s">
        <v>84</v>
      </c>
      <c r="BR2047" s="59" t="s">
        <v>84</v>
      </c>
      <c r="BS2047" t="s">
        <v>85</v>
      </c>
    </row>
    <row r="2048" spans="1:73" x14ac:dyDescent="0.2">
      <c r="A2048" s="60">
        <v>213011</v>
      </c>
      <c r="B2048" s="59" t="s">
        <v>12892</v>
      </c>
      <c r="C2048">
        <v>2044</v>
      </c>
      <c r="J2048">
        <v>21</v>
      </c>
      <c r="K2048" t="s">
        <v>156</v>
      </c>
      <c r="L2048">
        <v>4327</v>
      </c>
      <c r="M2048">
        <v>3011</v>
      </c>
      <c r="N2048" t="s">
        <v>1128</v>
      </c>
      <c r="O2048" t="s">
        <v>8688</v>
      </c>
      <c r="P2048" t="s">
        <v>8689</v>
      </c>
      <c r="Q2048" t="s">
        <v>8690</v>
      </c>
      <c r="R2048" t="s">
        <v>8691</v>
      </c>
      <c r="S2048" s="2">
        <v>366</v>
      </c>
      <c r="T2048" s="2">
        <v>366</v>
      </c>
      <c r="U2048" s="2">
        <v>0</v>
      </c>
      <c r="V2048" s="2">
        <v>0</v>
      </c>
      <c r="W2048">
        <v>1944</v>
      </c>
      <c r="X2048" s="3">
        <v>6.8</v>
      </c>
      <c r="Y2048" s="3">
        <v>5</v>
      </c>
      <c r="Z2048" s="3">
        <v>5.3</v>
      </c>
      <c r="AA2048">
        <v>0</v>
      </c>
      <c r="AB2048" s="3">
        <v>0</v>
      </c>
      <c r="AC2048">
        <v>0</v>
      </c>
      <c r="AD2048" s="3">
        <v>0</v>
      </c>
      <c r="AE2048">
        <v>0</v>
      </c>
      <c r="AF2048" s="3">
        <v>0</v>
      </c>
      <c r="AG2048" s="2">
        <v>366</v>
      </c>
      <c r="AH2048" s="3">
        <v>100</v>
      </c>
      <c r="AI2048" s="2">
        <v>366</v>
      </c>
      <c r="AJ2048" s="3">
        <v>100</v>
      </c>
      <c r="AK2048" t="s">
        <v>7726</v>
      </c>
      <c r="AL2048" t="s">
        <v>7727</v>
      </c>
      <c r="AM2048" t="s">
        <v>808</v>
      </c>
      <c r="AN2048" t="s">
        <v>845</v>
      </c>
      <c r="BG2048" s="3">
        <v>100</v>
      </c>
      <c r="BH2048" t="s">
        <v>82</v>
      </c>
      <c r="BI2048" t="s">
        <v>13419</v>
      </c>
      <c r="BJ2048" t="s">
        <v>13395</v>
      </c>
      <c r="BK2048" t="s">
        <v>13395</v>
      </c>
      <c r="BL2048" t="s">
        <v>13395</v>
      </c>
      <c r="BM2048" t="s">
        <v>13395</v>
      </c>
      <c r="BN2048" t="s">
        <v>277</v>
      </c>
      <c r="BO2048" s="59" t="s">
        <v>277</v>
      </c>
      <c r="BP2048" t="s">
        <v>10806</v>
      </c>
      <c r="BQ2048" t="s">
        <v>84</v>
      </c>
      <c r="BR2048" s="59" t="s">
        <v>84</v>
      </c>
      <c r="BS2048" t="s">
        <v>85</v>
      </c>
    </row>
    <row r="2049" spans="1:71" x14ac:dyDescent="0.2">
      <c r="A2049" s="60">
        <v>213012</v>
      </c>
      <c r="B2049" s="59" t="s">
        <v>12893</v>
      </c>
      <c r="C2049">
        <v>2045</v>
      </c>
      <c r="J2049">
        <v>21</v>
      </c>
      <c r="K2049" t="s">
        <v>156</v>
      </c>
      <c r="L2049">
        <v>4318</v>
      </c>
      <c r="M2049">
        <v>3012</v>
      </c>
      <c r="N2049" t="s">
        <v>69</v>
      </c>
      <c r="O2049" t="s">
        <v>8692</v>
      </c>
      <c r="P2049" t="s">
        <v>8693</v>
      </c>
      <c r="Q2049" t="s">
        <v>8694</v>
      </c>
      <c r="R2049" t="s">
        <v>8695</v>
      </c>
      <c r="S2049" s="2">
        <v>402.3</v>
      </c>
      <c r="T2049" s="2">
        <v>402.3</v>
      </c>
      <c r="U2049" s="2">
        <v>0</v>
      </c>
      <c r="V2049" s="2">
        <v>0</v>
      </c>
      <c r="W2049">
        <v>2163</v>
      </c>
      <c r="X2049" s="3">
        <v>9.1999999999999993</v>
      </c>
      <c r="Y2049" s="3">
        <v>4.5</v>
      </c>
      <c r="Z2049" s="3">
        <v>5.4</v>
      </c>
      <c r="AA2049">
        <v>2</v>
      </c>
      <c r="AB2049" s="3">
        <v>9.3000000000000096</v>
      </c>
      <c r="AC2049">
        <v>0</v>
      </c>
      <c r="AD2049" s="3">
        <v>0</v>
      </c>
      <c r="AE2049">
        <v>2</v>
      </c>
      <c r="AF2049" s="3">
        <v>0</v>
      </c>
      <c r="AG2049" s="2">
        <v>398.5</v>
      </c>
      <c r="AH2049" s="3">
        <v>99.1</v>
      </c>
      <c r="AI2049" s="2">
        <v>402.3</v>
      </c>
      <c r="AJ2049" s="3">
        <v>100</v>
      </c>
      <c r="AK2049" t="s">
        <v>7726</v>
      </c>
      <c r="AL2049" t="s">
        <v>7727</v>
      </c>
      <c r="AM2049" t="s">
        <v>3221</v>
      </c>
      <c r="BG2049" s="3">
        <v>100</v>
      </c>
      <c r="BH2049" t="s">
        <v>82</v>
      </c>
      <c r="BI2049" t="s">
        <v>13419</v>
      </c>
      <c r="BJ2049" t="s">
        <v>13395</v>
      </c>
      <c r="BK2049" t="s">
        <v>13395</v>
      </c>
      <c r="BL2049" t="s">
        <v>13395</v>
      </c>
      <c r="BM2049" t="s">
        <v>13395</v>
      </c>
      <c r="BN2049" t="s">
        <v>277</v>
      </c>
      <c r="BO2049" s="59" t="s">
        <v>277</v>
      </c>
      <c r="BP2049" t="s">
        <v>10806</v>
      </c>
      <c r="BQ2049" t="s">
        <v>84</v>
      </c>
      <c r="BR2049" s="59" t="s">
        <v>84</v>
      </c>
      <c r="BS2049" t="s">
        <v>85</v>
      </c>
    </row>
    <row r="2050" spans="1:71" x14ac:dyDescent="0.2">
      <c r="A2050" s="60">
        <v>213013</v>
      </c>
      <c r="B2050" s="59" t="s">
        <v>12894</v>
      </c>
      <c r="C2050">
        <v>2046</v>
      </c>
      <c r="J2050">
        <v>21</v>
      </c>
      <c r="K2050" t="s">
        <v>156</v>
      </c>
      <c r="L2050">
        <v>4345</v>
      </c>
      <c r="M2050">
        <v>3013</v>
      </c>
      <c r="N2050" t="s">
        <v>258</v>
      </c>
      <c r="O2050" t="s">
        <v>8696</v>
      </c>
      <c r="P2050" t="s">
        <v>8697</v>
      </c>
      <c r="Q2050" t="s">
        <v>8698</v>
      </c>
      <c r="R2050" t="s">
        <v>8698</v>
      </c>
      <c r="S2050" s="2">
        <v>42</v>
      </c>
      <c r="T2050" s="2">
        <v>42</v>
      </c>
      <c r="U2050" s="2">
        <v>0</v>
      </c>
      <c r="V2050" s="2">
        <v>0</v>
      </c>
      <c r="W2050">
        <v>172</v>
      </c>
      <c r="X2050" s="3">
        <v>4.5</v>
      </c>
      <c r="Y2050" s="3">
        <v>4</v>
      </c>
      <c r="Z2050" s="3">
        <v>4.0999999999999996</v>
      </c>
      <c r="AA2050">
        <v>0</v>
      </c>
      <c r="AB2050" s="3">
        <v>0</v>
      </c>
      <c r="AC2050">
        <v>0</v>
      </c>
      <c r="AD2050" s="3">
        <v>0</v>
      </c>
      <c r="AE2050">
        <v>0</v>
      </c>
      <c r="AF2050" s="3">
        <v>0</v>
      </c>
      <c r="AG2050" s="2">
        <v>0</v>
      </c>
      <c r="AH2050" s="3">
        <v>0</v>
      </c>
      <c r="AI2050" s="2">
        <v>42</v>
      </c>
      <c r="AJ2050" s="3">
        <v>100</v>
      </c>
      <c r="AK2050" t="s">
        <v>7726</v>
      </c>
      <c r="AL2050" t="s">
        <v>7726</v>
      </c>
      <c r="AM2050" t="s">
        <v>8304</v>
      </c>
      <c r="BG2050" s="3">
        <v>100</v>
      </c>
      <c r="BH2050" t="s">
        <v>82</v>
      </c>
      <c r="BI2050" t="s">
        <v>13419</v>
      </c>
      <c r="BJ2050" t="s">
        <v>13395</v>
      </c>
      <c r="BK2050" t="s">
        <v>13395</v>
      </c>
      <c r="BL2050" t="s">
        <v>13395</v>
      </c>
      <c r="BM2050" t="s">
        <v>13395</v>
      </c>
      <c r="BN2050" t="s">
        <v>277</v>
      </c>
      <c r="BO2050" s="59" t="s">
        <v>277</v>
      </c>
      <c r="BP2050" t="s">
        <v>10806</v>
      </c>
      <c r="BQ2050" t="s">
        <v>84</v>
      </c>
      <c r="BR2050" s="59" t="s">
        <v>84</v>
      </c>
      <c r="BS2050" t="s">
        <v>85</v>
      </c>
    </row>
    <row r="2051" spans="1:71" x14ac:dyDescent="0.2">
      <c r="A2051" s="60">
        <v>213014</v>
      </c>
      <c r="B2051" s="59" t="s">
        <v>12895</v>
      </c>
      <c r="C2051">
        <v>2047</v>
      </c>
      <c r="J2051">
        <v>21</v>
      </c>
      <c r="K2051" t="s">
        <v>156</v>
      </c>
      <c r="L2051">
        <v>4313</v>
      </c>
      <c r="M2051">
        <v>3014</v>
      </c>
      <c r="N2051" t="s">
        <v>258</v>
      </c>
      <c r="O2051" t="s">
        <v>8699</v>
      </c>
      <c r="P2051" t="s">
        <v>8700</v>
      </c>
      <c r="Q2051" t="s">
        <v>8701</v>
      </c>
      <c r="R2051" t="s">
        <v>8702</v>
      </c>
      <c r="S2051" s="2">
        <v>408.7</v>
      </c>
      <c r="T2051" s="2">
        <v>408.7</v>
      </c>
      <c r="U2051" s="2">
        <v>0</v>
      </c>
      <c r="V2051" s="2">
        <v>0</v>
      </c>
      <c r="W2051">
        <v>1832</v>
      </c>
      <c r="X2051" s="3">
        <v>5.3</v>
      </c>
      <c r="Y2051" s="3">
        <v>4</v>
      </c>
      <c r="Z2051" s="3">
        <v>4.5</v>
      </c>
      <c r="AA2051">
        <v>0</v>
      </c>
      <c r="AB2051" s="3">
        <v>0</v>
      </c>
      <c r="AC2051">
        <v>0</v>
      </c>
      <c r="AD2051" s="3">
        <v>0</v>
      </c>
      <c r="AE2051">
        <v>0</v>
      </c>
      <c r="AF2051" s="3">
        <v>0</v>
      </c>
      <c r="AG2051" s="2">
        <v>0</v>
      </c>
      <c r="AH2051" s="3">
        <v>0</v>
      </c>
      <c r="AI2051" s="2">
        <v>408.7</v>
      </c>
      <c r="AJ2051" s="3">
        <v>100</v>
      </c>
      <c r="AK2051" t="s">
        <v>7726</v>
      </c>
      <c r="AL2051" t="s">
        <v>7726</v>
      </c>
      <c r="AM2051" t="s">
        <v>8101</v>
      </c>
      <c r="AN2051" t="s">
        <v>8304</v>
      </c>
      <c r="BG2051" s="3">
        <v>100</v>
      </c>
      <c r="BH2051" t="s">
        <v>82</v>
      </c>
      <c r="BI2051" t="s">
        <v>13419</v>
      </c>
      <c r="BJ2051" t="s">
        <v>13395</v>
      </c>
      <c r="BK2051" t="s">
        <v>13395</v>
      </c>
      <c r="BL2051" t="s">
        <v>13395</v>
      </c>
      <c r="BM2051" t="s">
        <v>13395</v>
      </c>
      <c r="BN2051" t="s">
        <v>277</v>
      </c>
      <c r="BO2051" s="59" t="s">
        <v>277</v>
      </c>
      <c r="BP2051" t="s">
        <v>10806</v>
      </c>
      <c r="BQ2051" t="s">
        <v>84</v>
      </c>
      <c r="BR2051" s="59" t="s">
        <v>84</v>
      </c>
      <c r="BS2051" t="s">
        <v>85</v>
      </c>
    </row>
    <row r="2052" spans="1:71" x14ac:dyDescent="0.2">
      <c r="A2052" s="60">
        <v>213015</v>
      </c>
      <c r="B2052" s="59" t="s">
        <v>12896</v>
      </c>
      <c r="C2052">
        <v>2048</v>
      </c>
      <c r="J2052">
        <v>21</v>
      </c>
      <c r="K2052" t="s">
        <v>156</v>
      </c>
      <c r="L2052">
        <v>4328</v>
      </c>
      <c r="M2052">
        <v>3015</v>
      </c>
      <c r="N2052" t="s">
        <v>835</v>
      </c>
      <c r="O2052" t="s">
        <v>8703</v>
      </c>
      <c r="P2052" t="s">
        <v>8704</v>
      </c>
      <c r="Q2052" t="s">
        <v>8705</v>
      </c>
      <c r="R2052" t="s">
        <v>8706</v>
      </c>
      <c r="S2052" s="2">
        <v>385</v>
      </c>
      <c r="T2052" s="2">
        <v>385</v>
      </c>
      <c r="U2052" s="2">
        <v>0</v>
      </c>
      <c r="V2052" s="2">
        <v>0</v>
      </c>
      <c r="W2052">
        <v>1962</v>
      </c>
      <c r="X2052" s="3">
        <v>6.8</v>
      </c>
      <c r="Y2052" s="3">
        <v>4.0999999999999996</v>
      </c>
      <c r="Z2052" s="3">
        <v>5.0999999999999996</v>
      </c>
      <c r="AA2052">
        <v>0</v>
      </c>
      <c r="AB2052" s="3">
        <v>0</v>
      </c>
      <c r="AC2052">
        <v>0</v>
      </c>
      <c r="AD2052" s="3">
        <v>0</v>
      </c>
      <c r="AE2052">
        <v>0</v>
      </c>
      <c r="AF2052" s="3">
        <v>0</v>
      </c>
      <c r="AG2052" s="2">
        <v>247.2</v>
      </c>
      <c r="AH2052" s="3">
        <v>64.2</v>
      </c>
      <c r="AI2052" s="2">
        <v>385</v>
      </c>
      <c r="AJ2052" s="3">
        <v>100</v>
      </c>
      <c r="AK2052" t="s">
        <v>7726</v>
      </c>
      <c r="AL2052" t="s">
        <v>7727</v>
      </c>
      <c r="AM2052" t="s">
        <v>845</v>
      </c>
      <c r="AN2052" t="s">
        <v>4655</v>
      </c>
      <c r="BG2052" s="3">
        <v>100</v>
      </c>
      <c r="BH2052" t="s">
        <v>82</v>
      </c>
      <c r="BI2052" t="s">
        <v>13419</v>
      </c>
      <c r="BJ2052" t="s">
        <v>13395</v>
      </c>
      <c r="BK2052" t="s">
        <v>13395</v>
      </c>
      <c r="BL2052" t="s">
        <v>13395</v>
      </c>
      <c r="BM2052" t="s">
        <v>13395</v>
      </c>
      <c r="BN2052" t="s">
        <v>277</v>
      </c>
      <c r="BO2052" s="59" t="s">
        <v>277</v>
      </c>
      <c r="BP2052" t="s">
        <v>10806</v>
      </c>
      <c r="BQ2052" t="s">
        <v>84</v>
      </c>
      <c r="BR2052" s="59" t="s">
        <v>84</v>
      </c>
      <c r="BS2052" t="s">
        <v>85</v>
      </c>
    </row>
    <row r="2053" spans="1:71" x14ac:dyDescent="0.2">
      <c r="A2053" s="60">
        <v>213016</v>
      </c>
      <c r="B2053" s="59" t="s">
        <v>12897</v>
      </c>
      <c r="C2053">
        <v>2049</v>
      </c>
      <c r="J2053">
        <v>21</v>
      </c>
      <c r="K2053" t="s">
        <v>156</v>
      </c>
      <c r="L2053">
        <v>4324</v>
      </c>
      <c r="M2053">
        <v>3016</v>
      </c>
      <c r="N2053" t="s">
        <v>835</v>
      </c>
      <c r="O2053" t="s">
        <v>8707</v>
      </c>
      <c r="P2053" t="s">
        <v>8708</v>
      </c>
      <c r="Q2053" t="s">
        <v>8709</v>
      </c>
      <c r="R2053" t="s">
        <v>8710</v>
      </c>
      <c r="S2053" s="2">
        <v>64.3</v>
      </c>
      <c r="T2053" s="2">
        <v>64.3</v>
      </c>
      <c r="U2053" s="2">
        <v>0</v>
      </c>
      <c r="V2053" s="2">
        <v>0</v>
      </c>
      <c r="W2053">
        <v>310</v>
      </c>
      <c r="X2053" s="3">
        <v>5.4</v>
      </c>
      <c r="Y2053" s="3">
        <v>4.7</v>
      </c>
      <c r="Z2053" s="3">
        <v>4.8</v>
      </c>
      <c r="AA2053">
        <v>0</v>
      </c>
      <c r="AB2053" s="3">
        <v>0</v>
      </c>
      <c r="AC2053">
        <v>0</v>
      </c>
      <c r="AD2053" s="3">
        <v>0</v>
      </c>
      <c r="AE2053">
        <v>0</v>
      </c>
      <c r="AF2053" s="3">
        <v>0</v>
      </c>
      <c r="AG2053" s="2">
        <v>0</v>
      </c>
      <c r="AH2053" s="3">
        <v>0</v>
      </c>
      <c r="AI2053" s="2">
        <v>64.3</v>
      </c>
      <c r="AJ2053" s="3">
        <v>100</v>
      </c>
      <c r="AK2053" t="s">
        <v>7726</v>
      </c>
      <c r="AL2053" t="s">
        <v>7726</v>
      </c>
      <c r="AM2053" t="s">
        <v>8628</v>
      </c>
      <c r="BG2053" s="3">
        <v>100</v>
      </c>
      <c r="BH2053" t="s">
        <v>82</v>
      </c>
      <c r="BI2053" t="s">
        <v>13419</v>
      </c>
      <c r="BJ2053" t="s">
        <v>13395</v>
      </c>
      <c r="BK2053" t="s">
        <v>13395</v>
      </c>
      <c r="BL2053" t="s">
        <v>13395</v>
      </c>
      <c r="BM2053" t="s">
        <v>13395</v>
      </c>
      <c r="BN2053" t="s">
        <v>277</v>
      </c>
      <c r="BO2053" s="59" t="s">
        <v>277</v>
      </c>
      <c r="BP2053" t="s">
        <v>10806</v>
      </c>
      <c r="BQ2053" t="s">
        <v>84</v>
      </c>
      <c r="BR2053" s="59" t="s">
        <v>84</v>
      </c>
      <c r="BS2053" t="s">
        <v>85</v>
      </c>
    </row>
    <row r="2054" spans="1:71" x14ac:dyDescent="0.2">
      <c r="A2054" s="60">
        <v>213017</v>
      </c>
      <c r="B2054" s="59" t="s">
        <v>12898</v>
      </c>
      <c r="C2054">
        <v>2050</v>
      </c>
      <c r="J2054">
        <v>21</v>
      </c>
      <c r="K2054" t="s">
        <v>156</v>
      </c>
      <c r="L2054">
        <v>4350</v>
      </c>
      <c r="M2054">
        <v>3017</v>
      </c>
      <c r="N2054" t="s">
        <v>835</v>
      </c>
      <c r="O2054" t="s">
        <v>8711</v>
      </c>
      <c r="P2054" t="s">
        <v>8712</v>
      </c>
      <c r="Q2054" t="s">
        <v>8713</v>
      </c>
      <c r="R2054" t="s">
        <v>8714</v>
      </c>
      <c r="S2054" s="2">
        <v>442.5</v>
      </c>
      <c r="T2054" s="2">
        <v>442.5</v>
      </c>
      <c r="U2054" s="2">
        <v>0</v>
      </c>
      <c r="V2054" s="2">
        <v>0</v>
      </c>
      <c r="W2054">
        <v>2133</v>
      </c>
      <c r="X2054" s="3">
        <v>10.199999999999999</v>
      </c>
      <c r="Y2054" s="3">
        <v>3.1</v>
      </c>
      <c r="Z2054" s="3">
        <v>4.8</v>
      </c>
      <c r="AA2054">
        <v>0</v>
      </c>
      <c r="AB2054" s="3">
        <v>0</v>
      </c>
      <c r="AC2054">
        <v>0</v>
      </c>
      <c r="AD2054" s="3">
        <v>0</v>
      </c>
      <c r="AE2054">
        <v>0</v>
      </c>
      <c r="AF2054" s="3">
        <v>0</v>
      </c>
      <c r="AG2054" s="2">
        <v>384.1</v>
      </c>
      <c r="AH2054" s="3">
        <v>86.8</v>
      </c>
      <c r="AI2054" s="2">
        <v>384.1</v>
      </c>
      <c r="AJ2054" s="3">
        <v>86.8</v>
      </c>
      <c r="AK2054" t="s">
        <v>7797</v>
      </c>
      <c r="AL2054" t="s">
        <v>7798</v>
      </c>
      <c r="AM2054" t="s">
        <v>8628</v>
      </c>
      <c r="BG2054" s="3">
        <v>86.8</v>
      </c>
      <c r="BH2054" t="s">
        <v>82</v>
      </c>
      <c r="BI2054" t="s">
        <v>13419</v>
      </c>
      <c r="BJ2054" t="s">
        <v>13395</v>
      </c>
      <c r="BK2054" t="s">
        <v>13395</v>
      </c>
      <c r="BL2054" t="s">
        <v>13395</v>
      </c>
      <c r="BM2054" t="s">
        <v>13395</v>
      </c>
      <c r="BN2054" t="s">
        <v>277</v>
      </c>
      <c r="BO2054" s="59" t="s">
        <v>277</v>
      </c>
      <c r="BP2054" t="s">
        <v>10806</v>
      </c>
      <c r="BQ2054" t="s">
        <v>84</v>
      </c>
      <c r="BR2054" s="59" t="s">
        <v>84</v>
      </c>
      <c r="BS2054" t="s">
        <v>85</v>
      </c>
    </row>
    <row r="2055" spans="1:71" x14ac:dyDescent="0.2">
      <c r="A2055" s="60">
        <v>213018</v>
      </c>
      <c r="B2055" s="59" t="s">
        <v>12899</v>
      </c>
      <c r="C2055">
        <v>2051</v>
      </c>
      <c r="J2055">
        <v>21</v>
      </c>
      <c r="K2055" t="s">
        <v>156</v>
      </c>
      <c r="L2055">
        <v>4322</v>
      </c>
      <c r="M2055">
        <v>3018</v>
      </c>
      <c r="N2055" t="s">
        <v>835</v>
      </c>
      <c r="O2055" t="s">
        <v>8715</v>
      </c>
      <c r="P2055" t="s">
        <v>8716</v>
      </c>
      <c r="Q2055" t="s">
        <v>8717</v>
      </c>
      <c r="R2055" t="s">
        <v>8718</v>
      </c>
      <c r="S2055" s="2">
        <v>451.5</v>
      </c>
      <c r="T2055" s="2">
        <v>451.5</v>
      </c>
      <c r="U2055" s="2">
        <v>0</v>
      </c>
      <c r="V2055" s="2">
        <v>0</v>
      </c>
      <c r="W2055">
        <v>2099</v>
      </c>
      <c r="X2055" s="3">
        <v>6.9</v>
      </c>
      <c r="Y2055" s="3">
        <v>4</v>
      </c>
      <c r="Z2055" s="3">
        <v>4.5999999999999996</v>
      </c>
      <c r="AA2055">
        <v>0</v>
      </c>
      <c r="AB2055" s="3">
        <v>0</v>
      </c>
      <c r="AC2055">
        <v>0</v>
      </c>
      <c r="AD2055" s="3">
        <v>0</v>
      </c>
      <c r="AE2055">
        <v>0</v>
      </c>
      <c r="AF2055" s="3">
        <v>0</v>
      </c>
      <c r="AG2055" s="2">
        <v>451.5</v>
      </c>
      <c r="AH2055" s="3">
        <v>100</v>
      </c>
      <c r="AI2055" s="2">
        <v>451.5</v>
      </c>
      <c r="AJ2055" s="3">
        <v>100</v>
      </c>
      <c r="AK2055" t="s">
        <v>7726</v>
      </c>
      <c r="AL2055" t="s">
        <v>7726</v>
      </c>
      <c r="AM2055" t="s">
        <v>8628</v>
      </c>
      <c r="BG2055" s="3">
        <v>100</v>
      </c>
      <c r="BH2055" t="s">
        <v>82</v>
      </c>
      <c r="BI2055" t="s">
        <v>13419</v>
      </c>
      <c r="BJ2055" t="s">
        <v>13395</v>
      </c>
      <c r="BK2055" t="s">
        <v>13395</v>
      </c>
      <c r="BL2055" t="s">
        <v>13395</v>
      </c>
      <c r="BM2055" t="s">
        <v>13395</v>
      </c>
      <c r="BN2055" t="s">
        <v>277</v>
      </c>
      <c r="BO2055" s="59" t="s">
        <v>277</v>
      </c>
      <c r="BP2055" t="s">
        <v>10806</v>
      </c>
      <c r="BQ2055" t="s">
        <v>84</v>
      </c>
      <c r="BR2055" s="59" t="s">
        <v>84</v>
      </c>
      <c r="BS2055" t="s">
        <v>85</v>
      </c>
    </row>
    <row r="2056" spans="1:71" x14ac:dyDescent="0.2">
      <c r="A2056" s="60">
        <v>213019</v>
      </c>
      <c r="B2056" s="59" t="s">
        <v>12900</v>
      </c>
      <c r="C2056">
        <v>2052</v>
      </c>
      <c r="J2056">
        <v>21</v>
      </c>
      <c r="K2056" t="s">
        <v>156</v>
      </c>
      <c r="L2056">
        <v>4323</v>
      </c>
      <c r="M2056">
        <v>3019</v>
      </c>
      <c r="N2056" t="s">
        <v>835</v>
      </c>
      <c r="O2056" t="s">
        <v>8719</v>
      </c>
      <c r="P2056" t="s">
        <v>8720</v>
      </c>
      <c r="Q2056" t="s">
        <v>8721</v>
      </c>
      <c r="R2056" t="s">
        <v>8722</v>
      </c>
      <c r="S2056" s="2">
        <v>56.2</v>
      </c>
      <c r="T2056" s="2">
        <v>56.2</v>
      </c>
      <c r="U2056" s="2">
        <v>0</v>
      </c>
      <c r="V2056" s="2">
        <v>0</v>
      </c>
      <c r="W2056">
        <v>306</v>
      </c>
      <c r="X2056" s="3">
        <v>6.5</v>
      </c>
      <c r="Y2056" s="3">
        <v>5.3</v>
      </c>
      <c r="Z2056" s="3">
        <v>5.4</v>
      </c>
      <c r="AA2056">
        <v>0</v>
      </c>
      <c r="AB2056" s="3">
        <v>0</v>
      </c>
      <c r="AC2056">
        <v>0</v>
      </c>
      <c r="AD2056" s="3">
        <v>0</v>
      </c>
      <c r="AE2056">
        <v>0</v>
      </c>
      <c r="AF2056" s="3">
        <v>0</v>
      </c>
      <c r="AG2056" s="2">
        <v>56.2</v>
      </c>
      <c r="AH2056" s="3">
        <v>100</v>
      </c>
      <c r="AI2056" s="2">
        <v>0</v>
      </c>
      <c r="AJ2056" s="3">
        <v>0</v>
      </c>
      <c r="AK2056" t="s">
        <v>7726</v>
      </c>
      <c r="AL2056" t="s">
        <v>7726</v>
      </c>
      <c r="AM2056" t="s">
        <v>8628</v>
      </c>
      <c r="BG2056" s="3">
        <v>0</v>
      </c>
      <c r="BH2056" t="s">
        <v>82</v>
      </c>
      <c r="BI2056" t="s">
        <v>13419</v>
      </c>
      <c r="BJ2056" t="s">
        <v>13395</v>
      </c>
      <c r="BK2056" t="s">
        <v>13395</v>
      </c>
      <c r="BL2056" t="s">
        <v>13395</v>
      </c>
      <c r="BM2056" t="s">
        <v>13395</v>
      </c>
      <c r="BN2056" t="s">
        <v>13395</v>
      </c>
      <c r="BP2056" t="s">
        <v>13395</v>
      </c>
      <c r="BQ2056" t="s">
        <v>84</v>
      </c>
      <c r="BR2056" s="59" t="s">
        <v>84</v>
      </c>
      <c r="BS2056" t="s">
        <v>85</v>
      </c>
    </row>
    <row r="2057" spans="1:71" x14ac:dyDescent="0.2">
      <c r="A2057" s="60">
        <v>213020</v>
      </c>
      <c r="B2057" s="59" t="s">
        <v>12901</v>
      </c>
      <c r="C2057">
        <v>2053</v>
      </c>
      <c r="J2057">
        <v>21</v>
      </c>
      <c r="K2057" t="s">
        <v>156</v>
      </c>
      <c r="L2057">
        <v>4321</v>
      </c>
      <c r="M2057">
        <v>3020</v>
      </c>
      <c r="N2057" t="s">
        <v>835</v>
      </c>
      <c r="O2057" t="s">
        <v>8723</v>
      </c>
      <c r="P2057" t="s">
        <v>8724</v>
      </c>
      <c r="Q2057" t="s">
        <v>8725</v>
      </c>
      <c r="R2057" t="s">
        <v>8726</v>
      </c>
      <c r="S2057" s="2">
        <v>165</v>
      </c>
      <c r="T2057" s="2">
        <v>165</v>
      </c>
      <c r="U2057" s="2">
        <v>0</v>
      </c>
      <c r="V2057" s="2">
        <v>0</v>
      </c>
      <c r="W2057">
        <v>636</v>
      </c>
      <c r="X2057" s="3">
        <v>5.5</v>
      </c>
      <c r="Y2057" s="3">
        <v>3.1</v>
      </c>
      <c r="Z2057" s="3">
        <v>3.9</v>
      </c>
      <c r="AA2057">
        <v>0</v>
      </c>
      <c r="AB2057" s="3">
        <v>0</v>
      </c>
      <c r="AC2057">
        <v>0</v>
      </c>
      <c r="AD2057" s="3">
        <v>0</v>
      </c>
      <c r="AE2057">
        <v>0</v>
      </c>
      <c r="AF2057" s="3">
        <v>0</v>
      </c>
      <c r="AG2057" s="2">
        <v>165</v>
      </c>
      <c r="AH2057" s="3">
        <v>100</v>
      </c>
      <c r="AI2057" s="2">
        <v>165</v>
      </c>
      <c r="AJ2057" s="3">
        <v>100</v>
      </c>
      <c r="AK2057" t="s">
        <v>7797</v>
      </c>
      <c r="AL2057" t="s">
        <v>7798</v>
      </c>
      <c r="AM2057" t="s">
        <v>8628</v>
      </c>
      <c r="BG2057" s="3">
        <v>100</v>
      </c>
      <c r="BH2057" t="s">
        <v>82</v>
      </c>
      <c r="BI2057" t="s">
        <v>13419</v>
      </c>
      <c r="BJ2057" t="s">
        <v>13395</v>
      </c>
      <c r="BK2057" t="s">
        <v>13395</v>
      </c>
      <c r="BL2057" t="s">
        <v>13395</v>
      </c>
      <c r="BM2057" t="s">
        <v>13395</v>
      </c>
      <c r="BN2057" t="s">
        <v>277</v>
      </c>
      <c r="BO2057" s="59" t="s">
        <v>277</v>
      </c>
      <c r="BP2057" t="s">
        <v>10806</v>
      </c>
      <c r="BQ2057" t="s">
        <v>84</v>
      </c>
      <c r="BR2057" s="59" t="s">
        <v>84</v>
      </c>
      <c r="BS2057" t="s">
        <v>85</v>
      </c>
    </row>
    <row r="2058" spans="1:71" x14ac:dyDescent="0.2">
      <c r="A2058" s="60">
        <v>213021</v>
      </c>
      <c r="B2058" s="59" t="s">
        <v>12902</v>
      </c>
      <c r="C2058">
        <v>2054</v>
      </c>
      <c r="J2058">
        <v>21</v>
      </c>
      <c r="K2058" t="s">
        <v>156</v>
      </c>
      <c r="L2058">
        <v>4326</v>
      </c>
      <c r="M2058">
        <v>3021</v>
      </c>
      <c r="N2058" t="s">
        <v>835</v>
      </c>
      <c r="O2058" t="s">
        <v>8727</v>
      </c>
      <c r="P2058" t="s">
        <v>8728</v>
      </c>
      <c r="Q2058" t="s">
        <v>8729</v>
      </c>
      <c r="R2058" t="s">
        <v>8730</v>
      </c>
      <c r="S2058" s="2">
        <v>319.10000000000002</v>
      </c>
      <c r="T2058" s="2">
        <v>319.10000000000002</v>
      </c>
      <c r="U2058" s="2">
        <v>0</v>
      </c>
      <c r="V2058" s="2">
        <v>0</v>
      </c>
      <c r="W2058">
        <v>1335</v>
      </c>
      <c r="X2058" s="3">
        <v>6.6</v>
      </c>
      <c r="Y2058" s="3">
        <v>3.5</v>
      </c>
      <c r="Z2058" s="3">
        <v>4.2</v>
      </c>
      <c r="AA2058">
        <v>0</v>
      </c>
      <c r="AB2058" s="3">
        <v>0</v>
      </c>
      <c r="AC2058">
        <v>0</v>
      </c>
      <c r="AD2058" s="3">
        <v>0</v>
      </c>
      <c r="AE2058">
        <v>0</v>
      </c>
      <c r="AF2058" s="3">
        <v>0</v>
      </c>
      <c r="AG2058" s="2">
        <v>0</v>
      </c>
      <c r="AH2058" s="3">
        <v>0</v>
      </c>
      <c r="AI2058" s="2">
        <v>299</v>
      </c>
      <c r="AJ2058" s="3">
        <v>93.7</v>
      </c>
      <c r="AK2058" t="s">
        <v>7726</v>
      </c>
      <c r="AL2058" t="s">
        <v>7792</v>
      </c>
      <c r="AM2058" t="s">
        <v>8731</v>
      </c>
      <c r="AN2058" t="s">
        <v>8628</v>
      </c>
      <c r="BG2058" s="3">
        <v>93.7</v>
      </c>
      <c r="BH2058" t="s">
        <v>82</v>
      </c>
      <c r="BI2058" t="s">
        <v>13419</v>
      </c>
      <c r="BJ2058" t="s">
        <v>13395</v>
      </c>
      <c r="BK2058" t="s">
        <v>13395</v>
      </c>
      <c r="BL2058" t="s">
        <v>13395</v>
      </c>
      <c r="BM2058" t="s">
        <v>13395</v>
      </c>
      <c r="BN2058" t="s">
        <v>13395</v>
      </c>
      <c r="BP2058" t="s">
        <v>13395</v>
      </c>
      <c r="BQ2058" t="s">
        <v>84</v>
      </c>
      <c r="BR2058" s="59" t="s">
        <v>84</v>
      </c>
      <c r="BS2058" t="s">
        <v>85</v>
      </c>
    </row>
    <row r="2059" spans="1:71" x14ac:dyDescent="0.2">
      <c r="A2059" s="60">
        <v>213022</v>
      </c>
      <c r="B2059" s="59" t="s">
        <v>12903</v>
      </c>
      <c r="C2059">
        <v>2055</v>
      </c>
      <c r="J2059">
        <v>21</v>
      </c>
      <c r="K2059" t="s">
        <v>156</v>
      </c>
      <c r="L2059">
        <v>4325</v>
      </c>
      <c r="M2059">
        <v>3022</v>
      </c>
      <c r="N2059" t="s">
        <v>835</v>
      </c>
      <c r="O2059" t="s">
        <v>8732</v>
      </c>
      <c r="P2059" t="s">
        <v>8733</v>
      </c>
      <c r="Q2059" t="s">
        <v>8734</v>
      </c>
      <c r="R2059" t="s">
        <v>8735</v>
      </c>
      <c r="S2059" s="2">
        <v>151.80000000000001</v>
      </c>
      <c r="T2059" s="2">
        <v>151.80000000000001</v>
      </c>
      <c r="U2059" s="2">
        <v>0</v>
      </c>
      <c r="V2059" s="2">
        <v>0</v>
      </c>
      <c r="W2059">
        <v>686</v>
      </c>
      <c r="X2059" s="3">
        <v>10.5</v>
      </c>
      <c r="Y2059" s="3">
        <v>4</v>
      </c>
      <c r="Z2059" s="3">
        <v>4.5</v>
      </c>
      <c r="AA2059">
        <v>0</v>
      </c>
      <c r="AB2059" s="3">
        <v>0</v>
      </c>
      <c r="AC2059">
        <v>0</v>
      </c>
      <c r="AD2059" s="3">
        <v>0</v>
      </c>
      <c r="AE2059">
        <v>0</v>
      </c>
      <c r="AF2059" s="3">
        <v>0</v>
      </c>
      <c r="AG2059" s="2">
        <v>0</v>
      </c>
      <c r="AH2059" s="3">
        <v>0</v>
      </c>
      <c r="AI2059" s="2">
        <v>151.80000000000001</v>
      </c>
      <c r="AJ2059" s="3">
        <v>100</v>
      </c>
      <c r="AK2059" t="s">
        <v>7726</v>
      </c>
      <c r="AL2059" t="s">
        <v>7792</v>
      </c>
      <c r="AM2059" t="s">
        <v>8628</v>
      </c>
      <c r="AN2059" t="s">
        <v>8731</v>
      </c>
      <c r="BG2059" s="3">
        <v>100</v>
      </c>
      <c r="BH2059" t="s">
        <v>82</v>
      </c>
      <c r="BI2059" t="s">
        <v>13419</v>
      </c>
      <c r="BJ2059" t="s">
        <v>13395</v>
      </c>
      <c r="BK2059" t="s">
        <v>13395</v>
      </c>
      <c r="BL2059" t="s">
        <v>13395</v>
      </c>
      <c r="BM2059" t="s">
        <v>13395</v>
      </c>
      <c r="BN2059" t="s">
        <v>277</v>
      </c>
      <c r="BO2059" s="59" t="s">
        <v>277</v>
      </c>
      <c r="BP2059" t="s">
        <v>10806</v>
      </c>
      <c r="BQ2059" t="s">
        <v>84</v>
      </c>
      <c r="BR2059" s="59" t="s">
        <v>84</v>
      </c>
      <c r="BS2059" t="s">
        <v>85</v>
      </c>
    </row>
    <row r="2060" spans="1:71" x14ac:dyDescent="0.2">
      <c r="A2060" s="60">
        <v>213023</v>
      </c>
      <c r="B2060" s="59" t="s">
        <v>12904</v>
      </c>
      <c r="C2060">
        <v>2056</v>
      </c>
      <c r="J2060">
        <v>21</v>
      </c>
      <c r="K2060" t="s">
        <v>156</v>
      </c>
      <c r="L2060">
        <v>4339</v>
      </c>
      <c r="M2060">
        <v>3023</v>
      </c>
      <c r="N2060" t="s">
        <v>4452</v>
      </c>
      <c r="O2060" t="s">
        <v>8736</v>
      </c>
      <c r="P2060" t="s">
        <v>8737</v>
      </c>
      <c r="Q2060" t="s">
        <v>8738</v>
      </c>
      <c r="R2060" t="s">
        <v>8739</v>
      </c>
      <c r="S2060" s="2">
        <v>572.70000000000005</v>
      </c>
      <c r="T2060" s="2">
        <v>572.70000000000005</v>
      </c>
      <c r="U2060" s="2">
        <v>0</v>
      </c>
      <c r="V2060" s="2">
        <v>0</v>
      </c>
      <c r="W2060">
        <v>3191</v>
      </c>
      <c r="X2060" s="3">
        <v>13.8</v>
      </c>
      <c r="Y2060" s="3">
        <v>3.5</v>
      </c>
      <c r="Z2060" s="3">
        <v>5.6</v>
      </c>
      <c r="AA2060">
        <v>1</v>
      </c>
      <c r="AB2060" s="3">
        <v>18</v>
      </c>
      <c r="AC2060">
        <v>0</v>
      </c>
      <c r="AD2060" s="3">
        <v>0</v>
      </c>
      <c r="AE2060">
        <v>1</v>
      </c>
      <c r="AF2060" s="3">
        <v>0</v>
      </c>
      <c r="AG2060" s="2">
        <v>240</v>
      </c>
      <c r="AH2060" s="3">
        <v>41.9</v>
      </c>
      <c r="AI2060" s="2">
        <v>572.70000000000005</v>
      </c>
      <c r="AJ2060" s="3">
        <v>100</v>
      </c>
      <c r="AK2060" t="s">
        <v>7726</v>
      </c>
      <c r="AL2060" t="s">
        <v>7792</v>
      </c>
      <c r="AM2060" t="s">
        <v>5432</v>
      </c>
      <c r="AN2060" t="s">
        <v>5433</v>
      </c>
      <c r="AO2060" t="s">
        <v>5487</v>
      </c>
      <c r="AP2060" t="s">
        <v>5488</v>
      </c>
      <c r="BG2060" s="3">
        <v>100</v>
      </c>
      <c r="BH2060" t="s">
        <v>82</v>
      </c>
      <c r="BI2060" t="s">
        <v>13419</v>
      </c>
      <c r="BJ2060" t="s">
        <v>13395</v>
      </c>
      <c r="BK2060" t="s">
        <v>13395</v>
      </c>
      <c r="BL2060" t="s">
        <v>13395</v>
      </c>
      <c r="BM2060" t="s">
        <v>13395</v>
      </c>
      <c r="BN2060" t="s">
        <v>277</v>
      </c>
      <c r="BO2060" s="59" t="s">
        <v>277</v>
      </c>
      <c r="BP2060" t="s">
        <v>10806</v>
      </c>
      <c r="BQ2060" t="s">
        <v>84</v>
      </c>
      <c r="BR2060" s="59" t="s">
        <v>84</v>
      </c>
      <c r="BS2060" t="s">
        <v>85</v>
      </c>
    </row>
    <row r="2061" spans="1:71" x14ac:dyDescent="0.2">
      <c r="A2061" s="60">
        <v>213024</v>
      </c>
      <c r="B2061" s="59" t="s">
        <v>12905</v>
      </c>
      <c r="C2061">
        <v>2057</v>
      </c>
      <c r="J2061">
        <v>21</v>
      </c>
      <c r="K2061" t="s">
        <v>156</v>
      </c>
      <c r="L2061">
        <v>4319</v>
      </c>
      <c r="M2061">
        <v>3024</v>
      </c>
      <c r="N2061" t="s">
        <v>835</v>
      </c>
      <c r="O2061" t="s">
        <v>8740</v>
      </c>
      <c r="P2061" t="s">
        <v>8741</v>
      </c>
      <c r="Q2061" t="s">
        <v>8742</v>
      </c>
      <c r="R2061" t="s">
        <v>8743</v>
      </c>
      <c r="S2061" s="2">
        <v>223.5</v>
      </c>
      <c r="T2061" s="2">
        <v>223.5</v>
      </c>
      <c r="U2061" s="2">
        <v>0</v>
      </c>
      <c r="V2061" s="2">
        <v>0</v>
      </c>
      <c r="W2061">
        <v>1113</v>
      </c>
      <c r="X2061" s="3">
        <v>6.3</v>
      </c>
      <c r="Y2061" s="3">
        <v>4.5999999999999996</v>
      </c>
      <c r="Z2061" s="3">
        <v>5</v>
      </c>
      <c r="AA2061">
        <v>0</v>
      </c>
      <c r="AB2061" s="3">
        <v>0</v>
      </c>
      <c r="AC2061">
        <v>0</v>
      </c>
      <c r="AD2061" s="3">
        <v>0</v>
      </c>
      <c r="AE2061">
        <v>0</v>
      </c>
      <c r="AF2061" s="3">
        <v>0</v>
      </c>
      <c r="AG2061" s="2">
        <v>129.6</v>
      </c>
      <c r="AH2061" s="3">
        <v>58</v>
      </c>
      <c r="AI2061" s="2">
        <v>223.5</v>
      </c>
      <c r="AJ2061" s="3">
        <v>100</v>
      </c>
      <c r="AK2061" t="s">
        <v>7726</v>
      </c>
      <c r="AL2061" t="s">
        <v>7726</v>
      </c>
      <c r="AM2061" t="s">
        <v>3221</v>
      </c>
      <c r="AN2061" t="s">
        <v>8744</v>
      </c>
      <c r="BG2061" s="3">
        <v>100</v>
      </c>
      <c r="BH2061" t="s">
        <v>82</v>
      </c>
      <c r="BI2061" t="s">
        <v>13419</v>
      </c>
      <c r="BJ2061" t="s">
        <v>13395</v>
      </c>
      <c r="BK2061" t="s">
        <v>13395</v>
      </c>
      <c r="BL2061" t="s">
        <v>13395</v>
      </c>
      <c r="BM2061" t="s">
        <v>13395</v>
      </c>
      <c r="BN2061" t="s">
        <v>277</v>
      </c>
      <c r="BO2061" s="59" t="s">
        <v>277</v>
      </c>
      <c r="BP2061" t="s">
        <v>10806</v>
      </c>
      <c r="BQ2061" t="s">
        <v>84</v>
      </c>
      <c r="BR2061" s="59" t="s">
        <v>84</v>
      </c>
      <c r="BS2061" t="s">
        <v>85</v>
      </c>
    </row>
    <row r="2062" spans="1:71" x14ac:dyDescent="0.2">
      <c r="A2062" s="60">
        <v>213025</v>
      </c>
      <c r="B2062" s="59" t="s">
        <v>12906</v>
      </c>
      <c r="C2062">
        <v>2058</v>
      </c>
      <c r="J2062">
        <v>21</v>
      </c>
      <c r="K2062" t="s">
        <v>156</v>
      </c>
      <c r="L2062">
        <v>4320</v>
      </c>
      <c r="M2062">
        <v>3025</v>
      </c>
      <c r="N2062" t="s">
        <v>835</v>
      </c>
      <c r="O2062" t="s">
        <v>8745</v>
      </c>
      <c r="P2062" t="s">
        <v>8746</v>
      </c>
      <c r="Q2062" t="s">
        <v>8747</v>
      </c>
      <c r="R2062" t="s">
        <v>8748</v>
      </c>
      <c r="S2062" s="2">
        <v>239.9</v>
      </c>
      <c r="T2062" s="2">
        <v>239.9</v>
      </c>
      <c r="U2062" s="2">
        <v>0</v>
      </c>
      <c r="V2062" s="2">
        <v>0</v>
      </c>
      <c r="W2062">
        <v>675</v>
      </c>
      <c r="X2062" s="3">
        <v>5.7</v>
      </c>
      <c r="Y2062" s="3">
        <v>2</v>
      </c>
      <c r="Z2062" s="3">
        <v>2.8</v>
      </c>
      <c r="AA2062">
        <v>0</v>
      </c>
      <c r="AB2062" s="3">
        <v>0</v>
      </c>
      <c r="AC2062">
        <v>0</v>
      </c>
      <c r="AD2062" s="3">
        <v>0</v>
      </c>
      <c r="AE2062">
        <v>0</v>
      </c>
      <c r="AF2062" s="3">
        <v>0</v>
      </c>
      <c r="AG2062" s="2">
        <v>0</v>
      </c>
      <c r="AH2062" s="3">
        <v>0</v>
      </c>
      <c r="AI2062" s="2">
        <v>69.8</v>
      </c>
      <c r="AJ2062" s="3">
        <v>29.1</v>
      </c>
      <c r="AK2062" t="s">
        <v>7726</v>
      </c>
      <c r="AL2062" t="s">
        <v>7726</v>
      </c>
      <c r="AM2062" t="s">
        <v>8744</v>
      </c>
      <c r="BG2062" s="3">
        <v>29.1</v>
      </c>
      <c r="BH2062" t="s">
        <v>82</v>
      </c>
      <c r="BI2062" t="s">
        <v>13419</v>
      </c>
      <c r="BJ2062" t="s">
        <v>13395</v>
      </c>
      <c r="BK2062" t="s">
        <v>13395</v>
      </c>
      <c r="BL2062" t="s">
        <v>13395</v>
      </c>
      <c r="BM2062" t="s">
        <v>13395</v>
      </c>
      <c r="BN2062" t="s">
        <v>13395</v>
      </c>
      <c r="BP2062" t="s">
        <v>13395</v>
      </c>
      <c r="BQ2062" t="s">
        <v>84</v>
      </c>
      <c r="BR2062" s="59" t="s">
        <v>84</v>
      </c>
      <c r="BS2062" t="s">
        <v>85</v>
      </c>
    </row>
    <row r="2063" spans="1:71" x14ac:dyDescent="0.2">
      <c r="A2063" s="60">
        <v>213026</v>
      </c>
      <c r="B2063" s="59" t="s">
        <v>12907</v>
      </c>
      <c r="C2063">
        <v>2059</v>
      </c>
      <c r="J2063">
        <v>21</v>
      </c>
      <c r="K2063" t="s">
        <v>156</v>
      </c>
      <c r="L2063">
        <v>4347</v>
      </c>
      <c r="M2063">
        <v>3026</v>
      </c>
      <c r="N2063" t="s">
        <v>5665</v>
      </c>
      <c r="O2063" t="s">
        <v>8749</v>
      </c>
      <c r="P2063" t="s">
        <v>8750</v>
      </c>
      <c r="Q2063" t="s">
        <v>8751</v>
      </c>
      <c r="R2063" t="s">
        <v>8752</v>
      </c>
      <c r="S2063" s="2">
        <v>592.4</v>
      </c>
      <c r="T2063" s="2">
        <v>592.4</v>
      </c>
      <c r="U2063" s="2">
        <v>0</v>
      </c>
      <c r="V2063" s="2">
        <v>0</v>
      </c>
      <c r="W2063">
        <v>2380</v>
      </c>
      <c r="X2063" s="3">
        <v>4.8</v>
      </c>
      <c r="Y2063" s="3">
        <v>4</v>
      </c>
      <c r="Z2063" s="3">
        <v>4</v>
      </c>
      <c r="AA2063">
        <v>0</v>
      </c>
      <c r="AB2063" s="3">
        <v>0</v>
      </c>
      <c r="AC2063">
        <v>0</v>
      </c>
      <c r="AD2063" s="3">
        <v>0</v>
      </c>
      <c r="AE2063">
        <v>0</v>
      </c>
      <c r="AF2063" s="3">
        <v>0</v>
      </c>
      <c r="AG2063" s="2">
        <v>0</v>
      </c>
      <c r="AH2063" s="3">
        <v>0</v>
      </c>
      <c r="AI2063" s="2">
        <v>0</v>
      </c>
      <c r="AJ2063" s="3">
        <v>0</v>
      </c>
      <c r="AK2063" t="s">
        <v>7771</v>
      </c>
      <c r="AL2063" t="s">
        <v>7771</v>
      </c>
      <c r="AM2063" t="s">
        <v>8079</v>
      </c>
      <c r="AN2063" t="s">
        <v>8101</v>
      </c>
      <c r="BG2063" s="3">
        <v>0</v>
      </c>
      <c r="BH2063" t="s">
        <v>82</v>
      </c>
      <c r="BI2063" t="s">
        <v>13419</v>
      </c>
      <c r="BJ2063" t="s">
        <v>13395</v>
      </c>
      <c r="BK2063" t="s">
        <v>13395</v>
      </c>
      <c r="BL2063" t="s">
        <v>13395</v>
      </c>
      <c r="BM2063" t="s">
        <v>13395</v>
      </c>
      <c r="BN2063" t="s">
        <v>277</v>
      </c>
      <c r="BO2063" s="59" t="s">
        <v>277</v>
      </c>
      <c r="BP2063" t="s">
        <v>10806</v>
      </c>
      <c r="BQ2063" t="s">
        <v>84</v>
      </c>
      <c r="BR2063" s="59" t="s">
        <v>84</v>
      </c>
      <c r="BS2063" t="s">
        <v>85</v>
      </c>
    </row>
    <row r="2064" spans="1:71" x14ac:dyDescent="0.2">
      <c r="A2064" s="60">
        <v>213027</v>
      </c>
      <c r="B2064" s="59" t="s">
        <v>12908</v>
      </c>
      <c r="C2064">
        <v>2060</v>
      </c>
      <c r="J2064">
        <v>21</v>
      </c>
      <c r="K2064" t="s">
        <v>156</v>
      </c>
      <c r="L2064">
        <v>4338</v>
      </c>
      <c r="M2064">
        <v>3027</v>
      </c>
      <c r="N2064" t="s">
        <v>5481</v>
      </c>
      <c r="O2064" t="s">
        <v>8753</v>
      </c>
      <c r="P2064" t="s">
        <v>8754</v>
      </c>
      <c r="Q2064" t="s">
        <v>8755</v>
      </c>
      <c r="R2064" t="s">
        <v>8756</v>
      </c>
      <c r="S2064" s="2">
        <v>235</v>
      </c>
      <c r="T2064" s="2">
        <v>235</v>
      </c>
      <c r="U2064" s="2">
        <v>0</v>
      </c>
      <c r="V2064" s="2">
        <v>0</v>
      </c>
      <c r="W2064">
        <v>1238</v>
      </c>
      <c r="X2064" s="3">
        <v>8.9</v>
      </c>
      <c r="Y2064" s="3">
        <v>4</v>
      </c>
      <c r="Z2064" s="3">
        <v>5.3</v>
      </c>
      <c r="AA2064">
        <v>0</v>
      </c>
      <c r="AB2064" s="3">
        <v>0</v>
      </c>
      <c r="AC2064">
        <v>0</v>
      </c>
      <c r="AD2064" s="3">
        <v>0</v>
      </c>
      <c r="AE2064">
        <v>0</v>
      </c>
      <c r="AF2064" s="3">
        <v>0</v>
      </c>
      <c r="AG2064" s="2">
        <v>169.3</v>
      </c>
      <c r="AH2064" s="3">
        <v>72</v>
      </c>
      <c r="AI2064" s="2">
        <v>235</v>
      </c>
      <c r="AJ2064" s="3">
        <v>100</v>
      </c>
      <c r="AK2064" t="s">
        <v>7807</v>
      </c>
      <c r="AL2064" t="s">
        <v>7807</v>
      </c>
      <c r="AM2064" t="s">
        <v>5433</v>
      </c>
      <c r="BG2064" s="3">
        <v>100</v>
      </c>
      <c r="BH2064" t="s">
        <v>82</v>
      </c>
      <c r="BI2064" t="s">
        <v>13419</v>
      </c>
      <c r="BJ2064" t="s">
        <v>13395</v>
      </c>
      <c r="BK2064" t="s">
        <v>13395</v>
      </c>
      <c r="BL2064" t="s">
        <v>13395</v>
      </c>
      <c r="BM2064" t="s">
        <v>13395</v>
      </c>
      <c r="BN2064" t="s">
        <v>277</v>
      </c>
      <c r="BO2064" s="59" t="s">
        <v>277</v>
      </c>
      <c r="BP2064" t="s">
        <v>10806</v>
      </c>
      <c r="BQ2064" t="s">
        <v>84</v>
      </c>
      <c r="BR2064" s="59" t="s">
        <v>84</v>
      </c>
      <c r="BS2064" t="s">
        <v>85</v>
      </c>
    </row>
    <row r="2065" spans="1:71" x14ac:dyDescent="0.2">
      <c r="A2065" s="60">
        <v>213028</v>
      </c>
      <c r="B2065" s="59" t="s">
        <v>12909</v>
      </c>
      <c r="C2065">
        <v>2061</v>
      </c>
      <c r="J2065">
        <v>21</v>
      </c>
      <c r="K2065" t="s">
        <v>156</v>
      </c>
      <c r="L2065">
        <v>4337</v>
      </c>
      <c r="M2065">
        <v>3028</v>
      </c>
      <c r="N2065" t="s">
        <v>5481</v>
      </c>
      <c r="O2065" t="s">
        <v>8757</v>
      </c>
      <c r="P2065" t="s">
        <v>8758</v>
      </c>
      <c r="Q2065" t="s">
        <v>8759</v>
      </c>
      <c r="R2065" t="s">
        <v>8760</v>
      </c>
      <c r="S2065" s="2">
        <v>167.9</v>
      </c>
      <c r="T2065" s="2">
        <v>167.9</v>
      </c>
      <c r="U2065" s="2">
        <v>0</v>
      </c>
      <c r="V2065" s="2">
        <v>0</v>
      </c>
      <c r="W2065">
        <v>677</v>
      </c>
      <c r="X2065" s="3">
        <v>6.1</v>
      </c>
      <c r="Y2065" s="3">
        <v>2.7</v>
      </c>
      <c r="Z2065" s="3">
        <v>4</v>
      </c>
      <c r="AA2065">
        <v>0</v>
      </c>
      <c r="AB2065" s="3">
        <v>0</v>
      </c>
      <c r="AC2065">
        <v>0</v>
      </c>
      <c r="AD2065" s="3">
        <v>0</v>
      </c>
      <c r="AE2065">
        <v>0</v>
      </c>
      <c r="AF2065" s="3">
        <v>0</v>
      </c>
      <c r="AG2065" s="2">
        <v>0</v>
      </c>
      <c r="AH2065" s="3">
        <v>0</v>
      </c>
      <c r="AI2065" s="2">
        <v>167.9</v>
      </c>
      <c r="AJ2065" s="3">
        <v>100</v>
      </c>
      <c r="AK2065" t="s">
        <v>7726</v>
      </c>
      <c r="AL2065" t="s">
        <v>7726</v>
      </c>
      <c r="AM2065" t="s">
        <v>5433</v>
      </c>
      <c r="BG2065" s="3">
        <v>100</v>
      </c>
      <c r="BH2065" t="s">
        <v>82</v>
      </c>
      <c r="BI2065" t="s">
        <v>13419</v>
      </c>
      <c r="BJ2065" t="s">
        <v>13395</v>
      </c>
      <c r="BK2065" t="s">
        <v>13395</v>
      </c>
      <c r="BL2065" t="s">
        <v>13395</v>
      </c>
      <c r="BM2065" t="s">
        <v>13395</v>
      </c>
      <c r="BN2065" t="s">
        <v>277</v>
      </c>
      <c r="BO2065" s="59" t="s">
        <v>277</v>
      </c>
      <c r="BP2065" t="s">
        <v>10806</v>
      </c>
      <c r="BQ2065" t="s">
        <v>84</v>
      </c>
      <c r="BR2065" s="59" t="s">
        <v>84</v>
      </c>
      <c r="BS2065" t="s">
        <v>85</v>
      </c>
    </row>
    <row r="2066" spans="1:71" x14ac:dyDescent="0.2">
      <c r="A2066" s="60">
        <v>213029</v>
      </c>
      <c r="B2066" s="59" t="s">
        <v>12910</v>
      </c>
      <c r="C2066">
        <v>2062</v>
      </c>
      <c r="J2066">
        <v>21</v>
      </c>
      <c r="K2066" t="s">
        <v>156</v>
      </c>
      <c r="L2066">
        <v>4344</v>
      </c>
      <c r="M2066">
        <v>3029</v>
      </c>
      <c r="N2066" t="s">
        <v>1446</v>
      </c>
      <c r="O2066" t="s">
        <v>8761</v>
      </c>
      <c r="P2066" t="s">
        <v>8762</v>
      </c>
      <c r="Q2066" t="s">
        <v>8763</v>
      </c>
      <c r="R2066" t="s">
        <v>8763</v>
      </c>
      <c r="S2066" s="2">
        <v>10.1</v>
      </c>
      <c r="T2066" s="2">
        <v>10.1</v>
      </c>
      <c r="U2066" s="2">
        <v>0</v>
      </c>
      <c r="V2066" s="2">
        <v>0</v>
      </c>
      <c r="W2066">
        <v>16</v>
      </c>
      <c r="X2066" s="3">
        <v>1.6</v>
      </c>
      <c r="Y2066" s="3">
        <v>1.6</v>
      </c>
      <c r="Z2066" s="3">
        <v>1.6</v>
      </c>
      <c r="AA2066">
        <v>0</v>
      </c>
      <c r="AB2066" s="3">
        <v>0</v>
      </c>
      <c r="AC2066">
        <v>0</v>
      </c>
      <c r="AD2066" s="3">
        <v>0</v>
      </c>
      <c r="AE2066">
        <v>0</v>
      </c>
      <c r="AF2066" s="3">
        <v>0</v>
      </c>
      <c r="AG2066" s="2">
        <v>0</v>
      </c>
      <c r="AH2066" s="3">
        <v>0</v>
      </c>
      <c r="AI2066" s="2">
        <v>0</v>
      </c>
      <c r="AJ2066" s="3">
        <v>0</v>
      </c>
      <c r="AK2066" t="s">
        <v>7726</v>
      </c>
      <c r="AL2066" t="s">
        <v>7792</v>
      </c>
      <c r="AM2066" t="s">
        <v>4655</v>
      </c>
      <c r="BG2066" s="3">
        <v>0</v>
      </c>
      <c r="BH2066" t="s">
        <v>82</v>
      </c>
      <c r="BI2066" t="s">
        <v>13419</v>
      </c>
      <c r="BJ2066" t="s">
        <v>13395</v>
      </c>
      <c r="BK2066" t="s">
        <v>13395</v>
      </c>
      <c r="BL2066" t="s">
        <v>13395</v>
      </c>
      <c r="BM2066" t="s">
        <v>13395</v>
      </c>
      <c r="BN2066" t="s">
        <v>13395</v>
      </c>
      <c r="BP2066" t="s">
        <v>13395</v>
      </c>
      <c r="BQ2066" t="s">
        <v>84</v>
      </c>
      <c r="BR2066" s="59" t="s">
        <v>84</v>
      </c>
      <c r="BS2066" t="s">
        <v>85</v>
      </c>
    </row>
    <row r="2067" spans="1:71" x14ac:dyDescent="0.2">
      <c r="A2067" s="60">
        <v>213030</v>
      </c>
      <c r="B2067" s="59" t="s">
        <v>12911</v>
      </c>
      <c r="C2067">
        <v>2063</v>
      </c>
      <c r="J2067">
        <v>21</v>
      </c>
      <c r="K2067" t="s">
        <v>156</v>
      </c>
      <c r="L2067">
        <v>4343</v>
      </c>
      <c r="M2067">
        <v>3030</v>
      </c>
      <c r="N2067" t="s">
        <v>1446</v>
      </c>
      <c r="O2067" t="s">
        <v>8764</v>
      </c>
      <c r="P2067" t="s">
        <v>8765</v>
      </c>
      <c r="Q2067" t="s">
        <v>8766</v>
      </c>
      <c r="R2067" t="s">
        <v>8767</v>
      </c>
      <c r="S2067" s="2">
        <v>110.9</v>
      </c>
      <c r="T2067" s="2">
        <v>110.9</v>
      </c>
      <c r="U2067" s="2">
        <v>0</v>
      </c>
      <c r="V2067" s="2">
        <v>0</v>
      </c>
      <c r="W2067">
        <v>624</v>
      </c>
      <c r="X2067" s="3">
        <v>6.4</v>
      </c>
      <c r="Y2067" s="3">
        <v>5</v>
      </c>
      <c r="Z2067" s="3">
        <v>5.6</v>
      </c>
      <c r="AA2067">
        <v>0</v>
      </c>
      <c r="AB2067" s="3">
        <v>0</v>
      </c>
      <c r="AC2067">
        <v>0</v>
      </c>
      <c r="AD2067" s="3">
        <v>0</v>
      </c>
      <c r="AE2067">
        <v>0</v>
      </c>
      <c r="AF2067" s="3">
        <v>0</v>
      </c>
      <c r="AG2067" s="2">
        <v>110.9</v>
      </c>
      <c r="AH2067" s="3">
        <v>100</v>
      </c>
      <c r="AI2067" s="2">
        <v>110.9</v>
      </c>
      <c r="AJ2067" s="3">
        <v>100</v>
      </c>
      <c r="AK2067" t="s">
        <v>7726</v>
      </c>
      <c r="AL2067" t="s">
        <v>7792</v>
      </c>
      <c r="AM2067" t="s">
        <v>4655</v>
      </c>
      <c r="BG2067" s="3">
        <v>100</v>
      </c>
      <c r="BH2067" t="s">
        <v>82</v>
      </c>
      <c r="BI2067" t="s">
        <v>13419</v>
      </c>
      <c r="BJ2067" t="s">
        <v>13395</v>
      </c>
      <c r="BK2067" t="s">
        <v>13395</v>
      </c>
      <c r="BL2067" t="s">
        <v>13395</v>
      </c>
      <c r="BM2067" t="s">
        <v>13395</v>
      </c>
      <c r="BN2067" t="s">
        <v>277</v>
      </c>
      <c r="BO2067" s="59" t="s">
        <v>277</v>
      </c>
      <c r="BP2067" t="s">
        <v>10806</v>
      </c>
      <c r="BQ2067" t="s">
        <v>84</v>
      </c>
      <c r="BR2067" s="59" t="s">
        <v>84</v>
      </c>
      <c r="BS2067" t="s">
        <v>85</v>
      </c>
    </row>
    <row r="2068" spans="1:71" x14ac:dyDescent="0.2">
      <c r="A2068" s="60">
        <v>213031</v>
      </c>
      <c r="B2068" s="59" t="s">
        <v>12912</v>
      </c>
      <c r="C2068">
        <v>2064</v>
      </c>
      <c r="J2068">
        <v>21</v>
      </c>
      <c r="K2068" t="s">
        <v>156</v>
      </c>
      <c r="L2068">
        <v>4342</v>
      </c>
      <c r="M2068">
        <v>3031</v>
      </c>
      <c r="N2068" t="s">
        <v>8768</v>
      </c>
      <c r="O2068" t="s">
        <v>8769</v>
      </c>
      <c r="P2068" t="s">
        <v>8770</v>
      </c>
      <c r="Q2068" t="s">
        <v>8771</v>
      </c>
      <c r="R2068" t="s">
        <v>8772</v>
      </c>
      <c r="S2068" s="2">
        <v>96.9</v>
      </c>
      <c r="T2068" s="2">
        <v>96.9</v>
      </c>
      <c r="U2068" s="2">
        <v>0</v>
      </c>
      <c r="V2068" s="2">
        <v>0</v>
      </c>
      <c r="W2068">
        <v>488</v>
      </c>
      <c r="X2068" s="3">
        <v>5</v>
      </c>
      <c r="Y2068" s="3">
        <v>5</v>
      </c>
      <c r="Z2068" s="3">
        <v>5</v>
      </c>
      <c r="AA2068">
        <v>0</v>
      </c>
      <c r="AB2068" s="3">
        <v>0</v>
      </c>
      <c r="AC2068">
        <v>0</v>
      </c>
      <c r="AD2068" s="3">
        <v>0</v>
      </c>
      <c r="AE2068">
        <v>0</v>
      </c>
      <c r="AF2068" s="3">
        <v>0</v>
      </c>
      <c r="AG2068" s="2">
        <v>96.9</v>
      </c>
      <c r="AH2068" s="3">
        <v>100</v>
      </c>
      <c r="AI2068" s="2">
        <v>96.9</v>
      </c>
      <c r="AJ2068" s="3">
        <v>100</v>
      </c>
      <c r="AK2068" t="s">
        <v>7726</v>
      </c>
      <c r="AL2068" t="s">
        <v>7726</v>
      </c>
      <c r="AM2068" t="s">
        <v>4741</v>
      </c>
      <c r="AN2068" t="s">
        <v>4687</v>
      </c>
      <c r="BG2068" s="3">
        <v>100</v>
      </c>
      <c r="BH2068" t="s">
        <v>82</v>
      </c>
      <c r="BI2068" t="s">
        <v>13419</v>
      </c>
      <c r="BJ2068" t="s">
        <v>13395</v>
      </c>
      <c r="BK2068" t="s">
        <v>13395</v>
      </c>
      <c r="BL2068" t="s">
        <v>13395</v>
      </c>
      <c r="BM2068" t="s">
        <v>13395</v>
      </c>
      <c r="BN2068" t="s">
        <v>277</v>
      </c>
      <c r="BO2068" s="59" t="s">
        <v>277</v>
      </c>
      <c r="BP2068" t="s">
        <v>10806</v>
      </c>
      <c r="BQ2068" t="s">
        <v>84</v>
      </c>
      <c r="BR2068" s="59" t="s">
        <v>84</v>
      </c>
      <c r="BS2068" t="s">
        <v>85</v>
      </c>
    </row>
    <row r="2069" spans="1:71" x14ac:dyDescent="0.2">
      <c r="A2069" s="60">
        <v>213032</v>
      </c>
      <c r="B2069" s="59" t="s">
        <v>12913</v>
      </c>
      <c r="C2069">
        <v>2065</v>
      </c>
      <c r="J2069">
        <v>21</v>
      </c>
      <c r="K2069" t="s">
        <v>156</v>
      </c>
      <c r="L2069">
        <v>4317</v>
      </c>
      <c r="M2069">
        <v>3032</v>
      </c>
      <c r="N2069" t="s">
        <v>86</v>
      </c>
      <c r="O2069" t="s">
        <v>8773</v>
      </c>
      <c r="P2069" t="s">
        <v>8774</v>
      </c>
      <c r="Q2069" t="s">
        <v>8775</v>
      </c>
      <c r="R2069" t="s">
        <v>8776</v>
      </c>
      <c r="S2069" s="2">
        <v>440.4</v>
      </c>
      <c r="T2069" s="2">
        <v>440.4</v>
      </c>
      <c r="U2069" s="2">
        <v>0</v>
      </c>
      <c r="V2069" s="2">
        <v>0</v>
      </c>
      <c r="W2069">
        <v>2394</v>
      </c>
      <c r="X2069" s="3">
        <v>6.8</v>
      </c>
      <c r="Y2069" s="3">
        <v>5.0999999999999996</v>
      </c>
      <c r="Z2069" s="3">
        <v>5.4</v>
      </c>
      <c r="AA2069">
        <v>0</v>
      </c>
      <c r="AB2069" s="3">
        <v>0</v>
      </c>
      <c r="AC2069">
        <v>0</v>
      </c>
      <c r="AD2069" s="3">
        <v>0</v>
      </c>
      <c r="AE2069">
        <v>0</v>
      </c>
      <c r="AF2069" s="3">
        <v>0</v>
      </c>
      <c r="AG2069" s="2">
        <v>440.4</v>
      </c>
      <c r="AH2069" s="3">
        <v>100</v>
      </c>
      <c r="AI2069" s="2">
        <v>440.4</v>
      </c>
      <c r="AJ2069" s="3">
        <v>100</v>
      </c>
      <c r="AK2069" t="s">
        <v>7726</v>
      </c>
      <c r="AL2069" t="s">
        <v>7792</v>
      </c>
      <c r="AM2069" t="s">
        <v>8059</v>
      </c>
      <c r="AN2069" t="s">
        <v>3222</v>
      </c>
      <c r="AO2069" t="s">
        <v>3221</v>
      </c>
      <c r="BG2069" s="3">
        <v>100</v>
      </c>
      <c r="BH2069" t="s">
        <v>82</v>
      </c>
      <c r="BI2069" t="s">
        <v>13419</v>
      </c>
      <c r="BJ2069" t="s">
        <v>13395</v>
      </c>
      <c r="BK2069" t="s">
        <v>13395</v>
      </c>
      <c r="BL2069" t="s">
        <v>13395</v>
      </c>
      <c r="BM2069" t="s">
        <v>13395</v>
      </c>
      <c r="BN2069" t="s">
        <v>277</v>
      </c>
      <c r="BO2069" s="59" t="s">
        <v>277</v>
      </c>
      <c r="BP2069" t="s">
        <v>10806</v>
      </c>
      <c r="BQ2069" t="s">
        <v>84</v>
      </c>
      <c r="BR2069" s="59" t="s">
        <v>84</v>
      </c>
      <c r="BS2069" t="s">
        <v>85</v>
      </c>
    </row>
    <row r="2070" spans="1:71" x14ac:dyDescent="0.2">
      <c r="A2070" s="60">
        <v>213033</v>
      </c>
      <c r="B2070" s="59" t="s">
        <v>12914</v>
      </c>
      <c r="C2070">
        <v>2066</v>
      </c>
      <c r="J2070">
        <v>21</v>
      </c>
      <c r="K2070" t="s">
        <v>156</v>
      </c>
      <c r="L2070">
        <v>4316</v>
      </c>
      <c r="M2070">
        <v>3033</v>
      </c>
      <c r="N2070" t="s">
        <v>86</v>
      </c>
      <c r="O2070" t="s">
        <v>8777</v>
      </c>
      <c r="P2070" t="s">
        <v>8778</v>
      </c>
      <c r="Q2070" t="s">
        <v>8779</v>
      </c>
      <c r="R2070" t="s">
        <v>8780</v>
      </c>
      <c r="S2070" s="2">
        <v>315.7</v>
      </c>
      <c r="T2070" s="2">
        <v>308.3</v>
      </c>
      <c r="U2070" s="2">
        <v>7.4</v>
      </c>
      <c r="V2070" s="2">
        <v>0</v>
      </c>
      <c r="W2070">
        <v>1160</v>
      </c>
      <c r="X2070" s="3">
        <v>7.3</v>
      </c>
      <c r="Y2070" s="3">
        <v>3</v>
      </c>
      <c r="Z2070" s="3">
        <v>3.8</v>
      </c>
      <c r="AA2070">
        <v>1</v>
      </c>
      <c r="AB2070" s="3">
        <v>4</v>
      </c>
      <c r="AC2070">
        <v>0</v>
      </c>
      <c r="AD2070" s="3">
        <v>0</v>
      </c>
      <c r="AE2070">
        <v>1</v>
      </c>
      <c r="AF2070" s="3">
        <v>0</v>
      </c>
      <c r="AG2070" s="2">
        <v>0</v>
      </c>
      <c r="AH2070" s="3">
        <v>0</v>
      </c>
      <c r="AI2070" s="2">
        <v>4</v>
      </c>
      <c r="AJ2070" s="3">
        <v>1.3</v>
      </c>
      <c r="AK2070" t="s">
        <v>7726</v>
      </c>
      <c r="AL2070" t="s">
        <v>7726</v>
      </c>
      <c r="AM2070" t="s">
        <v>8059</v>
      </c>
      <c r="BG2070" s="3">
        <v>1.3</v>
      </c>
      <c r="BH2070" t="s">
        <v>82</v>
      </c>
      <c r="BI2070" t="s">
        <v>13419</v>
      </c>
      <c r="BJ2070" t="s">
        <v>13395</v>
      </c>
      <c r="BK2070" t="s">
        <v>13395</v>
      </c>
      <c r="BL2070" t="s">
        <v>13395</v>
      </c>
      <c r="BM2070" t="s">
        <v>13395</v>
      </c>
      <c r="BN2070" t="s">
        <v>277</v>
      </c>
      <c r="BO2070" s="59" t="s">
        <v>277</v>
      </c>
      <c r="BP2070" t="s">
        <v>10806</v>
      </c>
      <c r="BQ2070" t="s">
        <v>84</v>
      </c>
      <c r="BR2070" s="59" t="s">
        <v>84</v>
      </c>
      <c r="BS2070" t="s">
        <v>85</v>
      </c>
    </row>
    <row r="2071" spans="1:71" x14ac:dyDescent="0.2">
      <c r="A2071" s="60">
        <v>213034</v>
      </c>
      <c r="B2071" s="59" t="s">
        <v>12915</v>
      </c>
      <c r="C2071">
        <v>2067</v>
      </c>
      <c r="J2071">
        <v>21</v>
      </c>
      <c r="K2071" t="s">
        <v>156</v>
      </c>
      <c r="L2071">
        <v>4340</v>
      </c>
      <c r="M2071">
        <v>3034</v>
      </c>
      <c r="N2071" t="s">
        <v>5441</v>
      </c>
      <c r="O2071" t="s">
        <v>8781</v>
      </c>
      <c r="P2071" t="s">
        <v>8782</v>
      </c>
      <c r="Q2071" t="s">
        <v>8783</v>
      </c>
      <c r="R2071" t="s">
        <v>8784</v>
      </c>
      <c r="S2071" s="2">
        <v>288.39999999999998</v>
      </c>
      <c r="T2071" s="2">
        <v>288.39999999999998</v>
      </c>
      <c r="U2071" s="2">
        <v>0</v>
      </c>
      <c r="V2071" s="2">
        <v>0</v>
      </c>
      <c r="W2071">
        <v>1698</v>
      </c>
      <c r="X2071" s="3">
        <v>7.6</v>
      </c>
      <c r="Y2071" s="3">
        <v>5.2</v>
      </c>
      <c r="Z2071" s="3">
        <v>5.9</v>
      </c>
      <c r="AA2071">
        <v>0</v>
      </c>
      <c r="AB2071" s="3">
        <v>0</v>
      </c>
      <c r="AC2071">
        <v>0</v>
      </c>
      <c r="AD2071" s="3">
        <v>0</v>
      </c>
      <c r="AE2071">
        <v>0</v>
      </c>
      <c r="AF2071" s="3">
        <v>0</v>
      </c>
      <c r="AG2071" s="2">
        <v>288.39999999999998</v>
      </c>
      <c r="AH2071" s="3">
        <v>100</v>
      </c>
      <c r="AI2071" s="2">
        <v>288.39999999999998</v>
      </c>
      <c r="AJ2071" s="3">
        <v>100</v>
      </c>
      <c r="AK2071" t="s">
        <v>7726</v>
      </c>
      <c r="AL2071" t="s">
        <v>7727</v>
      </c>
      <c r="AM2071" t="s">
        <v>5432</v>
      </c>
      <c r="AN2071" t="s">
        <v>5488</v>
      </c>
      <c r="AO2071" t="s">
        <v>5487</v>
      </c>
      <c r="BG2071" s="3">
        <v>100</v>
      </c>
      <c r="BH2071" t="s">
        <v>82</v>
      </c>
      <c r="BI2071" t="s">
        <v>13419</v>
      </c>
      <c r="BJ2071" t="s">
        <v>13395</v>
      </c>
      <c r="BK2071" t="s">
        <v>13395</v>
      </c>
      <c r="BL2071" t="s">
        <v>13395</v>
      </c>
      <c r="BM2071" t="s">
        <v>13395</v>
      </c>
      <c r="BN2071" t="s">
        <v>277</v>
      </c>
      <c r="BO2071" s="59" t="s">
        <v>277</v>
      </c>
      <c r="BP2071" t="s">
        <v>10806</v>
      </c>
      <c r="BQ2071" t="s">
        <v>84</v>
      </c>
      <c r="BR2071" s="59" t="s">
        <v>84</v>
      </c>
      <c r="BS2071" t="s">
        <v>85</v>
      </c>
    </row>
    <row r="2072" spans="1:71" x14ac:dyDescent="0.2">
      <c r="A2072" s="60">
        <v>213035</v>
      </c>
      <c r="B2072" s="59" t="s">
        <v>12916</v>
      </c>
      <c r="C2072">
        <v>2068</v>
      </c>
      <c r="J2072">
        <v>21</v>
      </c>
      <c r="K2072" t="s">
        <v>156</v>
      </c>
      <c r="L2072">
        <v>4311</v>
      </c>
      <c r="M2072">
        <v>3035</v>
      </c>
      <c r="N2072" t="s">
        <v>1621</v>
      </c>
      <c r="O2072" t="s">
        <v>8785</v>
      </c>
      <c r="P2072" t="s">
        <v>8786</v>
      </c>
      <c r="Q2072" t="s">
        <v>8787</v>
      </c>
      <c r="R2072" t="s">
        <v>8788</v>
      </c>
      <c r="S2072" s="2">
        <v>60.6</v>
      </c>
      <c r="T2072" s="2">
        <v>60.6</v>
      </c>
      <c r="U2072" s="2">
        <v>0</v>
      </c>
      <c r="V2072" s="2">
        <v>0</v>
      </c>
      <c r="W2072">
        <v>147</v>
      </c>
      <c r="X2072" s="3">
        <v>2.8</v>
      </c>
      <c r="Y2072" s="3">
        <v>2.2999999999999998</v>
      </c>
      <c r="Z2072" s="3">
        <v>2.4</v>
      </c>
      <c r="AA2072">
        <v>0</v>
      </c>
      <c r="AB2072" s="3">
        <v>0</v>
      </c>
      <c r="AC2072">
        <v>0</v>
      </c>
      <c r="AD2072" s="3">
        <v>0</v>
      </c>
      <c r="AE2072">
        <v>0</v>
      </c>
      <c r="AF2072" s="3">
        <v>0</v>
      </c>
      <c r="AG2072" s="2">
        <v>0</v>
      </c>
      <c r="AH2072" s="3">
        <v>0</v>
      </c>
      <c r="AI2072" s="2">
        <v>0</v>
      </c>
      <c r="AJ2072" s="3">
        <v>0</v>
      </c>
      <c r="AK2072" t="s">
        <v>7726</v>
      </c>
      <c r="AL2072" t="s">
        <v>7792</v>
      </c>
      <c r="AM2072" t="s">
        <v>8069</v>
      </c>
      <c r="BG2072" s="3">
        <v>0</v>
      </c>
      <c r="BH2072" t="s">
        <v>82</v>
      </c>
      <c r="BI2072" t="s">
        <v>13419</v>
      </c>
      <c r="BJ2072" t="s">
        <v>13395</v>
      </c>
      <c r="BK2072" t="s">
        <v>13395</v>
      </c>
      <c r="BL2072" t="s">
        <v>13395</v>
      </c>
      <c r="BM2072" t="s">
        <v>13395</v>
      </c>
      <c r="BN2072" t="s">
        <v>277</v>
      </c>
      <c r="BO2072" s="59" t="s">
        <v>277</v>
      </c>
      <c r="BP2072" t="s">
        <v>10806</v>
      </c>
      <c r="BQ2072" t="s">
        <v>84</v>
      </c>
      <c r="BR2072" s="59" t="s">
        <v>84</v>
      </c>
      <c r="BS2072" t="s">
        <v>85</v>
      </c>
    </row>
    <row r="2073" spans="1:71" x14ac:dyDescent="0.2">
      <c r="A2073" s="60">
        <v>213036</v>
      </c>
      <c r="B2073" s="59" t="s">
        <v>12917</v>
      </c>
      <c r="C2073">
        <v>2069</v>
      </c>
      <c r="J2073">
        <v>21</v>
      </c>
      <c r="K2073" t="s">
        <v>156</v>
      </c>
      <c r="L2073">
        <v>4312</v>
      </c>
      <c r="M2073">
        <v>3036</v>
      </c>
      <c r="N2073" t="s">
        <v>1621</v>
      </c>
      <c r="O2073" t="s">
        <v>8789</v>
      </c>
      <c r="P2073" t="s">
        <v>8790</v>
      </c>
      <c r="Q2073" t="s">
        <v>8791</v>
      </c>
      <c r="R2073" t="s">
        <v>8792</v>
      </c>
      <c r="S2073" s="2">
        <v>458.9</v>
      </c>
      <c r="T2073" s="2">
        <v>458.9</v>
      </c>
      <c r="U2073" s="2">
        <v>0</v>
      </c>
      <c r="V2073" s="2">
        <v>0</v>
      </c>
      <c r="W2073">
        <v>2543</v>
      </c>
      <c r="X2073" s="3">
        <v>9</v>
      </c>
      <c r="Y2073" s="3">
        <v>4.3</v>
      </c>
      <c r="Z2073" s="3">
        <v>5.5</v>
      </c>
      <c r="AA2073">
        <v>0</v>
      </c>
      <c r="AB2073" s="3">
        <v>0</v>
      </c>
      <c r="AC2073">
        <v>0</v>
      </c>
      <c r="AD2073" s="3">
        <v>0</v>
      </c>
      <c r="AE2073">
        <v>0</v>
      </c>
      <c r="AF2073" s="3">
        <v>0</v>
      </c>
      <c r="AG2073" s="2">
        <v>415.5</v>
      </c>
      <c r="AH2073" s="3">
        <v>90.5</v>
      </c>
      <c r="AI2073" s="2">
        <v>458.9</v>
      </c>
      <c r="AJ2073" s="3">
        <v>100</v>
      </c>
      <c r="AK2073" t="s">
        <v>7726</v>
      </c>
      <c r="AL2073" t="s">
        <v>7792</v>
      </c>
      <c r="AM2073" t="s">
        <v>8069</v>
      </c>
      <c r="AN2073" t="s">
        <v>8101</v>
      </c>
      <c r="BG2073" s="3">
        <v>100</v>
      </c>
      <c r="BH2073" t="s">
        <v>82</v>
      </c>
      <c r="BI2073" t="s">
        <v>13419</v>
      </c>
      <c r="BJ2073" t="s">
        <v>13395</v>
      </c>
      <c r="BK2073" t="s">
        <v>13395</v>
      </c>
      <c r="BL2073" t="s">
        <v>13395</v>
      </c>
      <c r="BM2073" t="s">
        <v>13395</v>
      </c>
      <c r="BN2073" t="s">
        <v>277</v>
      </c>
      <c r="BO2073" s="59" t="s">
        <v>277</v>
      </c>
      <c r="BP2073" t="s">
        <v>10806</v>
      </c>
      <c r="BQ2073" t="s">
        <v>84</v>
      </c>
      <c r="BR2073" s="59" t="s">
        <v>84</v>
      </c>
      <c r="BS2073" t="s">
        <v>85</v>
      </c>
    </row>
    <row r="2074" spans="1:71" x14ac:dyDescent="0.2">
      <c r="A2074" s="60">
        <v>213037</v>
      </c>
      <c r="B2074" s="59" t="s">
        <v>12918</v>
      </c>
      <c r="C2074">
        <v>2070</v>
      </c>
      <c r="J2074">
        <v>21</v>
      </c>
      <c r="K2074" t="s">
        <v>156</v>
      </c>
      <c r="L2074">
        <v>4315</v>
      </c>
      <c r="M2074">
        <v>3037</v>
      </c>
      <c r="N2074" t="s">
        <v>702</v>
      </c>
      <c r="O2074" t="s">
        <v>8793</v>
      </c>
      <c r="P2074" t="s">
        <v>8794</v>
      </c>
      <c r="Q2074" t="s">
        <v>8795</v>
      </c>
      <c r="R2074" t="s">
        <v>8796</v>
      </c>
      <c r="S2074" s="2">
        <v>136</v>
      </c>
      <c r="T2074" s="2">
        <v>136</v>
      </c>
      <c r="U2074" s="2">
        <v>0</v>
      </c>
      <c r="V2074" s="2">
        <v>0</v>
      </c>
      <c r="W2074">
        <v>876</v>
      </c>
      <c r="X2074" s="3">
        <v>9.3000000000000007</v>
      </c>
      <c r="Y2074" s="3">
        <v>5.7</v>
      </c>
      <c r="Z2074" s="3">
        <v>6.4</v>
      </c>
      <c r="AA2074">
        <v>0</v>
      </c>
      <c r="AB2074" s="3">
        <v>0</v>
      </c>
      <c r="AC2074">
        <v>0</v>
      </c>
      <c r="AD2074" s="3">
        <v>0</v>
      </c>
      <c r="AE2074">
        <v>0</v>
      </c>
      <c r="AF2074" s="3">
        <v>0</v>
      </c>
      <c r="AG2074" s="2">
        <v>136</v>
      </c>
      <c r="AH2074" s="3">
        <v>100</v>
      </c>
      <c r="AI2074" s="2">
        <v>136</v>
      </c>
      <c r="AJ2074" s="3">
        <v>100</v>
      </c>
      <c r="AK2074" t="s">
        <v>7726</v>
      </c>
      <c r="AL2074" t="s">
        <v>7792</v>
      </c>
      <c r="AM2074" t="s">
        <v>8059</v>
      </c>
      <c r="BG2074" s="3">
        <v>100</v>
      </c>
      <c r="BH2074" t="s">
        <v>82</v>
      </c>
      <c r="BI2074" t="s">
        <v>13419</v>
      </c>
      <c r="BJ2074" t="s">
        <v>13395</v>
      </c>
      <c r="BK2074" t="s">
        <v>13395</v>
      </c>
      <c r="BL2074" t="s">
        <v>13395</v>
      </c>
      <c r="BM2074" t="s">
        <v>13395</v>
      </c>
      <c r="BN2074" t="s">
        <v>277</v>
      </c>
      <c r="BO2074" s="59" t="s">
        <v>277</v>
      </c>
      <c r="BP2074" t="s">
        <v>10806</v>
      </c>
      <c r="BQ2074" t="s">
        <v>84</v>
      </c>
      <c r="BR2074" s="59" t="s">
        <v>84</v>
      </c>
      <c r="BS2074" t="s">
        <v>85</v>
      </c>
    </row>
    <row r="2075" spans="1:71" x14ac:dyDescent="0.2">
      <c r="A2075" s="60">
        <v>213038</v>
      </c>
      <c r="B2075" s="59" t="s">
        <v>12919</v>
      </c>
      <c r="C2075">
        <v>2071</v>
      </c>
      <c r="J2075">
        <v>21</v>
      </c>
      <c r="K2075" t="s">
        <v>156</v>
      </c>
      <c r="L2075">
        <v>4346</v>
      </c>
      <c r="M2075">
        <v>3038</v>
      </c>
      <c r="N2075" t="s">
        <v>715</v>
      </c>
      <c r="O2075" t="s">
        <v>8797</v>
      </c>
      <c r="P2075" t="s">
        <v>8798</v>
      </c>
      <c r="Q2075" t="s">
        <v>8799</v>
      </c>
      <c r="R2075" t="s">
        <v>8800</v>
      </c>
      <c r="S2075" s="2">
        <v>197</v>
      </c>
      <c r="T2075" s="2">
        <v>197</v>
      </c>
      <c r="U2075" s="2">
        <v>0</v>
      </c>
      <c r="V2075" s="2">
        <v>0</v>
      </c>
      <c r="W2075">
        <v>869</v>
      </c>
      <c r="X2075" s="3">
        <v>4.5</v>
      </c>
      <c r="Y2075" s="3">
        <v>4</v>
      </c>
      <c r="Z2075" s="3">
        <v>4.4000000000000004</v>
      </c>
      <c r="AA2075">
        <v>0</v>
      </c>
      <c r="AB2075" s="3">
        <v>0</v>
      </c>
      <c r="AC2075">
        <v>0</v>
      </c>
      <c r="AD2075" s="3">
        <v>0</v>
      </c>
      <c r="AE2075">
        <v>0</v>
      </c>
      <c r="AF2075" s="3">
        <v>0</v>
      </c>
      <c r="AG2075" s="2">
        <v>0</v>
      </c>
      <c r="AH2075" s="3">
        <v>0</v>
      </c>
      <c r="AI2075" s="2">
        <v>197</v>
      </c>
      <c r="AJ2075" s="3">
        <v>100</v>
      </c>
      <c r="AK2075" t="s">
        <v>8801</v>
      </c>
      <c r="AL2075" t="s">
        <v>8801</v>
      </c>
      <c r="AM2075" t="s">
        <v>5433</v>
      </c>
      <c r="AN2075" t="s">
        <v>5432</v>
      </c>
      <c r="BG2075" s="3">
        <v>100</v>
      </c>
      <c r="BH2075" t="s">
        <v>82</v>
      </c>
      <c r="BI2075" t="s">
        <v>13419</v>
      </c>
      <c r="BJ2075" t="s">
        <v>13395</v>
      </c>
      <c r="BK2075" t="s">
        <v>13395</v>
      </c>
      <c r="BL2075" t="s">
        <v>13395</v>
      </c>
      <c r="BM2075" t="s">
        <v>13395</v>
      </c>
      <c r="BN2075" t="s">
        <v>277</v>
      </c>
      <c r="BO2075" s="59" t="s">
        <v>277</v>
      </c>
      <c r="BP2075" t="s">
        <v>10806</v>
      </c>
      <c r="BQ2075" t="s">
        <v>84</v>
      </c>
      <c r="BR2075" s="59" t="s">
        <v>84</v>
      </c>
      <c r="BS2075" t="s">
        <v>85</v>
      </c>
    </row>
    <row r="2076" spans="1:71" x14ac:dyDescent="0.2">
      <c r="A2076" s="60">
        <v>213039</v>
      </c>
      <c r="B2076" s="59" t="s">
        <v>12920</v>
      </c>
      <c r="C2076">
        <v>2072</v>
      </c>
      <c r="J2076">
        <v>21</v>
      </c>
      <c r="K2076" t="s">
        <v>156</v>
      </c>
      <c r="L2076">
        <v>4341</v>
      </c>
      <c r="M2076">
        <v>3039</v>
      </c>
      <c r="N2076" t="s">
        <v>732</v>
      </c>
      <c r="O2076" t="s">
        <v>8802</v>
      </c>
      <c r="P2076" t="s">
        <v>8803</v>
      </c>
      <c r="Q2076" t="s">
        <v>8804</v>
      </c>
      <c r="R2076" t="s">
        <v>8805</v>
      </c>
      <c r="S2076" s="2">
        <v>195.2</v>
      </c>
      <c r="T2076" s="2">
        <v>195.2</v>
      </c>
      <c r="U2076" s="2">
        <v>0</v>
      </c>
      <c r="V2076" s="2">
        <v>0</v>
      </c>
      <c r="W2076">
        <v>1264</v>
      </c>
      <c r="X2076" s="3">
        <v>12.2</v>
      </c>
      <c r="Y2076" s="3">
        <v>5.4</v>
      </c>
      <c r="Z2076" s="3">
        <v>6.5</v>
      </c>
      <c r="AA2076">
        <v>0</v>
      </c>
      <c r="AB2076" s="3">
        <v>0</v>
      </c>
      <c r="AC2076">
        <v>0</v>
      </c>
      <c r="AD2076" s="3">
        <v>0</v>
      </c>
      <c r="AE2076">
        <v>0</v>
      </c>
      <c r="AF2076" s="3">
        <v>0</v>
      </c>
      <c r="AG2076" s="2">
        <v>195.2</v>
      </c>
      <c r="AH2076" s="3">
        <v>100</v>
      </c>
      <c r="AI2076" s="2">
        <v>195.2</v>
      </c>
      <c r="AJ2076" s="3">
        <v>100</v>
      </c>
      <c r="AK2076" t="s">
        <v>7726</v>
      </c>
      <c r="AL2076" t="s">
        <v>7726</v>
      </c>
      <c r="AM2076" t="s">
        <v>5488</v>
      </c>
      <c r="BG2076" s="3">
        <v>100</v>
      </c>
      <c r="BH2076" t="s">
        <v>82</v>
      </c>
      <c r="BI2076" t="s">
        <v>13419</v>
      </c>
      <c r="BJ2076" t="s">
        <v>13395</v>
      </c>
      <c r="BK2076" t="s">
        <v>13395</v>
      </c>
      <c r="BL2076" t="s">
        <v>13395</v>
      </c>
      <c r="BM2076" t="s">
        <v>13395</v>
      </c>
      <c r="BN2076" t="s">
        <v>277</v>
      </c>
      <c r="BO2076" s="59" t="s">
        <v>277</v>
      </c>
      <c r="BP2076" t="s">
        <v>10806</v>
      </c>
      <c r="BQ2076" t="s">
        <v>84</v>
      </c>
      <c r="BR2076" s="59" t="s">
        <v>84</v>
      </c>
      <c r="BS2076" t="s">
        <v>85</v>
      </c>
    </row>
    <row r="2077" spans="1:71" x14ac:dyDescent="0.2">
      <c r="A2077" s="60">
        <v>213040</v>
      </c>
      <c r="B2077" s="59" t="s">
        <v>12921</v>
      </c>
      <c r="C2077">
        <v>2073</v>
      </c>
      <c r="J2077">
        <v>21</v>
      </c>
      <c r="K2077" t="s">
        <v>156</v>
      </c>
      <c r="L2077">
        <v>4349</v>
      </c>
      <c r="M2077">
        <v>3040</v>
      </c>
      <c r="N2077" t="s">
        <v>3980</v>
      </c>
      <c r="O2077" t="s">
        <v>8806</v>
      </c>
      <c r="P2077" t="s">
        <v>8807</v>
      </c>
      <c r="Q2077" t="s">
        <v>8808</v>
      </c>
      <c r="R2077" t="s">
        <v>8809</v>
      </c>
      <c r="S2077" s="2">
        <v>260</v>
      </c>
      <c r="T2077" s="2">
        <v>260</v>
      </c>
      <c r="U2077" s="2">
        <v>0</v>
      </c>
      <c r="V2077" s="2">
        <v>0</v>
      </c>
      <c r="W2077">
        <v>1183</v>
      </c>
      <c r="X2077" s="3">
        <v>7.2</v>
      </c>
      <c r="Y2077" s="3">
        <v>4</v>
      </c>
      <c r="Z2077" s="3">
        <v>4.5999999999999996</v>
      </c>
      <c r="AA2077">
        <v>0</v>
      </c>
      <c r="AB2077" s="3">
        <v>0</v>
      </c>
      <c r="AC2077">
        <v>0</v>
      </c>
      <c r="AD2077" s="3">
        <v>0</v>
      </c>
      <c r="AE2077">
        <v>0</v>
      </c>
      <c r="AF2077" s="3">
        <v>0</v>
      </c>
      <c r="AG2077" s="2">
        <v>0</v>
      </c>
      <c r="AH2077" s="3">
        <v>0</v>
      </c>
      <c r="AI2077" s="2">
        <v>260</v>
      </c>
      <c r="AJ2077" s="3">
        <v>100</v>
      </c>
      <c r="AK2077" t="s">
        <v>8810</v>
      </c>
      <c r="AL2077" t="s">
        <v>8810</v>
      </c>
      <c r="AM2077" t="s">
        <v>845</v>
      </c>
      <c r="BG2077" s="3">
        <v>100</v>
      </c>
      <c r="BH2077" t="s">
        <v>82</v>
      </c>
      <c r="BI2077" t="s">
        <v>13419</v>
      </c>
      <c r="BJ2077" t="s">
        <v>13395</v>
      </c>
      <c r="BK2077" t="s">
        <v>13395</v>
      </c>
      <c r="BL2077" t="s">
        <v>13395</v>
      </c>
      <c r="BM2077" t="s">
        <v>13395</v>
      </c>
      <c r="BN2077" t="s">
        <v>277</v>
      </c>
      <c r="BO2077" s="59" t="s">
        <v>277</v>
      </c>
      <c r="BP2077" t="s">
        <v>10806</v>
      </c>
      <c r="BQ2077" t="s">
        <v>84</v>
      </c>
      <c r="BR2077" s="59" t="s">
        <v>84</v>
      </c>
      <c r="BS2077" t="s">
        <v>85</v>
      </c>
    </row>
    <row r="2078" spans="1:71" x14ac:dyDescent="0.2">
      <c r="A2078" s="60">
        <v>221001</v>
      </c>
      <c r="B2078" s="59" t="s">
        <v>12922</v>
      </c>
      <c r="C2078">
        <v>2074</v>
      </c>
      <c r="J2078">
        <v>22</v>
      </c>
      <c r="K2078" t="s">
        <v>68</v>
      </c>
      <c r="L2078">
        <v>1010</v>
      </c>
      <c r="M2078">
        <v>1001</v>
      </c>
      <c r="N2078" t="s">
        <v>1099</v>
      </c>
      <c r="O2078" t="s">
        <v>8811</v>
      </c>
      <c r="P2078" t="s">
        <v>8812</v>
      </c>
      <c r="Q2078" t="s">
        <v>8813</v>
      </c>
      <c r="R2078" t="s">
        <v>8814</v>
      </c>
      <c r="S2078" s="2">
        <v>1228.4000000000001</v>
      </c>
      <c r="T2078" s="2">
        <v>1228.4000000000001</v>
      </c>
      <c r="U2078" s="2">
        <v>0</v>
      </c>
      <c r="V2078" s="2">
        <v>0</v>
      </c>
      <c r="W2078">
        <v>8264.49</v>
      </c>
      <c r="X2078" s="3">
        <v>12</v>
      </c>
      <c r="Y2078" s="3">
        <v>4.5</v>
      </c>
      <c r="Z2078" s="3">
        <v>6.7</v>
      </c>
      <c r="AA2078">
        <v>3</v>
      </c>
      <c r="AB2078" s="3">
        <v>28.900000000000102</v>
      </c>
      <c r="AC2078">
        <v>0</v>
      </c>
      <c r="AD2078" s="3">
        <v>0</v>
      </c>
      <c r="AE2078">
        <v>3</v>
      </c>
      <c r="AF2078" s="3">
        <v>0</v>
      </c>
      <c r="AG2078" s="2">
        <v>1203.4000000000001</v>
      </c>
      <c r="AH2078" s="3">
        <v>98</v>
      </c>
      <c r="AI2078" s="2">
        <v>1228.4000000000001</v>
      </c>
      <c r="AJ2078" s="3">
        <v>100</v>
      </c>
      <c r="AK2078" t="s">
        <v>8815</v>
      </c>
      <c r="AL2078" t="s">
        <v>8815</v>
      </c>
      <c r="AM2078" t="s">
        <v>8816</v>
      </c>
      <c r="AN2078" t="s">
        <v>8817</v>
      </c>
      <c r="AO2078" t="s">
        <v>8818</v>
      </c>
      <c r="BG2078" s="3">
        <v>100</v>
      </c>
      <c r="BH2078" t="s">
        <v>82</v>
      </c>
      <c r="BI2078" t="s">
        <v>13421</v>
      </c>
      <c r="BJ2078" t="s">
        <v>13395</v>
      </c>
      <c r="BK2078" t="s">
        <v>13395</v>
      </c>
      <c r="BL2078" t="s">
        <v>13395</v>
      </c>
      <c r="BM2078" t="s">
        <v>13395</v>
      </c>
      <c r="BN2078" t="s">
        <v>277</v>
      </c>
      <c r="BO2078" s="59" t="s">
        <v>277</v>
      </c>
      <c r="BP2078" t="s">
        <v>10806</v>
      </c>
      <c r="BQ2078" t="s">
        <v>110</v>
      </c>
      <c r="BR2078" s="59" t="s">
        <v>110</v>
      </c>
      <c r="BS2078" t="s">
        <v>85</v>
      </c>
    </row>
    <row r="2079" spans="1:71" x14ac:dyDescent="0.2">
      <c r="A2079" s="60">
        <v>221003</v>
      </c>
      <c r="B2079" s="59" t="s">
        <v>12923</v>
      </c>
      <c r="C2079">
        <v>2075</v>
      </c>
      <c r="J2079">
        <v>22</v>
      </c>
      <c r="K2079" t="s">
        <v>68</v>
      </c>
      <c r="L2079">
        <v>1012</v>
      </c>
      <c r="M2079">
        <v>1003</v>
      </c>
      <c r="N2079" t="s">
        <v>1128</v>
      </c>
      <c r="O2079" t="s">
        <v>8819</v>
      </c>
      <c r="P2079" t="s">
        <v>8820</v>
      </c>
      <c r="Q2079" t="s">
        <v>8821</v>
      </c>
      <c r="R2079" t="s">
        <v>8822</v>
      </c>
      <c r="S2079" s="2">
        <v>239.9</v>
      </c>
      <c r="T2079" s="2">
        <v>239.9</v>
      </c>
      <c r="U2079" s="2">
        <v>0</v>
      </c>
      <c r="V2079" s="2">
        <v>0</v>
      </c>
      <c r="W2079">
        <v>2011.51</v>
      </c>
      <c r="X2079" s="3">
        <v>17.8</v>
      </c>
      <c r="Y2079" s="3">
        <v>5.0999999999999996</v>
      </c>
      <c r="Z2079" s="3">
        <v>8.4</v>
      </c>
      <c r="AA2079">
        <v>0</v>
      </c>
      <c r="AB2079" s="3">
        <v>0</v>
      </c>
      <c r="AC2079">
        <v>0</v>
      </c>
      <c r="AD2079" s="3">
        <v>0</v>
      </c>
      <c r="AE2079">
        <v>0</v>
      </c>
      <c r="AF2079" s="3">
        <v>0</v>
      </c>
      <c r="AG2079" s="2">
        <v>239.9</v>
      </c>
      <c r="AH2079" s="3">
        <v>100</v>
      </c>
      <c r="AI2079" s="2">
        <v>239.9</v>
      </c>
      <c r="AJ2079" s="3">
        <v>100</v>
      </c>
      <c r="AK2079" t="s">
        <v>8823</v>
      </c>
      <c r="AL2079" t="s">
        <v>8824</v>
      </c>
      <c r="AM2079" t="s">
        <v>8825</v>
      </c>
      <c r="AN2079" t="s">
        <v>8826</v>
      </c>
      <c r="BG2079" s="3">
        <v>100</v>
      </c>
      <c r="BH2079" t="s">
        <v>82</v>
      </c>
      <c r="BI2079" t="s">
        <v>13421</v>
      </c>
      <c r="BJ2079" t="s">
        <v>13395</v>
      </c>
      <c r="BK2079" t="s">
        <v>13395</v>
      </c>
      <c r="BL2079" t="s">
        <v>13395</v>
      </c>
      <c r="BM2079" t="s">
        <v>13395</v>
      </c>
      <c r="BN2079" t="s">
        <v>129</v>
      </c>
      <c r="BO2079" s="59" t="s">
        <v>129</v>
      </c>
      <c r="BP2079" t="s">
        <v>10806</v>
      </c>
      <c r="BQ2079" t="s">
        <v>129</v>
      </c>
      <c r="BR2079" s="59" t="s">
        <v>129</v>
      </c>
      <c r="BS2079" t="s">
        <v>85</v>
      </c>
    </row>
    <row r="2080" spans="1:71" x14ac:dyDescent="0.2">
      <c r="A2080" s="60">
        <v>221004</v>
      </c>
      <c r="B2080" s="59" t="s">
        <v>12924</v>
      </c>
      <c r="C2080">
        <v>2076</v>
      </c>
      <c r="J2080">
        <v>22</v>
      </c>
      <c r="K2080" t="s">
        <v>68</v>
      </c>
      <c r="L2080">
        <v>1011</v>
      </c>
      <c r="M2080">
        <v>1004</v>
      </c>
      <c r="N2080" t="s">
        <v>278</v>
      </c>
      <c r="O2080" t="s">
        <v>8827</v>
      </c>
      <c r="P2080" t="s">
        <v>8828</v>
      </c>
      <c r="Q2080" t="s">
        <v>8829</v>
      </c>
      <c r="R2080" t="s">
        <v>8830</v>
      </c>
      <c r="S2080" s="2">
        <v>1241.9000000000001</v>
      </c>
      <c r="T2080" s="2">
        <v>1241.9000000000001</v>
      </c>
      <c r="U2080" s="2">
        <v>0</v>
      </c>
      <c r="V2080" s="2">
        <v>0</v>
      </c>
      <c r="W2080">
        <v>10021.44</v>
      </c>
      <c r="X2080" s="3">
        <v>18.100000000000001</v>
      </c>
      <c r="Y2080" s="3">
        <v>6.2</v>
      </c>
      <c r="Z2080" s="3">
        <v>8.1</v>
      </c>
      <c r="AA2080">
        <v>1</v>
      </c>
      <c r="AB2080" s="3">
        <v>8.60000000000014</v>
      </c>
      <c r="AC2080">
        <v>0</v>
      </c>
      <c r="AD2080" s="3">
        <v>0</v>
      </c>
      <c r="AE2080">
        <v>1</v>
      </c>
      <c r="AF2080" s="3">
        <v>0</v>
      </c>
      <c r="AG2080" s="2">
        <v>1241.9000000000001</v>
      </c>
      <c r="AH2080" s="3">
        <v>100</v>
      </c>
      <c r="AI2080" s="2">
        <v>1241.9000000000001</v>
      </c>
      <c r="AJ2080" s="3">
        <v>100</v>
      </c>
      <c r="AK2080" t="s">
        <v>4963</v>
      </c>
      <c r="AL2080" t="s">
        <v>4963</v>
      </c>
      <c r="AM2080" t="s">
        <v>8831</v>
      </c>
      <c r="AN2080" t="s">
        <v>8832</v>
      </c>
      <c r="AO2080" t="s">
        <v>8833</v>
      </c>
      <c r="BG2080" s="3">
        <v>100</v>
      </c>
      <c r="BH2080" t="s">
        <v>82</v>
      </c>
      <c r="BI2080" t="s">
        <v>13421</v>
      </c>
      <c r="BJ2080" t="s">
        <v>13395</v>
      </c>
      <c r="BK2080" t="s">
        <v>13395</v>
      </c>
      <c r="BL2080" t="s">
        <v>13395</v>
      </c>
      <c r="BM2080" t="s">
        <v>13395</v>
      </c>
      <c r="BN2080" t="s">
        <v>102</v>
      </c>
      <c r="BO2080" s="59" t="s">
        <v>102</v>
      </c>
      <c r="BP2080" t="s">
        <v>10806</v>
      </c>
      <c r="BQ2080" t="s">
        <v>84</v>
      </c>
      <c r="BR2080" s="59" t="s">
        <v>84</v>
      </c>
      <c r="BS2080" t="s">
        <v>85</v>
      </c>
    </row>
    <row r="2081" spans="1:73" x14ac:dyDescent="0.2">
      <c r="A2081" s="60">
        <v>221005</v>
      </c>
      <c r="B2081" s="59" t="s">
        <v>12925</v>
      </c>
      <c r="C2081">
        <v>2077</v>
      </c>
      <c r="J2081">
        <v>22</v>
      </c>
      <c r="K2081" t="s">
        <v>68</v>
      </c>
      <c r="L2081">
        <v>1002</v>
      </c>
      <c r="M2081">
        <v>1005</v>
      </c>
      <c r="N2081" t="s">
        <v>415</v>
      </c>
      <c r="O2081" t="s">
        <v>8834</v>
      </c>
      <c r="P2081" t="s">
        <v>8835</v>
      </c>
      <c r="Q2081" t="s">
        <v>8836</v>
      </c>
      <c r="R2081" t="s">
        <v>8837</v>
      </c>
      <c r="S2081" s="2">
        <v>4640</v>
      </c>
      <c r="T2081" s="2">
        <v>4640</v>
      </c>
      <c r="U2081" s="2">
        <v>0</v>
      </c>
      <c r="V2081" s="2">
        <v>0</v>
      </c>
      <c r="W2081">
        <v>47897.85</v>
      </c>
      <c r="X2081" s="3">
        <v>17.8</v>
      </c>
      <c r="Y2081" s="3">
        <v>5.6</v>
      </c>
      <c r="Z2081" s="3">
        <v>10.3</v>
      </c>
      <c r="AA2081">
        <v>2</v>
      </c>
      <c r="AB2081" s="3">
        <v>18.6999999999998</v>
      </c>
      <c r="AC2081">
        <v>0</v>
      </c>
      <c r="AD2081" s="3">
        <v>0</v>
      </c>
      <c r="AE2081">
        <v>2</v>
      </c>
      <c r="AF2081" s="3">
        <v>0</v>
      </c>
      <c r="AG2081" s="2">
        <v>4640</v>
      </c>
      <c r="AH2081" s="3">
        <v>100</v>
      </c>
      <c r="AI2081" s="2">
        <v>4640</v>
      </c>
      <c r="AJ2081" s="3">
        <v>100</v>
      </c>
      <c r="AK2081" t="s">
        <v>8815</v>
      </c>
      <c r="AL2081" t="s">
        <v>8815</v>
      </c>
      <c r="AM2081" t="s">
        <v>8833</v>
      </c>
      <c r="AN2081" t="s">
        <v>8838</v>
      </c>
      <c r="AO2081" t="s">
        <v>8839</v>
      </c>
      <c r="AP2081" t="s">
        <v>8840</v>
      </c>
      <c r="AQ2081" t="s">
        <v>8841</v>
      </c>
      <c r="AR2081" t="s">
        <v>8842</v>
      </c>
      <c r="AS2081" t="s">
        <v>8843</v>
      </c>
      <c r="AT2081" t="s">
        <v>8844</v>
      </c>
      <c r="AU2081" t="s">
        <v>8845</v>
      </c>
      <c r="AV2081" t="s">
        <v>8825</v>
      </c>
      <c r="BG2081" s="3">
        <v>100</v>
      </c>
      <c r="BH2081" t="s">
        <v>82</v>
      </c>
      <c r="BI2081" t="s">
        <v>13433</v>
      </c>
      <c r="BJ2081" t="s">
        <v>13395</v>
      </c>
      <c r="BK2081" t="s">
        <v>13395</v>
      </c>
      <c r="BL2081" t="s">
        <v>13395</v>
      </c>
      <c r="BM2081" t="s">
        <v>13395</v>
      </c>
      <c r="BN2081" t="s">
        <v>277</v>
      </c>
      <c r="BO2081" s="59" t="s">
        <v>277</v>
      </c>
      <c r="BP2081" t="s">
        <v>10806</v>
      </c>
      <c r="BQ2081" t="s">
        <v>110</v>
      </c>
      <c r="BR2081" s="59" t="s">
        <v>110</v>
      </c>
      <c r="BS2081" t="s">
        <v>85</v>
      </c>
      <c r="BT2081" t="s">
        <v>102</v>
      </c>
    </row>
    <row r="2082" spans="1:73" x14ac:dyDescent="0.2">
      <c r="A2082" s="60">
        <v>221006</v>
      </c>
      <c r="B2082" s="59" t="s">
        <v>12926</v>
      </c>
      <c r="C2082">
        <v>2078</v>
      </c>
      <c r="D2082" t="s">
        <v>0</v>
      </c>
      <c r="E2082">
        <v>17</v>
      </c>
      <c r="F2082" t="s">
        <v>2</v>
      </c>
      <c r="G2082">
        <v>14</v>
      </c>
      <c r="H2082" t="s">
        <v>866</v>
      </c>
      <c r="J2082">
        <v>22</v>
      </c>
      <c r="K2082" t="s">
        <v>68</v>
      </c>
      <c r="L2082">
        <v>1008</v>
      </c>
      <c r="M2082">
        <v>1006</v>
      </c>
      <c r="N2082" t="s">
        <v>1446</v>
      </c>
      <c r="O2082" t="s">
        <v>8846</v>
      </c>
      <c r="P2082" t="s">
        <v>8847</v>
      </c>
      <c r="Q2082" t="s">
        <v>8848</v>
      </c>
      <c r="R2082" t="s">
        <v>8849</v>
      </c>
      <c r="S2082" s="2">
        <v>6998.3</v>
      </c>
      <c r="T2082" s="2">
        <v>6986</v>
      </c>
      <c r="U2082" s="2">
        <v>12.3</v>
      </c>
      <c r="V2082" s="2">
        <v>0</v>
      </c>
      <c r="W2082">
        <v>50472.82</v>
      </c>
      <c r="X2082" s="3">
        <v>18.899999999999999</v>
      </c>
      <c r="Y2082" s="3">
        <v>5</v>
      </c>
      <c r="Z2082" s="3">
        <v>7.2</v>
      </c>
      <c r="AA2082">
        <v>1</v>
      </c>
      <c r="AB2082" s="3">
        <v>2</v>
      </c>
      <c r="AC2082">
        <v>0</v>
      </c>
      <c r="AD2082" s="3">
        <v>0</v>
      </c>
      <c r="AE2082">
        <v>1</v>
      </c>
      <c r="AF2082" s="3">
        <v>0</v>
      </c>
      <c r="AG2082" s="2">
        <v>7177.6</v>
      </c>
      <c r="AH2082" s="3">
        <v>102.7</v>
      </c>
      <c r="AI2082" s="2">
        <v>6986</v>
      </c>
      <c r="AJ2082" s="3">
        <v>100</v>
      </c>
      <c r="AK2082" t="s">
        <v>3917</v>
      </c>
      <c r="AL2082" t="s">
        <v>3917</v>
      </c>
      <c r="AM2082" t="s">
        <v>8832</v>
      </c>
      <c r="AN2082" t="s">
        <v>8831</v>
      </c>
      <c r="AO2082" t="s">
        <v>8850</v>
      </c>
      <c r="AP2082" t="s">
        <v>8851</v>
      </c>
      <c r="AQ2082" t="s">
        <v>8852</v>
      </c>
      <c r="AR2082" t="s">
        <v>8853</v>
      </c>
      <c r="AS2082" t="s">
        <v>8854</v>
      </c>
      <c r="AT2082" t="s">
        <v>8855</v>
      </c>
      <c r="AU2082" t="s">
        <v>8853</v>
      </c>
      <c r="AV2082" t="s">
        <v>8856</v>
      </c>
      <c r="BG2082" s="3">
        <v>100</v>
      </c>
      <c r="BH2082" t="s">
        <v>82</v>
      </c>
      <c r="BI2082" t="s">
        <v>13433</v>
      </c>
      <c r="BJ2082" t="s">
        <v>13395</v>
      </c>
      <c r="BK2082" t="s">
        <v>13395</v>
      </c>
      <c r="BL2082" t="s">
        <v>13395</v>
      </c>
      <c r="BM2082" t="s">
        <v>13395</v>
      </c>
      <c r="BN2082" t="s">
        <v>277</v>
      </c>
      <c r="BO2082" s="59" t="s">
        <v>277</v>
      </c>
      <c r="BP2082" t="s">
        <v>10806</v>
      </c>
      <c r="BQ2082" t="s">
        <v>772</v>
      </c>
      <c r="BR2082" s="59" t="s">
        <v>772</v>
      </c>
      <c r="BS2082" t="s">
        <v>13408</v>
      </c>
    </row>
    <row r="2083" spans="1:73" x14ac:dyDescent="0.2">
      <c r="A2083" s="60">
        <v>221007</v>
      </c>
      <c r="B2083" s="59" t="s">
        <v>12927</v>
      </c>
      <c r="C2083">
        <v>2079</v>
      </c>
      <c r="J2083">
        <v>22</v>
      </c>
      <c r="K2083" t="s">
        <v>68</v>
      </c>
      <c r="L2083">
        <v>1004</v>
      </c>
      <c r="M2083">
        <v>1007</v>
      </c>
      <c r="N2083" t="s">
        <v>1446</v>
      </c>
      <c r="O2083" t="s">
        <v>8857</v>
      </c>
      <c r="P2083" t="s">
        <v>8858</v>
      </c>
      <c r="Q2083" t="s">
        <v>8859</v>
      </c>
      <c r="R2083" t="s">
        <v>8860</v>
      </c>
      <c r="S2083" s="2">
        <v>1332.7</v>
      </c>
      <c r="T2083" s="2">
        <v>1332.7</v>
      </c>
      <c r="U2083" s="2">
        <v>0</v>
      </c>
      <c r="V2083" s="2">
        <v>0</v>
      </c>
      <c r="W2083">
        <v>5009.58</v>
      </c>
      <c r="X2083" s="3">
        <v>6.5</v>
      </c>
      <c r="Y2083" s="3">
        <v>2.8</v>
      </c>
      <c r="Z2083" s="3">
        <v>3.8</v>
      </c>
      <c r="AA2083">
        <v>0</v>
      </c>
      <c r="AB2083" s="3">
        <v>0</v>
      </c>
      <c r="AC2083">
        <v>0</v>
      </c>
      <c r="AD2083" s="3">
        <v>0</v>
      </c>
      <c r="AE2083">
        <v>0</v>
      </c>
      <c r="AF2083" s="3">
        <v>0</v>
      </c>
      <c r="AG2083" s="2">
        <v>133.4</v>
      </c>
      <c r="AH2083" s="3">
        <v>10</v>
      </c>
      <c r="AI2083" s="2">
        <v>1332.7</v>
      </c>
      <c r="AJ2083" s="3">
        <v>100</v>
      </c>
      <c r="AK2083" t="s">
        <v>8815</v>
      </c>
      <c r="AL2083" t="s">
        <v>8815</v>
      </c>
      <c r="AM2083" t="s">
        <v>8861</v>
      </c>
      <c r="AN2083" t="s">
        <v>8862</v>
      </c>
      <c r="AO2083" t="s">
        <v>8863</v>
      </c>
      <c r="AP2083" t="s">
        <v>8864</v>
      </c>
      <c r="BG2083" s="3">
        <v>100</v>
      </c>
      <c r="BH2083" t="s">
        <v>82</v>
      </c>
      <c r="BI2083" t="s">
        <v>13419</v>
      </c>
      <c r="BJ2083" t="s">
        <v>13395</v>
      </c>
      <c r="BK2083" t="s">
        <v>13395</v>
      </c>
      <c r="BL2083" t="s">
        <v>13395</v>
      </c>
      <c r="BM2083" t="s">
        <v>13395</v>
      </c>
      <c r="BN2083" t="s">
        <v>102</v>
      </c>
      <c r="BO2083" s="59" t="s">
        <v>102</v>
      </c>
      <c r="BP2083" t="s">
        <v>10806</v>
      </c>
      <c r="BQ2083" t="s">
        <v>84</v>
      </c>
      <c r="BR2083" s="59" t="s">
        <v>84</v>
      </c>
      <c r="BS2083" t="s">
        <v>13409</v>
      </c>
    </row>
    <row r="2084" spans="1:73" x14ac:dyDescent="0.2">
      <c r="A2084" s="60">
        <v>221008</v>
      </c>
      <c r="B2084" s="59" t="s">
        <v>12928</v>
      </c>
      <c r="C2084">
        <v>2080</v>
      </c>
      <c r="J2084">
        <v>22</v>
      </c>
      <c r="K2084" t="s">
        <v>68</v>
      </c>
      <c r="L2084">
        <v>1007</v>
      </c>
      <c r="M2084">
        <v>1008</v>
      </c>
      <c r="N2084" t="s">
        <v>86</v>
      </c>
      <c r="O2084" t="s">
        <v>8865</v>
      </c>
      <c r="P2084" t="s">
        <v>7482</v>
      </c>
      <c r="Q2084" t="s">
        <v>8866</v>
      </c>
      <c r="R2084" t="s">
        <v>8867</v>
      </c>
      <c r="S2084" s="2">
        <v>2511.6</v>
      </c>
      <c r="T2084" s="2">
        <v>2511.6</v>
      </c>
      <c r="U2084" s="2">
        <v>0</v>
      </c>
      <c r="V2084" s="2">
        <v>0</v>
      </c>
      <c r="W2084">
        <v>19541.580000000002</v>
      </c>
      <c r="X2084" s="3">
        <v>14.3</v>
      </c>
      <c r="Y2084" s="3">
        <v>3.8</v>
      </c>
      <c r="Z2084" s="3">
        <v>7.8</v>
      </c>
      <c r="AA2084">
        <v>3</v>
      </c>
      <c r="AB2084" s="3">
        <v>18.1999999999998</v>
      </c>
      <c r="AC2084">
        <v>0</v>
      </c>
      <c r="AD2084" s="3">
        <v>0</v>
      </c>
      <c r="AE2084">
        <v>3</v>
      </c>
      <c r="AF2084" s="3">
        <v>0</v>
      </c>
      <c r="AG2084" s="2">
        <v>1977.4</v>
      </c>
      <c r="AH2084" s="3">
        <v>78.7</v>
      </c>
      <c r="AI2084" s="2">
        <v>2481.6</v>
      </c>
      <c r="AJ2084" s="3">
        <v>98.8</v>
      </c>
      <c r="AK2084" t="s">
        <v>8815</v>
      </c>
      <c r="AL2084" t="s">
        <v>8815</v>
      </c>
      <c r="AM2084" t="s">
        <v>8832</v>
      </c>
      <c r="AN2084" t="s">
        <v>8831</v>
      </c>
      <c r="AO2084" t="s">
        <v>8868</v>
      </c>
      <c r="AP2084" t="s">
        <v>8869</v>
      </c>
      <c r="AQ2084" t="s">
        <v>8870</v>
      </c>
      <c r="BG2084" s="3">
        <v>98.8</v>
      </c>
      <c r="BH2084" t="s">
        <v>83</v>
      </c>
      <c r="BI2084" t="s">
        <v>13426</v>
      </c>
      <c r="BJ2084" t="s">
        <v>13395</v>
      </c>
      <c r="BK2084" t="s">
        <v>13395</v>
      </c>
      <c r="BL2084" t="s">
        <v>13395</v>
      </c>
      <c r="BM2084" t="s">
        <v>13395</v>
      </c>
      <c r="BN2084" t="s">
        <v>102</v>
      </c>
      <c r="BO2084" s="59" t="s">
        <v>102</v>
      </c>
      <c r="BP2084" t="s">
        <v>10806</v>
      </c>
      <c r="BQ2084" t="s">
        <v>364</v>
      </c>
      <c r="BR2084" s="59" t="s">
        <v>364</v>
      </c>
      <c r="BS2084" t="s">
        <v>13417</v>
      </c>
      <c r="BU2084" t="s">
        <v>13418</v>
      </c>
    </row>
    <row r="2085" spans="1:73" x14ac:dyDescent="0.2">
      <c r="A2085" s="60">
        <v>221009</v>
      </c>
      <c r="B2085" s="59" t="s">
        <v>12929</v>
      </c>
      <c r="C2085">
        <v>2081</v>
      </c>
      <c r="J2085">
        <v>22</v>
      </c>
      <c r="K2085" t="s">
        <v>68</v>
      </c>
      <c r="L2085">
        <v>1009</v>
      </c>
      <c r="M2085">
        <v>1009</v>
      </c>
      <c r="N2085" t="s">
        <v>86</v>
      </c>
      <c r="O2085" t="s">
        <v>8871</v>
      </c>
      <c r="P2085" t="s">
        <v>8872</v>
      </c>
      <c r="Q2085" t="s">
        <v>8873</v>
      </c>
      <c r="R2085" t="s">
        <v>8874</v>
      </c>
      <c r="S2085" s="2">
        <v>475</v>
      </c>
      <c r="T2085" s="2">
        <v>475</v>
      </c>
      <c r="U2085" s="2">
        <v>0</v>
      </c>
      <c r="V2085" s="2">
        <v>0</v>
      </c>
      <c r="W2085">
        <v>2366.12</v>
      </c>
      <c r="X2085" s="3">
        <v>7.2</v>
      </c>
      <c r="Y2085" s="3">
        <v>3</v>
      </c>
      <c r="Z2085" s="3">
        <v>5</v>
      </c>
      <c r="AA2085">
        <v>0</v>
      </c>
      <c r="AB2085" s="3">
        <v>0</v>
      </c>
      <c r="AC2085">
        <v>0</v>
      </c>
      <c r="AD2085" s="3">
        <v>0</v>
      </c>
      <c r="AE2085">
        <v>0</v>
      </c>
      <c r="AF2085" s="3">
        <v>0</v>
      </c>
      <c r="AG2085" s="2">
        <v>0</v>
      </c>
      <c r="AH2085" s="3">
        <v>0</v>
      </c>
      <c r="AI2085" s="2">
        <v>475</v>
      </c>
      <c r="AJ2085" s="3">
        <v>100</v>
      </c>
      <c r="AK2085" t="s">
        <v>8815</v>
      </c>
      <c r="AL2085" t="s">
        <v>8815</v>
      </c>
      <c r="AM2085" t="s">
        <v>8831</v>
      </c>
      <c r="BG2085" s="3">
        <v>100</v>
      </c>
      <c r="BH2085" t="s">
        <v>82</v>
      </c>
      <c r="BI2085" t="s">
        <v>13419</v>
      </c>
      <c r="BJ2085" t="s">
        <v>13395</v>
      </c>
      <c r="BK2085" t="s">
        <v>13395</v>
      </c>
      <c r="BL2085" t="s">
        <v>13395</v>
      </c>
      <c r="BM2085" t="s">
        <v>13395</v>
      </c>
      <c r="BN2085" t="s">
        <v>277</v>
      </c>
      <c r="BO2085" s="59" t="s">
        <v>277</v>
      </c>
      <c r="BP2085" t="s">
        <v>10806</v>
      </c>
      <c r="BQ2085" t="s">
        <v>110</v>
      </c>
      <c r="BR2085" s="59" t="s">
        <v>110</v>
      </c>
      <c r="BS2085" t="s">
        <v>13408</v>
      </c>
    </row>
    <row r="2086" spans="1:73" x14ac:dyDescent="0.2">
      <c r="A2086" s="60">
        <v>221010</v>
      </c>
      <c r="B2086" s="59" t="s">
        <v>12930</v>
      </c>
      <c r="C2086">
        <v>2082</v>
      </c>
      <c r="J2086">
        <v>22</v>
      </c>
      <c r="K2086" t="s">
        <v>68</v>
      </c>
      <c r="L2086">
        <v>1006</v>
      </c>
      <c r="M2086">
        <v>1010</v>
      </c>
      <c r="N2086" t="s">
        <v>2805</v>
      </c>
      <c r="O2086" t="s">
        <v>8875</v>
      </c>
      <c r="P2086" t="s">
        <v>8876</v>
      </c>
      <c r="Q2086" t="s">
        <v>8877</v>
      </c>
      <c r="R2086" t="s">
        <v>8878</v>
      </c>
      <c r="S2086" s="2">
        <v>790.1</v>
      </c>
      <c r="T2086" s="2">
        <v>649.6</v>
      </c>
      <c r="U2086" s="2">
        <v>140.5</v>
      </c>
      <c r="V2086" s="2">
        <v>0</v>
      </c>
      <c r="W2086">
        <v>6293.48</v>
      </c>
      <c r="X2086" s="3">
        <v>17.3</v>
      </c>
      <c r="Y2086" s="3">
        <v>5</v>
      </c>
      <c r="Z2086" s="3">
        <v>9.1999999999999993</v>
      </c>
      <c r="AA2086">
        <v>1</v>
      </c>
      <c r="AB2086" s="3">
        <v>2.30000000000007</v>
      </c>
      <c r="AC2086">
        <v>0</v>
      </c>
      <c r="AD2086" s="3">
        <v>0</v>
      </c>
      <c r="AE2086">
        <v>1</v>
      </c>
      <c r="AF2086" s="3">
        <v>0</v>
      </c>
      <c r="AG2086" s="2">
        <v>649.6</v>
      </c>
      <c r="AH2086" s="3">
        <v>100</v>
      </c>
      <c r="AI2086" s="2">
        <v>649.6</v>
      </c>
      <c r="AJ2086" s="3">
        <v>100</v>
      </c>
      <c r="AK2086" t="s">
        <v>8815</v>
      </c>
      <c r="AL2086" t="s">
        <v>8815</v>
      </c>
      <c r="AM2086" t="s">
        <v>8831</v>
      </c>
      <c r="AN2086" t="s">
        <v>8879</v>
      </c>
      <c r="AO2086" t="s">
        <v>8833</v>
      </c>
      <c r="AP2086" t="s">
        <v>8832</v>
      </c>
      <c r="BG2086" s="3">
        <v>100</v>
      </c>
      <c r="BH2086" t="s">
        <v>82</v>
      </c>
      <c r="BI2086" t="s">
        <v>13421</v>
      </c>
      <c r="BJ2086" t="s">
        <v>13395</v>
      </c>
      <c r="BK2086" t="s">
        <v>13395</v>
      </c>
      <c r="BL2086" t="s">
        <v>13395</v>
      </c>
      <c r="BM2086" t="s">
        <v>13395</v>
      </c>
      <c r="BN2086" t="s">
        <v>129</v>
      </c>
      <c r="BO2086" s="59" t="s">
        <v>129</v>
      </c>
      <c r="BP2086" t="s">
        <v>10806</v>
      </c>
      <c r="BQ2086" t="s">
        <v>129</v>
      </c>
      <c r="BR2086" s="59" t="s">
        <v>129</v>
      </c>
      <c r="BS2086" t="s">
        <v>85</v>
      </c>
    </row>
    <row r="2087" spans="1:73" x14ac:dyDescent="0.2">
      <c r="A2087" s="60">
        <v>221011</v>
      </c>
      <c r="B2087" s="59" t="s">
        <v>12931</v>
      </c>
      <c r="C2087">
        <v>2083</v>
      </c>
      <c r="J2087">
        <v>22</v>
      </c>
      <c r="K2087" t="s">
        <v>68</v>
      </c>
      <c r="L2087">
        <v>1003</v>
      </c>
      <c r="M2087">
        <v>1011</v>
      </c>
      <c r="N2087" t="s">
        <v>732</v>
      </c>
      <c r="O2087" t="s">
        <v>8880</v>
      </c>
      <c r="P2087" t="s">
        <v>8881</v>
      </c>
      <c r="Q2087" t="s">
        <v>8882</v>
      </c>
      <c r="R2087" t="s">
        <v>8883</v>
      </c>
      <c r="S2087" s="2">
        <v>2023.3</v>
      </c>
      <c r="T2087" s="2">
        <v>1992.2</v>
      </c>
      <c r="U2087" s="2">
        <v>31.1</v>
      </c>
      <c r="V2087" s="2">
        <v>0</v>
      </c>
      <c r="W2087">
        <v>19437.28</v>
      </c>
      <c r="X2087" s="3">
        <v>12.5</v>
      </c>
      <c r="Y2087" s="3">
        <v>7.2</v>
      </c>
      <c r="Z2087" s="3">
        <v>9.8000000000000007</v>
      </c>
      <c r="AA2087">
        <v>3</v>
      </c>
      <c r="AB2087" s="3">
        <v>18.100000000000101</v>
      </c>
      <c r="AC2087">
        <v>0</v>
      </c>
      <c r="AD2087" s="3">
        <v>0</v>
      </c>
      <c r="AE2087">
        <v>3</v>
      </c>
      <c r="AF2087" s="3">
        <v>0</v>
      </c>
      <c r="AG2087" s="2">
        <v>1992.2</v>
      </c>
      <c r="AH2087" s="3">
        <v>100</v>
      </c>
      <c r="AI2087" s="2">
        <v>1992.2</v>
      </c>
      <c r="AJ2087" s="3">
        <v>100</v>
      </c>
      <c r="AK2087" t="s">
        <v>8815</v>
      </c>
      <c r="AL2087" t="s">
        <v>8815</v>
      </c>
      <c r="AM2087" t="s">
        <v>8861</v>
      </c>
      <c r="AN2087" t="s">
        <v>8840</v>
      </c>
      <c r="AO2087" t="s">
        <v>8884</v>
      </c>
      <c r="BG2087" s="3">
        <v>100</v>
      </c>
      <c r="BH2087" t="s">
        <v>83</v>
      </c>
      <c r="BI2087" t="s">
        <v>13426</v>
      </c>
      <c r="BJ2087" t="s">
        <v>13395</v>
      </c>
      <c r="BK2087" t="s">
        <v>13395</v>
      </c>
      <c r="BL2087" t="s">
        <v>13395</v>
      </c>
      <c r="BM2087" t="s">
        <v>13395</v>
      </c>
      <c r="BN2087" t="s">
        <v>102</v>
      </c>
      <c r="BO2087" s="59" t="s">
        <v>102</v>
      </c>
      <c r="BP2087" t="s">
        <v>10806</v>
      </c>
      <c r="BQ2087" t="s">
        <v>102</v>
      </c>
      <c r="BR2087" s="59" t="s">
        <v>102</v>
      </c>
      <c r="BS2087" t="s">
        <v>85</v>
      </c>
    </row>
    <row r="2088" spans="1:73" x14ac:dyDescent="0.2">
      <c r="A2088" s="60">
        <v>221012</v>
      </c>
      <c r="B2088" s="59" t="s">
        <v>12932</v>
      </c>
      <c r="C2088">
        <v>2084</v>
      </c>
      <c r="J2088">
        <v>22</v>
      </c>
      <c r="K2088" t="s">
        <v>68</v>
      </c>
      <c r="L2088">
        <v>1005</v>
      </c>
      <c r="M2088">
        <v>1012</v>
      </c>
      <c r="N2088" t="s">
        <v>768</v>
      </c>
      <c r="O2088" t="s">
        <v>8885</v>
      </c>
      <c r="P2088" t="s">
        <v>8886</v>
      </c>
      <c r="Q2088" t="s">
        <v>8887</v>
      </c>
      <c r="R2088" t="s">
        <v>8888</v>
      </c>
      <c r="S2088" s="2">
        <v>985.5</v>
      </c>
      <c r="T2088" s="2">
        <v>985.5</v>
      </c>
      <c r="U2088" s="2">
        <v>0</v>
      </c>
      <c r="V2088" s="2">
        <v>0</v>
      </c>
      <c r="W2088">
        <v>18121.91</v>
      </c>
      <c r="X2088" s="3">
        <v>30.6</v>
      </c>
      <c r="Y2088" s="3">
        <v>15</v>
      </c>
      <c r="Z2088" s="3">
        <v>18.399999999999999</v>
      </c>
      <c r="AA2088">
        <v>2</v>
      </c>
      <c r="AB2088" s="3">
        <v>16.3</v>
      </c>
      <c r="AC2088">
        <v>0</v>
      </c>
      <c r="AD2088" s="3">
        <v>0</v>
      </c>
      <c r="AE2088">
        <v>2</v>
      </c>
      <c r="AF2088" s="3">
        <v>0</v>
      </c>
      <c r="AG2088" s="2">
        <v>985.5</v>
      </c>
      <c r="AH2088" s="3">
        <v>100</v>
      </c>
      <c r="AI2088" s="2">
        <v>985.5</v>
      </c>
      <c r="AJ2088" s="3">
        <v>100</v>
      </c>
      <c r="AK2088" t="s">
        <v>8889</v>
      </c>
      <c r="AL2088" t="s">
        <v>8889</v>
      </c>
      <c r="AM2088" t="s">
        <v>8831</v>
      </c>
      <c r="AN2088" t="s">
        <v>8879</v>
      </c>
      <c r="BG2088" s="3">
        <v>100</v>
      </c>
      <c r="BH2088" t="s">
        <v>83</v>
      </c>
      <c r="BI2088" t="s">
        <v>13426</v>
      </c>
      <c r="BJ2088" t="s">
        <v>13395</v>
      </c>
      <c r="BK2088" t="s">
        <v>13395</v>
      </c>
      <c r="BL2088" t="s">
        <v>13395</v>
      </c>
      <c r="BM2088" t="s">
        <v>13395</v>
      </c>
      <c r="BN2088" t="s">
        <v>102</v>
      </c>
      <c r="BO2088" s="59" t="s">
        <v>102</v>
      </c>
      <c r="BP2088" t="s">
        <v>10806</v>
      </c>
      <c r="BQ2088" t="s">
        <v>859</v>
      </c>
      <c r="BR2088" s="59" t="s">
        <v>859</v>
      </c>
      <c r="BS2088" t="s">
        <v>85</v>
      </c>
    </row>
    <row r="2089" spans="1:73" x14ac:dyDescent="0.2">
      <c r="A2089" s="60">
        <v>222001</v>
      </c>
      <c r="B2089" s="59" t="s">
        <v>12933</v>
      </c>
      <c r="C2089">
        <v>2085</v>
      </c>
      <c r="J2089">
        <v>22</v>
      </c>
      <c r="K2089" t="s">
        <v>135</v>
      </c>
      <c r="L2089">
        <v>2009</v>
      </c>
      <c r="M2089">
        <v>2001</v>
      </c>
      <c r="N2089" t="s">
        <v>1099</v>
      </c>
      <c r="O2089" t="s">
        <v>8890</v>
      </c>
      <c r="P2089" t="s">
        <v>8891</v>
      </c>
      <c r="Q2089" t="s">
        <v>8892</v>
      </c>
      <c r="R2089" t="s">
        <v>8893</v>
      </c>
      <c r="S2089" s="2">
        <v>457.4</v>
      </c>
      <c r="T2089" s="2">
        <v>450.7</v>
      </c>
      <c r="U2089" s="2">
        <v>6.7</v>
      </c>
      <c r="V2089" s="2">
        <v>0</v>
      </c>
      <c r="W2089">
        <v>2149.14</v>
      </c>
      <c r="X2089" s="3">
        <v>6.1</v>
      </c>
      <c r="Y2089" s="3">
        <v>4.3</v>
      </c>
      <c r="Z2089" s="3">
        <v>4.8</v>
      </c>
      <c r="AA2089">
        <v>0</v>
      </c>
      <c r="AB2089" s="3">
        <v>0</v>
      </c>
      <c r="AC2089">
        <v>0</v>
      </c>
      <c r="AD2089" s="3">
        <v>0</v>
      </c>
      <c r="AE2089">
        <v>0</v>
      </c>
      <c r="AF2089" s="3">
        <v>0</v>
      </c>
      <c r="AG2089" s="2">
        <v>450.7</v>
      </c>
      <c r="AH2089" s="3">
        <v>100</v>
      </c>
      <c r="AI2089" s="2">
        <v>450.7</v>
      </c>
      <c r="AJ2089" s="3">
        <v>100</v>
      </c>
      <c r="AK2089" t="s">
        <v>8815</v>
      </c>
      <c r="AL2089" t="s">
        <v>8815</v>
      </c>
      <c r="AM2089" t="s">
        <v>8894</v>
      </c>
      <c r="AN2089" t="s">
        <v>8817</v>
      </c>
      <c r="AO2089" t="s">
        <v>8894</v>
      </c>
      <c r="BG2089" s="3">
        <v>100</v>
      </c>
      <c r="BH2089" t="s">
        <v>82</v>
      </c>
      <c r="BI2089" t="s">
        <v>13419</v>
      </c>
      <c r="BJ2089" t="s">
        <v>13395</v>
      </c>
      <c r="BK2089" t="s">
        <v>13395</v>
      </c>
      <c r="BL2089" t="s">
        <v>13395</v>
      </c>
      <c r="BM2089" t="s">
        <v>13395</v>
      </c>
      <c r="BN2089" t="s">
        <v>102</v>
      </c>
      <c r="BO2089" s="59" t="s">
        <v>102</v>
      </c>
      <c r="BP2089" t="s">
        <v>10806</v>
      </c>
      <c r="BQ2089" t="s">
        <v>84</v>
      </c>
      <c r="BR2089" s="59" t="s">
        <v>84</v>
      </c>
      <c r="BS2089" t="s">
        <v>13408</v>
      </c>
    </row>
    <row r="2090" spans="1:73" x14ac:dyDescent="0.2">
      <c r="A2090" s="60">
        <v>222002</v>
      </c>
      <c r="B2090" s="59" t="s">
        <v>12934</v>
      </c>
      <c r="C2090">
        <v>2086</v>
      </c>
      <c r="J2090">
        <v>22</v>
      </c>
      <c r="K2090" t="s">
        <v>135</v>
      </c>
      <c r="L2090">
        <v>2003</v>
      </c>
      <c r="M2090">
        <v>2002</v>
      </c>
      <c r="N2090" t="s">
        <v>1099</v>
      </c>
      <c r="O2090" t="s">
        <v>8895</v>
      </c>
      <c r="P2090" t="s">
        <v>8896</v>
      </c>
      <c r="Q2090" t="s">
        <v>8897</v>
      </c>
      <c r="R2090" t="s">
        <v>8898</v>
      </c>
      <c r="S2090" s="2">
        <v>1173.7</v>
      </c>
      <c r="T2090" s="2">
        <v>1173.7</v>
      </c>
      <c r="U2090" s="2">
        <v>0</v>
      </c>
      <c r="V2090" s="2">
        <v>0</v>
      </c>
      <c r="W2090">
        <v>7811.54</v>
      </c>
      <c r="X2090" s="3">
        <v>11.1</v>
      </c>
      <c r="Y2090" s="3">
        <v>4.8</v>
      </c>
      <c r="Z2090" s="3">
        <v>6.7</v>
      </c>
      <c r="AA2090">
        <v>1</v>
      </c>
      <c r="AB2090" s="3">
        <v>2.10000000000014</v>
      </c>
      <c r="AC2090">
        <v>0</v>
      </c>
      <c r="AD2090" s="3">
        <v>0</v>
      </c>
      <c r="AE2090">
        <v>1</v>
      </c>
      <c r="AF2090" s="3">
        <v>0</v>
      </c>
      <c r="AG2090" s="2">
        <v>1173.7</v>
      </c>
      <c r="AH2090" s="3">
        <v>100</v>
      </c>
      <c r="AI2090" s="2">
        <v>1173.7</v>
      </c>
      <c r="AJ2090" s="3">
        <v>100</v>
      </c>
      <c r="AK2090" t="s">
        <v>8815</v>
      </c>
      <c r="AL2090" t="s">
        <v>8815</v>
      </c>
      <c r="AM2090" t="s">
        <v>8843</v>
      </c>
      <c r="AN2090" t="s">
        <v>8842</v>
      </c>
      <c r="AO2090" t="s">
        <v>8841</v>
      </c>
      <c r="AP2090" t="s">
        <v>8899</v>
      </c>
      <c r="AQ2090" t="s">
        <v>8841</v>
      </c>
      <c r="AR2090" t="s">
        <v>8900</v>
      </c>
      <c r="BG2090" s="3">
        <v>100</v>
      </c>
      <c r="BH2090" t="s">
        <v>82</v>
      </c>
      <c r="BI2090" t="s">
        <v>13433</v>
      </c>
      <c r="BJ2090" t="s">
        <v>13395</v>
      </c>
      <c r="BK2090" t="s">
        <v>13395</v>
      </c>
      <c r="BL2090" t="s">
        <v>13395</v>
      </c>
      <c r="BM2090" t="s">
        <v>13395</v>
      </c>
      <c r="BN2090" t="s">
        <v>277</v>
      </c>
      <c r="BO2090" s="59" t="s">
        <v>277</v>
      </c>
      <c r="BP2090" t="s">
        <v>10806</v>
      </c>
      <c r="BQ2090" t="s">
        <v>110</v>
      </c>
      <c r="BR2090" s="59" t="s">
        <v>110</v>
      </c>
      <c r="BS2090" t="s">
        <v>13408</v>
      </c>
    </row>
    <row r="2091" spans="1:73" x14ac:dyDescent="0.2">
      <c r="A2091" s="60">
        <v>222003</v>
      </c>
      <c r="B2091" s="59" t="s">
        <v>12935</v>
      </c>
      <c r="C2091">
        <v>2087</v>
      </c>
      <c r="J2091">
        <v>22</v>
      </c>
      <c r="K2091" t="s">
        <v>135</v>
      </c>
      <c r="L2091">
        <v>2011</v>
      </c>
      <c r="M2091">
        <v>2003</v>
      </c>
      <c r="N2091" t="s">
        <v>1128</v>
      </c>
      <c r="O2091" t="s">
        <v>8901</v>
      </c>
      <c r="P2091" t="s">
        <v>8902</v>
      </c>
      <c r="Q2091" t="s">
        <v>8903</v>
      </c>
      <c r="R2091" t="s">
        <v>8904</v>
      </c>
      <c r="S2091" s="2">
        <v>296.89999999999998</v>
      </c>
      <c r="T2091" s="2">
        <v>296.89999999999998</v>
      </c>
      <c r="U2091" s="2">
        <v>0</v>
      </c>
      <c r="V2091" s="2">
        <v>0</v>
      </c>
      <c r="W2091">
        <v>1406.16</v>
      </c>
      <c r="X2091" s="3">
        <v>5.8</v>
      </c>
      <c r="Y2091" s="3">
        <v>3</v>
      </c>
      <c r="Z2091" s="3">
        <v>4.7</v>
      </c>
      <c r="AA2091">
        <v>1</v>
      </c>
      <c r="AB2091" s="3">
        <v>9</v>
      </c>
      <c r="AC2091">
        <v>0</v>
      </c>
      <c r="AD2091" s="3">
        <v>0</v>
      </c>
      <c r="AE2091">
        <v>1</v>
      </c>
      <c r="AF2091" s="3">
        <v>0</v>
      </c>
      <c r="AG2091" s="2">
        <v>296.89999999999998</v>
      </c>
      <c r="AH2091" s="3">
        <v>100</v>
      </c>
      <c r="AI2091" s="2">
        <v>296.89999999999998</v>
      </c>
      <c r="AJ2091" s="3">
        <v>100</v>
      </c>
      <c r="AK2091" t="s">
        <v>8815</v>
      </c>
      <c r="AL2091" t="s">
        <v>8815</v>
      </c>
      <c r="AM2091" t="s">
        <v>8905</v>
      </c>
      <c r="BG2091" s="3">
        <v>100</v>
      </c>
      <c r="BH2091" t="s">
        <v>82</v>
      </c>
      <c r="BI2091" t="s">
        <v>13421</v>
      </c>
      <c r="BJ2091" t="s">
        <v>13395</v>
      </c>
      <c r="BK2091" t="s">
        <v>13395</v>
      </c>
      <c r="BL2091" t="s">
        <v>13395</v>
      </c>
      <c r="BM2091" t="s">
        <v>13395</v>
      </c>
      <c r="BN2091" t="s">
        <v>83</v>
      </c>
      <c r="BO2091" s="59" t="s">
        <v>83</v>
      </c>
      <c r="BP2091" t="s">
        <v>10806</v>
      </c>
      <c r="BQ2091" t="s">
        <v>84</v>
      </c>
      <c r="BR2091" s="59" t="s">
        <v>84</v>
      </c>
      <c r="BS2091" t="s">
        <v>85</v>
      </c>
    </row>
    <row r="2092" spans="1:73" x14ac:dyDescent="0.2">
      <c r="A2092" s="60">
        <v>222005</v>
      </c>
      <c r="B2092" s="59" t="s">
        <v>12936</v>
      </c>
      <c r="C2092">
        <v>2088</v>
      </c>
      <c r="J2092">
        <v>22</v>
      </c>
      <c r="K2092" t="s">
        <v>135</v>
      </c>
      <c r="L2092">
        <v>2010</v>
      </c>
      <c r="M2092">
        <v>2005</v>
      </c>
      <c r="N2092" t="s">
        <v>835</v>
      </c>
      <c r="O2092" t="s">
        <v>8906</v>
      </c>
      <c r="P2092" t="s">
        <v>8907</v>
      </c>
      <c r="Q2092" t="s">
        <v>8908</v>
      </c>
      <c r="R2092" t="s">
        <v>8909</v>
      </c>
      <c r="S2092" s="2">
        <v>5219</v>
      </c>
      <c r="T2092" s="2">
        <v>5219</v>
      </c>
      <c r="U2092" s="2">
        <v>0</v>
      </c>
      <c r="V2092" s="2">
        <v>0</v>
      </c>
      <c r="W2092">
        <v>25861.06</v>
      </c>
      <c r="X2092" s="3">
        <v>13.5</v>
      </c>
      <c r="Y2092" s="3">
        <v>3.1</v>
      </c>
      <c r="Z2092" s="3">
        <v>5</v>
      </c>
      <c r="AA2092">
        <v>1</v>
      </c>
      <c r="AB2092" s="3">
        <v>7.5</v>
      </c>
      <c r="AC2092">
        <v>0</v>
      </c>
      <c r="AD2092" s="3">
        <v>0</v>
      </c>
      <c r="AE2092">
        <v>1</v>
      </c>
      <c r="AF2092" s="3">
        <v>0</v>
      </c>
      <c r="AG2092" s="2">
        <v>691.9</v>
      </c>
      <c r="AH2092" s="3">
        <v>13.3</v>
      </c>
      <c r="AI2092" s="2">
        <v>5219</v>
      </c>
      <c r="AJ2092" s="3">
        <v>100</v>
      </c>
      <c r="AK2092" t="s">
        <v>8815</v>
      </c>
      <c r="AL2092" t="s">
        <v>8815</v>
      </c>
      <c r="AM2092" t="s">
        <v>8910</v>
      </c>
      <c r="AN2092" t="s">
        <v>8911</v>
      </c>
      <c r="AO2092" t="s">
        <v>8912</v>
      </c>
      <c r="AP2092" t="s">
        <v>8911</v>
      </c>
      <c r="AQ2092" t="s">
        <v>8912</v>
      </c>
      <c r="AR2092" t="s">
        <v>8911</v>
      </c>
      <c r="AS2092" t="s">
        <v>8912</v>
      </c>
      <c r="AT2092" t="s">
        <v>8911</v>
      </c>
      <c r="AU2092" t="s">
        <v>8912</v>
      </c>
      <c r="AV2092" t="s">
        <v>8911</v>
      </c>
      <c r="AW2092" t="s">
        <v>8912</v>
      </c>
      <c r="AX2092" t="s">
        <v>8913</v>
      </c>
      <c r="AY2092" t="s">
        <v>8914</v>
      </c>
      <c r="AZ2092" t="s">
        <v>8915</v>
      </c>
      <c r="BA2092" t="s">
        <v>8916</v>
      </c>
      <c r="BB2092" t="s">
        <v>8915</v>
      </c>
      <c r="BC2092" t="s">
        <v>8916</v>
      </c>
      <c r="BD2092" t="s">
        <v>8917</v>
      </c>
      <c r="BE2092" t="s">
        <v>8918</v>
      </c>
      <c r="BF2092" t="s">
        <v>8905</v>
      </c>
      <c r="BG2092" s="3">
        <v>100</v>
      </c>
      <c r="BH2092" t="s">
        <v>82</v>
      </c>
      <c r="BI2092" t="s">
        <v>13421</v>
      </c>
      <c r="BJ2092" t="s">
        <v>13395</v>
      </c>
      <c r="BK2092" t="s">
        <v>13395</v>
      </c>
      <c r="BL2092" t="s">
        <v>13395</v>
      </c>
      <c r="BM2092" t="s">
        <v>13395</v>
      </c>
      <c r="BN2092" t="s">
        <v>277</v>
      </c>
      <c r="BO2092" s="59" t="s">
        <v>277</v>
      </c>
      <c r="BP2092" t="s">
        <v>10806</v>
      </c>
      <c r="BQ2092" t="s">
        <v>84</v>
      </c>
      <c r="BR2092" s="59" t="s">
        <v>84</v>
      </c>
      <c r="BS2092" t="s">
        <v>85</v>
      </c>
    </row>
    <row r="2093" spans="1:73" x14ac:dyDescent="0.2">
      <c r="A2093" s="60">
        <v>222006</v>
      </c>
      <c r="B2093" s="59" t="s">
        <v>12937</v>
      </c>
      <c r="C2093">
        <v>2089</v>
      </c>
      <c r="J2093">
        <v>22</v>
      </c>
      <c r="K2093" t="s">
        <v>135</v>
      </c>
      <c r="L2093">
        <v>2008</v>
      </c>
      <c r="M2093">
        <v>2006</v>
      </c>
      <c r="N2093" t="s">
        <v>835</v>
      </c>
      <c r="O2093" t="s">
        <v>8919</v>
      </c>
      <c r="P2093" t="s">
        <v>8920</v>
      </c>
      <c r="Q2093" t="s">
        <v>8921</v>
      </c>
      <c r="R2093" t="s">
        <v>8922</v>
      </c>
      <c r="S2093" s="2">
        <v>756.4</v>
      </c>
      <c r="T2093" s="2">
        <v>756.4</v>
      </c>
      <c r="U2093" s="2">
        <v>0</v>
      </c>
      <c r="V2093" s="2">
        <v>0</v>
      </c>
      <c r="W2093">
        <v>4116.93</v>
      </c>
      <c r="X2093" s="3">
        <v>6.8</v>
      </c>
      <c r="Y2093" s="3">
        <v>4.9000000000000004</v>
      </c>
      <c r="Z2093" s="3">
        <v>5.4</v>
      </c>
      <c r="AA2093">
        <v>0</v>
      </c>
      <c r="AB2093" s="3">
        <v>0</v>
      </c>
      <c r="AC2093">
        <v>0</v>
      </c>
      <c r="AD2093" s="3">
        <v>0</v>
      </c>
      <c r="AE2093">
        <v>0</v>
      </c>
      <c r="AF2093" s="3">
        <v>0</v>
      </c>
      <c r="AG2093" s="2">
        <v>756.4</v>
      </c>
      <c r="AH2093" s="3">
        <v>100</v>
      </c>
      <c r="AI2093" s="2">
        <v>756.4</v>
      </c>
      <c r="AJ2093" s="3">
        <v>100</v>
      </c>
      <c r="AK2093" t="s">
        <v>8815</v>
      </c>
      <c r="AL2093" t="s">
        <v>8815</v>
      </c>
      <c r="AM2093" t="s">
        <v>8869</v>
      </c>
      <c r="AN2093" t="s">
        <v>8923</v>
      </c>
      <c r="BG2093" s="3">
        <v>100</v>
      </c>
      <c r="BH2093" t="s">
        <v>82</v>
      </c>
      <c r="BI2093" t="s">
        <v>13419</v>
      </c>
      <c r="BJ2093" t="s">
        <v>13395</v>
      </c>
      <c r="BK2093" t="s">
        <v>13395</v>
      </c>
      <c r="BL2093" t="s">
        <v>13395</v>
      </c>
      <c r="BM2093" t="s">
        <v>13395</v>
      </c>
      <c r="BN2093" t="s">
        <v>129</v>
      </c>
      <c r="BO2093" s="59" t="s">
        <v>129</v>
      </c>
      <c r="BP2093" t="s">
        <v>10806</v>
      </c>
      <c r="BQ2093" t="s">
        <v>129</v>
      </c>
      <c r="BR2093" s="59" t="s">
        <v>129</v>
      </c>
      <c r="BS2093" t="s">
        <v>85</v>
      </c>
    </row>
    <row r="2094" spans="1:73" x14ac:dyDescent="0.2">
      <c r="A2094" s="60">
        <v>222007</v>
      </c>
      <c r="B2094" s="59" t="s">
        <v>12938</v>
      </c>
      <c r="C2094">
        <v>2090</v>
      </c>
      <c r="J2094">
        <v>22</v>
      </c>
      <c r="K2094" t="s">
        <v>135</v>
      </c>
      <c r="L2094">
        <v>2004</v>
      </c>
      <c r="M2094">
        <v>2007</v>
      </c>
      <c r="N2094" t="s">
        <v>415</v>
      </c>
      <c r="O2094" t="s">
        <v>8924</v>
      </c>
      <c r="P2094" t="s">
        <v>8925</v>
      </c>
      <c r="Q2094" t="s">
        <v>8926</v>
      </c>
      <c r="R2094" t="s">
        <v>8927</v>
      </c>
      <c r="S2094" s="2">
        <v>1014.3</v>
      </c>
      <c r="T2094" s="2">
        <v>1014.3</v>
      </c>
      <c r="U2094" s="2">
        <v>0</v>
      </c>
      <c r="V2094" s="2">
        <v>0</v>
      </c>
      <c r="W2094">
        <v>6883.47</v>
      </c>
      <c r="X2094" s="3">
        <v>13.4</v>
      </c>
      <c r="Y2094" s="3">
        <v>4.4000000000000004</v>
      </c>
      <c r="Z2094" s="3">
        <v>6.8</v>
      </c>
      <c r="AA2094">
        <v>0</v>
      </c>
      <c r="AB2094" s="3">
        <v>0</v>
      </c>
      <c r="AC2094">
        <v>0</v>
      </c>
      <c r="AD2094" s="3">
        <v>0</v>
      </c>
      <c r="AE2094">
        <v>0</v>
      </c>
      <c r="AF2094" s="3">
        <v>0</v>
      </c>
      <c r="AG2094" s="2">
        <v>1014.3</v>
      </c>
      <c r="AH2094" s="3">
        <v>100</v>
      </c>
      <c r="AI2094" s="2">
        <v>1014.3</v>
      </c>
      <c r="AJ2094" s="3">
        <v>100</v>
      </c>
      <c r="AK2094" t="s">
        <v>8928</v>
      </c>
      <c r="AL2094" t="s">
        <v>8928</v>
      </c>
      <c r="AM2094" t="s">
        <v>8838</v>
      </c>
      <c r="AN2094" t="s">
        <v>8929</v>
      </c>
      <c r="BG2094" s="3">
        <v>100</v>
      </c>
      <c r="BH2094" t="s">
        <v>82</v>
      </c>
      <c r="BI2094" t="s">
        <v>13421</v>
      </c>
      <c r="BJ2094" t="s">
        <v>13395</v>
      </c>
      <c r="BK2094" t="s">
        <v>13395</v>
      </c>
      <c r="BL2094" t="s">
        <v>13395</v>
      </c>
      <c r="BM2094" t="s">
        <v>13395</v>
      </c>
      <c r="BN2094" t="s">
        <v>83</v>
      </c>
      <c r="BO2094" s="59" t="s">
        <v>83</v>
      </c>
      <c r="BP2094" t="s">
        <v>10806</v>
      </c>
      <c r="BQ2094" t="s">
        <v>84</v>
      </c>
      <c r="BR2094" s="59" t="s">
        <v>84</v>
      </c>
      <c r="BS2094" t="s">
        <v>85</v>
      </c>
    </row>
    <row r="2095" spans="1:73" x14ac:dyDescent="0.2">
      <c r="A2095" s="60">
        <v>222008</v>
      </c>
      <c r="B2095" s="59" t="s">
        <v>12939</v>
      </c>
      <c r="C2095">
        <v>2091</v>
      </c>
      <c r="J2095">
        <v>22</v>
      </c>
      <c r="K2095" t="s">
        <v>135</v>
      </c>
      <c r="L2095">
        <v>2007</v>
      </c>
      <c r="M2095">
        <v>2008</v>
      </c>
      <c r="N2095" t="s">
        <v>415</v>
      </c>
      <c r="O2095" t="s">
        <v>8930</v>
      </c>
      <c r="P2095" t="s">
        <v>8931</v>
      </c>
      <c r="Q2095" t="s">
        <v>8932</v>
      </c>
      <c r="R2095" t="s">
        <v>8933</v>
      </c>
      <c r="S2095" s="2">
        <v>862.8</v>
      </c>
      <c r="T2095" s="2">
        <v>862.8</v>
      </c>
      <c r="U2095" s="2">
        <v>0</v>
      </c>
      <c r="V2095" s="2">
        <v>0</v>
      </c>
      <c r="W2095">
        <v>3824.35</v>
      </c>
      <c r="X2095" s="3">
        <v>7.1</v>
      </c>
      <c r="Y2095" s="3">
        <v>3.7</v>
      </c>
      <c r="Z2095" s="3">
        <v>4.4000000000000004</v>
      </c>
      <c r="AA2095">
        <v>0</v>
      </c>
      <c r="AB2095" s="3">
        <v>0</v>
      </c>
      <c r="AC2095">
        <v>0</v>
      </c>
      <c r="AD2095" s="3">
        <v>0</v>
      </c>
      <c r="AE2095">
        <v>0</v>
      </c>
      <c r="AF2095" s="3">
        <v>0</v>
      </c>
      <c r="AG2095" s="2">
        <v>732</v>
      </c>
      <c r="AH2095" s="3">
        <v>84.8</v>
      </c>
      <c r="AI2095" s="2">
        <v>862.8</v>
      </c>
      <c r="AJ2095" s="3">
        <v>100</v>
      </c>
      <c r="AK2095" t="s">
        <v>8815</v>
      </c>
      <c r="AL2095" t="s">
        <v>8815</v>
      </c>
      <c r="AM2095" t="s">
        <v>8934</v>
      </c>
      <c r="AN2095" t="s">
        <v>8935</v>
      </c>
      <c r="BG2095" s="3">
        <v>100</v>
      </c>
      <c r="BH2095" t="s">
        <v>82</v>
      </c>
      <c r="BI2095" t="s">
        <v>13419</v>
      </c>
      <c r="BJ2095" t="s">
        <v>13395</v>
      </c>
      <c r="BK2095" t="s">
        <v>13395</v>
      </c>
      <c r="BL2095" t="s">
        <v>13395</v>
      </c>
      <c r="BM2095" t="s">
        <v>13395</v>
      </c>
      <c r="BN2095" t="s">
        <v>129</v>
      </c>
      <c r="BO2095" s="59" t="s">
        <v>129</v>
      </c>
      <c r="BP2095" t="s">
        <v>10806</v>
      </c>
      <c r="BQ2095" t="s">
        <v>129</v>
      </c>
      <c r="BR2095" s="59" t="s">
        <v>129</v>
      </c>
      <c r="BS2095" t="s">
        <v>85</v>
      </c>
    </row>
    <row r="2096" spans="1:73" x14ac:dyDescent="0.2">
      <c r="A2096" s="60">
        <v>222009</v>
      </c>
      <c r="B2096" s="59" t="s">
        <v>12940</v>
      </c>
      <c r="C2096">
        <v>2092</v>
      </c>
      <c r="F2096" t="s">
        <v>2</v>
      </c>
      <c r="G2096">
        <v>15</v>
      </c>
      <c r="H2096" t="s">
        <v>866</v>
      </c>
      <c r="J2096">
        <v>22</v>
      </c>
      <c r="K2096" t="s">
        <v>135</v>
      </c>
      <c r="L2096">
        <v>2002</v>
      </c>
      <c r="M2096">
        <v>2009</v>
      </c>
      <c r="N2096" t="s">
        <v>86</v>
      </c>
      <c r="O2096" t="s">
        <v>8936</v>
      </c>
      <c r="P2096" t="s">
        <v>8937</v>
      </c>
      <c r="Q2096" t="s">
        <v>8938</v>
      </c>
      <c r="R2096" t="s">
        <v>8939</v>
      </c>
      <c r="S2096" s="2">
        <v>761.9</v>
      </c>
      <c r="T2096" s="2">
        <v>761.9</v>
      </c>
      <c r="U2096" s="2">
        <v>0</v>
      </c>
      <c r="V2096" s="2">
        <v>0</v>
      </c>
      <c r="W2096">
        <v>3705.97</v>
      </c>
      <c r="X2096" s="3">
        <v>12</v>
      </c>
      <c r="Y2096" s="3">
        <v>3.5</v>
      </c>
      <c r="Z2096" s="3">
        <v>4.9000000000000004</v>
      </c>
      <c r="AA2096">
        <v>0</v>
      </c>
      <c r="AB2096" s="3">
        <v>0</v>
      </c>
      <c r="AC2096">
        <v>0</v>
      </c>
      <c r="AD2096" s="3">
        <v>0</v>
      </c>
      <c r="AE2096">
        <v>0</v>
      </c>
      <c r="AF2096" s="3">
        <v>0</v>
      </c>
      <c r="AG2096" s="2">
        <v>46</v>
      </c>
      <c r="AH2096" s="3">
        <v>6</v>
      </c>
      <c r="AI2096" s="2">
        <v>761.9</v>
      </c>
      <c r="AJ2096" s="3">
        <v>100</v>
      </c>
      <c r="AK2096" t="s">
        <v>8815</v>
      </c>
      <c r="AL2096" t="s">
        <v>8815</v>
      </c>
      <c r="AM2096" t="s">
        <v>8845</v>
      </c>
      <c r="AN2096" t="s">
        <v>8844</v>
      </c>
      <c r="BG2096" s="3">
        <v>100</v>
      </c>
      <c r="BH2096" t="s">
        <v>82</v>
      </c>
      <c r="BI2096" t="s">
        <v>13421</v>
      </c>
      <c r="BJ2096" t="s">
        <v>13395</v>
      </c>
      <c r="BK2096" t="s">
        <v>13395</v>
      </c>
      <c r="BL2096" t="s">
        <v>13395</v>
      </c>
      <c r="BM2096" t="s">
        <v>13395</v>
      </c>
      <c r="BN2096" t="s">
        <v>129</v>
      </c>
      <c r="BO2096" s="59" t="s">
        <v>129</v>
      </c>
      <c r="BP2096" t="s">
        <v>10806</v>
      </c>
      <c r="BQ2096" t="s">
        <v>129</v>
      </c>
      <c r="BR2096" s="59" t="s">
        <v>129</v>
      </c>
      <c r="BS2096" t="s">
        <v>85</v>
      </c>
    </row>
    <row r="2097" spans="1:71" x14ac:dyDescent="0.2">
      <c r="A2097" s="60">
        <v>222010</v>
      </c>
      <c r="B2097" s="59" t="s">
        <v>12941</v>
      </c>
      <c r="C2097">
        <v>2093</v>
      </c>
      <c r="J2097">
        <v>22</v>
      </c>
      <c r="K2097" t="s">
        <v>135</v>
      </c>
      <c r="L2097">
        <v>2006</v>
      </c>
      <c r="M2097">
        <v>2010</v>
      </c>
      <c r="N2097" t="s">
        <v>86</v>
      </c>
      <c r="O2097" t="s">
        <v>8940</v>
      </c>
      <c r="P2097" t="s">
        <v>8941</v>
      </c>
      <c r="Q2097" t="s">
        <v>8942</v>
      </c>
      <c r="R2097" t="s">
        <v>8943</v>
      </c>
      <c r="S2097" s="2">
        <v>138.30000000000001</v>
      </c>
      <c r="T2097" s="2">
        <v>138.30000000000001</v>
      </c>
      <c r="U2097" s="2">
        <v>0</v>
      </c>
      <c r="V2097" s="2">
        <v>0</v>
      </c>
      <c r="W2097">
        <v>871.95</v>
      </c>
      <c r="X2097" s="3">
        <v>6.9</v>
      </c>
      <c r="Y2097" s="3">
        <v>5.3</v>
      </c>
      <c r="Z2097" s="3">
        <v>6.3</v>
      </c>
      <c r="AA2097">
        <v>0</v>
      </c>
      <c r="AB2097" s="3">
        <v>0</v>
      </c>
      <c r="AC2097">
        <v>0</v>
      </c>
      <c r="AD2097" s="3">
        <v>0</v>
      </c>
      <c r="AE2097">
        <v>0</v>
      </c>
      <c r="AF2097" s="3">
        <v>0</v>
      </c>
      <c r="AG2097" s="2">
        <v>138.30000000000001</v>
      </c>
      <c r="AH2097" s="3">
        <v>100</v>
      </c>
      <c r="AI2097" s="2">
        <v>138.30000000000001</v>
      </c>
      <c r="AJ2097" s="3">
        <v>100</v>
      </c>
      <c r="AK2097" t="s">
        <v>8815</v>
      </c>
      <c r="AL2097" t="s">
        <v>8815</v>
      </c>
      <c r="AM2097" t="s">
        <v>8831</v>
      </c>
      <c r="BG2097" s="3">
        <v>100</v>
      </c>
      <c r="BH2097" t="s">
        <v>82</v>
      </c>
      <c r="BI2097" t="s">
        <v>13419</v>
      </c>
      <c r="BJ2097" t="s">
        <v>13395</v>
      </c>
      <c r="BK2097" t="s">
        <v>13395</v>
      </c>
      <c r="BL2097" t="s">
        <v>13395</v>
      </c>
      <c r="BM2097" t="s">
        <v>13395</v>
      </c>
      <c r="BN2097" t="s">
        <v>129</v>
      </c>
      <c r="BO2097" s="59" t="s">
        <v>129</v>
      </c>
      <c r="BP2097" t="s">
        <v>10806</v>
      </c>
      <c r="BQ2097" t="s">
        <v>129</v>
      </c>
      <c r="BR2097" s="59" t="s">
        <v>129</v>
      </c>
      <c r="BS2097" t="s">
        <v>85</v>
      </c>
    </row>
    <row r="2098" spans="1:71" x14ac:dyDescent="0.2">
      <c r="A2098" s="60">
        <v>222011</v>
      </c>
      <c r="B2098" s="59" t="s">
        <v>12942</v>
      </c>
      <c r="C2098">
        <v>2094</v>
      </c>
      <c r="J2098">
        <v>22</v>
      </c>
      <c r="K2098" t="s">
        <v>135</v>
      </c>
      <c r="L2098">
        <v>2005</v>
      </c>
      <c r="M2098">
        <v>2011</v>
      </c>
      <c r="N2098" t="s">
        <v>2805</v>
      </c>
      <c r="O2098" t="s">
        <v>8944</v>
      </c>
      <c r="P2098" t="s">
        <v>8945</v>
      </c>
      <c r="Q2098" t="s">
        <v>8946</v>
      </c>
      <c r="R2098" t="s">
        <v>8947</v>
      </c>
      <c r="S2098" s="2">
        <v>360.5</v>
      </c>
      <c r="T2098" s="2">
        <v>346.9</v>
      </c>
      <c r="U2098" s="2">
        <v>13.6</v>
      </c>
      <c r="V2098" s="2">
        <v>0</v>
      </c>
      <c r="W2098">
        <v>1593.53</v>
      </c>
      <c r="X2098" s="3">
        <v>7.5</v>
      </c>
      <c r="Y2098" s="3">
        <v>3.8</v>
      </c>
      <c r="Z2098" s="3">
        <v>4.7</v>
      </c>
      <c r="AA2098">
        <v>1</v>
      </c>
      <c r="AB2098" s="3">
        <v>2.3999999999999799</v>
      </c>
      <c r="AC2098">
        <v>0</v>
      </c>
      <c r="AD2098" s="3">
        <v>0</v>
      </c>
      <c r="AE2098">
        <v>1</v>
      </c>
      <c r="AF2098" s="3">
        <v>0</v>
      </c>
      <c r="AG2098" s="2">
        <v>137.4</v>
      </c>
      <c r="AH2098" s="3">
        <v>39.6</v>
      </c>
      <c r="AI2098" s="2">
        <v>346.9</v>
      </c>
      <c r="AJ2098" s="3">
        <v>100</v>
      </c>
      <c r="AK2098" t="s">
        <v>8815</v>
      </c>
      <c r="AL2098" t="s">
        <v>8815</v>
      </c>
      <c r="AM2098" t="s">
        <v>8831</v>
      </c>
      <c r="BG2098" s="3">
        <v>100</v>
      </c>
      <c r="BH2098" t="s">
        <v>82</v>
      </c>
      <c r="BI2098" t="s">
        <v>13419</v>
      </c>
      <c r="BJ2098" t="s">
        <v>13395</v>
      </c>
      <c r="BK2098" t="s">
        <v>13395</v>
      </c>
      <c r="BL2098" t="s">
        <v>13395</v>
      </c>
      <c r="BM2098" t="s">
        <v>13395</v>
      </c>
      <c r="BN2098" t="s">
        <v>129</v>
      </c>
      <c r="BO2098" s="59" t="s">
        <v>129</v>
      </c>
      <c r="BP2098" t="s">
        <v>10806</v>
      </c>
      <c r="BQ2098" t="s">
        <v>129</v>
      </c>
      <c r="BR2098" s="59" t="s">
        <v>129</v>
      </c>
      <c r="BS2098" t="s">
        <v>85</v>
      </c>
    </row>
    <row r="2099" spans="1:71" x14ac:dyDescent="0.2">
      <c r="A2099" s="60">
        <v>222012</v>
      </c>
      <c r="B2099" s="59" t="s">
        <v>12943</v>
      </c>
      <c r="C2099">
        <v>2095</v>
      </c>
      <c r="J2099">
        <v>22</v>
      </c>
      <c r="K2099" t="s">
        <v>135</v>
      </c>
      <c r="L2099">
        <v>2012</v>
      </c>
      <c r="M2099">
        <v>2012</v>
      </c>
      <c r="N2099" t="s">
        <v>4366</v>
      </c>
      <c r="O2099" t="s">
        <v>8948</v>
      </c>
      <c r="P2099" t="s">
        <v>8949</v>
      </c>
      <c r="Q2099" t="s">
        <v>8950</v>
      </c>
      <c r="R2099" t="s">
        <v>8951</v>
      </c>
      <c r="S2099" s="2">
        <v>568</v>
      </c>
      <c r="T2099" s="2">
        <v>568</v>
      </c>
      <c r="U2099" s="2">
        <v>0</v>
      </c>
      <c r="V2099" s="2">
        <v>0</v>
      </c>
      <c r="W2099">
        <v>3311.6</v>
      </c>
      <c r="X2099" s="3">
        <v>9.1</v>
      </c>
      <c r="Y2099" s="3">
        <v>4.3</v>
      </c>
      <c r="Z2099" s="3">
        <v>5.8</v>
      </c>
      <c r="AA2099">
        <v>1</v>
      </c>
      <c r="AB2099" s="3">
        <v>2.7999999999999501</v>
      </c>
      <c r="AC2099">
        <v>0</v>
      </c>
      <c r="AD2099" s="3">
        <v>0</v>
      </c>
      <c r="AE2099">
        <v>1</v>
      </c>
      <c r="AF2099" s="3">
        <v>0</v>
      </c>
      <c r="AG2099" s="2">
        <v>568</v>
      </c>
      <c r="AH2099" s="3">
        <v>100</v>
      </c>
      <c r="AI2099" s="2">
        <v>568</v>
      </c>
      <c r="AJ2099" s="3">
        <v>100</v>
      </c>
      <c r="AK2099" t="s">
        <v>8952</v>
      </c>
      <c r="AL2099" t="s">
        <v>8952</v>
      </c>
      <c r="AM2099" t="s">
        <v>8869</v>
      </c>
      <c r="AN2099" t="s">
        <v>8870</v>
      </c>
      <c r="BG2099" s="3">
        <v>100</v>
      </c>
      <c r="BH2099" t="s">
        <v>82</v>
      </c>
      <c r="BI2099" t="s">
        <v>13433</v>
      </c>
      <c r="BJ2099" t="s">
        <v>13395</v>
      </c>
      <c r="BK2099" t="s">
        <v>13395</v>
      </c>
      <c r="BL2099" t="s">
        <v>13395</v>
      </c>
      <c r="BM2099" t="s">
        <v>13395</v>
      </c>
      <c r="BN2099" t="s">
        <v>277</v>
      </c>
      <c r="BO2099" s="59" t="s">
        <v>277</v>
      </c>
      <c r="BP2099" t="s">
        <v>10806</v>
      </c>
      <c r="BQ2099" t="s">
        <v>110</v>
      </c>
      <c r="BR2099" s="59" t="s">
        <v>110</v>
      </c>
      <c r="BS2099" t="s">
        <v>13408</v>
      </c>
    </row>
    <row r="2100" spans="1:71" x14ac:dyDescent="0.2">
      <c r="A2100" s="60">
        <v>223001</v>
      </c>
      <c r="B2100" s="59" t="s">
        <v>12944</v>
      </c>
      <c r="C2100">
        <v>2096</v>
      </c>
      <c r="J2100">
        <v>22</v>
      </c>
      <c r="K2100" t="s">
        <v>156</v>
      </c>
      <c r="L2100">
        <v>131</v>
      </c>
      <c r="M2100">
        <v>3001</v>
      </c>
      <c r="N2100" t="s">
        <v>871</v>
      </c>
      <c r="O2100" t="s">
        <v>8953</v>
      </c>
      <c r="P2100" t="s">
        <v>8954</v>
      </c>
      <c r="Q2100" t="s">
        <v>8955</v>
      </c>
      <c r="R2100" t="s">
        <v>8956</v>
      </c>
      <c r="S2100" s="2">
        <v>241.4</v>
      </c>
      <c r="T2100" s="2">
        <v>241.4</v>
      </c>
      <c r="U2100" s="2">
        <v>0</v>
      </c>
      <c r="V2100" s="2">
        <v>0</v>
      </c>
      <c r="W2100">
        <v>2303.46</v>
      </c>
      <c r="X2100" s="3">
        <v>9.5</v>
      </c>
      <c r="Y2100" s="3">
        <v>8.5</v>
      </c>
      <c r="Z2100" s="3">
        <v>9.5</v>
      </c>
      <c r="AA2100">
        <v>0</v>
      </c>
      <c r="AB2100" s="3">
        <v>0</v>
      </c>
      <c r="AC2100">
        <v>0</v>
      </c>
      <c r="AD2100" s="3">
        <v>0</v>
      </c>
      <c r="AE2100">
        <v>0</v>
      </c>
      <c r="AF2100" s="3">
        <v>0</v>
      </c>
      <c r="AG2100" s="2">
        <v>241.4</v>
      </c>
      <c r="AH2100" s="3">
        <v>100</v>
      </c>
      <c r="AI2100" s="2">
        <v>241.4</v>
      </c>
      <c r="AJ2100" s="3">
        <v>100</v>
      </c>
      <c r="AK2100" t="s">
        <v>8957</v>
      </c>
      <c r="AL2100" t="s">
        <v>8958</v>
      </c>
      <c r="AM2100" t="s">
        <v>8884</v>
      </c>
      <c r="BG2100" s="3">
        <v>100</v>
      </c>
      <c r="BH2100" t="s">
        <v>100</v>
      </c>
      <c r="BI2100" t="s">
        <v>13419</v>
      </c>
      <c r="BJ2100" t="s">
        <v>101</v>
      </c>
      <c r="BK2100" t="s">
        <v>13429</v>
      </c>
      <c r="BL2100" t="s">
        <v>13395</v>
      </c>
      <c r="BM2100" t="s">
        <v>13395</v>
      </c>
      <c r="BN2100" t="s">
        <v>102</v>
      </c>
      <c r="BO2100" s="59" t="s">
        <v>102</v>
      </c>
      <c r="BP2100" t="s">
        <v>10806</v>
      </c>
      <c r="BQ2100" t="s">
        <v>364</v>
      </c>
      <c r="BR2100" s="59" t="s">
        <v>364</v>
      </c>
      <c r="BS2100" t="s">
        <v>13408</v>
      </c>
    </row>
    <row r="2101" spans="1:71" x14ac:dyDescent="0.2">
      <c r="A2101" s="60">
        <v>223002</v>
      </c>
      <c r="B2101" s="59" t="s">
        <v>12945</v>
      </c>
      <c r="C2101">
        <v>2097</v>
      </c>
      <c r="J2101">
        <v>22</v>
      </c>
      <c r="K2101" t="s">
        <v>156</v>
      </c>
      <c r="L2101">
        <v>136</v>
      </c>
      <c r="M2101">
        <v>3002</v>
      </c>
      <c r="N2101" t="s">
        <v>871</v>
      </c>
      <c r="O2101" t="s">
        <v>8959</v>
      </c>
      <c r="P2101" t="s">
        <v>8960</v>
      </c>
      <c r="Q2101" t="s">
        <v>8961</v>
      </c>
      <c r="R2101" t="s">
        <v>8962</v>
      </c>
      <c r="S2101" s="2">
        <v>452</v>
      </c>
      <c r="T2101" s="2">
        <v>452</v>
      </c>
      <c r="U2101" s="2">
        <v>0</v>
      </c>
      <c r="V2101" s="2">
        <v>0</v>
      </c>
      <c r="W2101">
        <v>6947.32</v>
      </c>
      <c r="X2101" s="3">
        <v>19.3</v>
      </c>
      <c r="Y2101" s="3">
        <v>14</v>
      </c>
      <c r="Z2101" s="3">
        <v>15.4</v>
      </c>
      <c r="AA2101">
        <v>0</v>
      </c>
      <c r="AB2101" s="3">
        <v>0</v>
      </c>
      <c r="AC2101">
        <v>0</v>
      </c>
      <c r="AD2101" s="3">
        <v>0</v>
      </c>
      <c r="AE2101">
        <v>0</v>
      </c>
      <c r="AF2101" s="3">
        <v>0</v>
      </c>
      <c r="AG2101" s="2">
        <v>452</v>
      </c>
      <c r="AH2101" s="3">
        <v>100</v>
      </c>
      <c r="AI2101" s="2">
        <v>452</v>
      </c>
      <c r="AJ2101" s="3">
        <v>100</v>
      </c>
      <c r="AK2101" t="s">
        <v>8928</v>
      </c>
      <c r="AL2101" t="s">
        <v>8928</v>
      </c>
      <c r="AM2101" t="s">
        <v>8884</v>
      </c>
      <c r="BG2101" s="3">
        <v>100</v>
      </c>
      <c r="BH2101" t="s">
        <v>82</v>
      </c>
      <c r="BI2101" t="s">
        <v>13421</v>
      </c>
      <c r="BJ2101" t="s">
        <v>13395</v>
      </c>
      <c r="BK2101" t="s">
        <v>13395</v>
      </c>
      <c r="BL2101" t="s">
        <v>13395</v>
      </c>
      <c r="BM2101" t="s">
        <v>13395</v>
      </c>
      <c r="BN2101" t="s">
        <v>102</v>
      </c>
      <c r="BO2101" s="59" t="s">
        <v>102</v>
      </c>
      <c r="BP2101" t="s">
        <v>10806</v>
      </c>
      <c r="BQ2101" t="s">
        <v>859</v>
      </c>
      <c r="BR2101" s="59" t="s">
        <v>859</v>
      </c>
      <c r="BS2101" t="s">
        <v>13408</v>
      </c>
    </row>
    <row r="2102" spans="1:71" x14ac:dyDescent="0.2">
      <c r="A2102" s="60">
        <v>223003</v>
      </c>
      <c r="B2102" s="59" t="s">
        <v>12946</v>
      </c>
      <c r="C2102">
        <v>2098</v>
      </c>
      <c r="J2102">
        <v>22</v>
      </c>
      <c r="K2102" t="s">
        <v>156</v>
      </c>
      <c r="L2102">
        <v>95</v>
      </c>
      <c r="M2102">
        <v>3003</v>
      </c>
      <c r="N2102" t="s">
        <v>871</v>
      </c>
      <c r="O2102" t="s">
        <v>8963</v>
      </c>
      <c r="P2102" t="s">
        <v>8964</v>
      </c>
      <c r="Q2102" t="s">
        <v>8965</v>
      </c>
      <c r="R2102" t="s">
        <v>8966</v>
      </c>
      <c r="S2102" s="2">
        <v>304</v>
      </c>
      <c r="T2102" s="2">
        <v>270.2</v>
      </c>
      <c r="U2102" s="2">
        <v>33.799999999999997</v>
      </c>
      <c r="V2102" s="2">
        <v>0</v>
      </c>
      <c r="W2102">
        <v>1364.84</v>
      </c>
      <c r="X2102" s="3">
        <v>9.6</v>
      </c>
      <c r="Y2102" s="3">
        <v>3</v>
      </c>
      <c r="Z2102" s="3">
        <v>5</v>
      </c>
      <c r="AA2102">
        <v>0</v>
      </c>
      <c r="AB2102" s="3">
        <v>0</v>
      </c>
      <c r="AC2102">
        <v>0</v>
      </c>
      <c r="AD2102" s="3">
        <v>0</v>
      </c>
      <c r="AE2102">
        <v>0</v>
      </c>
      <c r="AF2102" s="3">
        <v>0</v>
      </c>
      <c r="AG2102" s="2">
        <v>0</v>
      </c>
      <c r="AH2102" s="3">
        <v>0</v>
      </c>
      <c r="AI2102" s="2">
        <v>270.2</v>
      </c>
      <c r="AJ2102" s="3">
        <v>100</v>
      </c>
      <c r="AK2102" t="s">
        <v>8815</v>
      </c>
      <c r="AL2102" t="s">
        <v>8815</v>
      </c>
      <c r="AM2102" t="s">
        <v>8910</v>
      </c>
      <c r="AN2102" t="s">
        <v>8911</v>
      </c>
      <c r="BG2102" s="3">
        <v>100</v>
      </c>
      <c r="BH2102" t="s">
        <v>82</v>
      </c>
      <c r="BI2102" t="s">
        <v>13419</v>
      </c>
      <c r="BJ2102" t="s">
        <v>13395</v>
      </c>
      <c r="BK2102" t="s">
        <v>13395</v>
      </c>
      <c r="BL2102" t="s">
        <v>13395</v>
      </c>
      <c r="BM2102" t="s">
        <v>13395</v>
      </c>
      <c r="BN2102" t="s">
        <v>129</v>
      </c>
      <c r="BO2102" s="59" t="s">
        <v>129</v>
      </c>
      <c r="BP2102" t="s">
        <v>10806</v>
      </c>
      <c r="BQ2102" t="s">
        <v>84</v>
      </c>
      <c r="BR2102" s="59" t="s">
        <v>84</v>
      </c>
      <c r="BS2102" t="s">
        <v>13408</v>
      </c>
    </row>
    <row r="2103" spans="1:71" x14ac:dyDescent="0.2">
      <c r="A2103" s="60">
        <v>223004</v>
      </c>
      <c r="B2103" s="59" t="s">
        <v>12947</v>
      </c>
      <c r="C2103">
        <v>2099</v>
      </c>
      <c r="J2103">
        <v>22</v>
      </c>
      <c r="K2103" t="s">
        <v>156</v>
      </c>
      <c r="L2103">
        <v>96</v>
      </c>
      <c r="M2103">
        <v>3004</v>
      </c>
      <c r="N2103" t="s">
        <v>871</v>
      </c>
      <c r="O2103" t="s">
        <v>8967</v>
      </c>
      <c r="P2103" t="s">
        <v>8968</v>
      </c>
      <c r="Q2103" t="s">
        <v>8969</v>
      </c>
      <c r="R2103" t="s">
        <v>8970</v>
      </c>
      <c r="S2103" s="2">
        <v>67.400000000000006</v>
      </c>
      <c r="T2103" s="2">
        <v>67.400000000000006</v>
      </c>
      <c r="U2103" s="2">
        <v>0</v>
      </c>
      <c r="V2103" s="2">
        <v>0</v>
      </c>
      <c r="W2103">
        <v>153.38999999999999</v>
      </c>
      <c r="X2103" s="3">
        <v>3.8</v>
      </c>
      <c r="Y2103" s="3">
        <v>1.9</v>
      </c>
      <c r="Z2103" s="3">
        <v>2.2999999999999998</v>
      </c>
      <c r="AA2103">
        <v>0</v>
      </c>
      <c r="AB2103" s="3">
        <v>0</v>
      </c>
      <c r="AC2103">
        <v>0</v>
      </c>
      <c r="AD2103" s="3">
        <v>0</v>
      </c>
      <c r="AE2103">
        <v>0</v>
      </c>
      <c r="AF2103" s="3">
        <v>0</v>
      </c>
      <c r="AG2103" s="2">
        <v>0</v>
      </c>
      <c r="AH2103" s="3">
        <v>0</v>
      </c>
      <c r="AI2103" s="2">
        <v>67.400000000000006</v>
      </c>
      <c r="AJ2103" s="3">
        <v>100</v>
      </c>
      <c r="AK2103" t="s">
        <v>8815</v>
      </c>
      <c r="AL2103" t="s">
        <v>8815</v>
      </c>
      <c r="AM2103" t="s">
        <v>8910</v>
      </c>
      <c r="AN2103" t="s">
        <v>8912</v>
      </c>
      <c r="BG2103" s="3">
        <v>100</v>
      </c>
      <c r="BH2103" t="s">
        <v>82</v>
      </c>
      <c r="BI2103" t="s">
        <v>13419</v>
      </c>
      <c r="BJ2103" t="s">
        <v>13395</v>
      </c>
      <c r="BK2103" t="s">
        <v>13395</v>
      </c>
      <c r="BL2103" t="s">
        <v>13395</v>
      </c>
      <c r="BM2103" t="s">
        <v>13395</v>
      </c>
      <c r="BN2103" t="s">
        <v>129</v>
      </c>
      <c r="BO2103" s="59" t="s">
        <v>129</v>
      </c>
      <c r="BP2103" t="s">
        <v>10806</v>
      </c>
      <c r="BQ2103" t="s">
        <v>84</v>
      </c>
      <c r="BR2103" s="59" t="s">
        <v>84</v>
      </c>
      <c r="BS2103" t="s">
        <v>13408</v>
      </c>
    </row>
    <row r="2104" spans="1:71" x14ac:dyDescent="0.2">
      <c r="A2104" s="60">
        <v>223005</v>
      </c>
      <c r="B2104" s="59" t="s">
        <v>12948</v>
      </c>
      <c r="C2104">
        <v>2100</v>
      </c>
      <c r="J2104">
        <v>22</v>
      </c>
      <c r="K2104" t="s">
        <v>156</v>
      </c>
      <c r="L2104">
        <v>97</v>
      </c>
      <c r="M2104">
        <v>3005</v>
      </c>
      <c r="N2104" t="s">
        <v>871</v>
      </c>
      <c r="O2104" t="s">
        <v>8971</v>
      </c>
      <c r="P2104" t="s">
        <v>8972</v>
      </c>
      <c r="Q2104" t="s">
        <v>8973</v>
      </c>
      <c r="R2104" t="s">
        <v>8974</v>
      </c>
      <c r="S2104" s="2">
        <v>119</v>
      </c>
      <c r="T2104" s="2">
        <v>119</v>
      </c>
      <c r="U2104" s="2">
        <v>0</v>
      </c>
      <c r="V2104" s="2">
        <v>0</v>
      </c>
      <c r="W2104">
        <v>369.18</v>
      </c>
      <c r="X2104" s="3">
        <v>3.6</v>
      </c>
      <c r="Y2104" s="3">
        <v>2.9</v>
      </c>
      <c r="Z2104" s="3">
        <v>3.1</v>
      </c>
      <c r="AA2104">
        <v>0</v>
      </c>
      <c r="AB2104" s="3">
        <v>0</v>
      </c>
      <c r="AC2104">
        <v>0</v>
      </c>
      <c r="AD2104" s="3">
        <v>0</v>
      </c>
      <c r="AE2104">
        <v>0</v>
      </c>
      <c r="AF2104" s="3">
        <v>0</v>
      </c>
      <c r="AG2104" s="2">
        <v>0</v>
      </c>
      <c r="AH2104" s="3">
        <v>0</v>
      </c>
      <c r="AI2104" s="2">
        <v>119</v>
      </c>
      <c r="AJ2104" s="3">
        <v>100</v>
      </c>
      <c r="AK2104" t="s">
        <v>8815</v>
      </c>
      <c r="AL2104" t="s">
        <v>8815</v>
      </c>
      <c r="AM2104" t="s">
        <v>8910</v>
      </c>
      <c r="BG2104" s="3">
        <v>100</v>
      </c>
      <c r="BH2104" t="s">
        <v>82</v>
      </c>
      <c r="BI2104" t="s">
        <v>13419</v>
      </c>
      <c r="BJ2104" t="s">
        <v>13395</v>
      </c>
      <c r="BK2104" t="s">
        <v>13395</v>
      </c>
      <c r="BL2104" t="s">
        <v>13395</v>
      </c>
      <c r="BM2104" t="s">
        <v>13395</v>
      </c>
      <c r="BN2104" t="s">
        <v>129</v>
      </c>
      <c r="BO2104" s="59" t="s">
        <v>129</v>
      </c>
      <c r="BP2104" t="s">
        <v>10806</v>
      </c>
      <c r="BQ2104" t="s">
        <v>84</v>
      </c>
      <c r="BR2104" s="59" t="s">
        <v>84</v>
      </c>
      <c r="BS2104" t="s">
        <v>13408</v>
      </c>
    </row>
    <row r="2105" spans="1:71" x14ac:dyDescent="0.2">
      <c r="A2105" s="60">
        <v>223006</v>
      </c>
      <c r="B2105" s="59" t="s">
        <v>12949</v>
      </c>
      <c r="C2105">
        <v>2101</v>
      </c>
      <c r="J2105">
        <v>22</v>
      </c>
      <c r="K2105" t="s">
        <v>156</v>
      </c>
      <c r="L2105">
        <v>138</v>
      </c>
      <c r="M2105">
        <v>3006</v>
      </c>
      <c r="N2105" t="s">
        <v>871</v>
      </c>
      <c r="O2105" t="s">
        <v>8975</v>
      </c>
      <c r="P2105" t="s">
        <v>8976</v>
      </c>
      <c r="Q2105" t="s">
        <v>8977</v>
      </c>
      <c r="R2105" t="s">
        <v>8978</v>
      </c>
      <c r="S2105" s="2">
        <v>483.5</v>
      </c>
      <c r="T2105" s="2">
        <v>483.5</v>
      </c>
      <c r="U2105" s="2">
        <v>0</v>
      </c>
      <c r="V2105" s="2">
        <v>0</v>
      </c>
      <c r="W2105">
        <v>3549.07</v>
      </c>
      <c r="X2105" s="3">
        <v>12</v>
      </c>
      <c r="Y2105" s="3">
        <v>6.2</v>
      </c>
      <c r="Z2105" s="3">
        <v>7.3</v>
      </c>
      <c r="AA2105">
        <v>0</v>
      </c>
      <c r="AB2105" s="3">
        <v>0</v>
      </c>
      <c r="AC2105">
        <v>0</v>
      </c>
      <c r="AD2105" s="3">
        <v>0</v>
      </c>
      <c r="AE2105">
        <v>0</v>
      </c>
      <c r="AF2105" s="3">
        <v>0</v>
      </c>
      <c r="AG2105" s="2">
        <v>483.5</v>
      </c>
      <c r="AH2105" s="3">
        <v>100</v>
      </c>
      <c r="AI2105" s="2">
        <v>483.5</v>
      </c>
      <c r="AJ2105" s="3">
        <v>100</v>
      </c>
      <c r="AK2105" t="s">
        <v>8979</v>
      </c>
      <c r="AL2105" t="s">
        <v>8979</v>
      </c>
      <c r="AM2105" t="s">
        <v>8910</v>
      </c>
      <c r="BG2105" s="3">
        <v>100</v>
      </c>
      <c r="BH2105" t="s">
        <v>100</v>
      </c>
      <c r="BI2105" t="s">
        <v>13419</v>
      </c>
      <c r="BJ2105" t="s">
        <v>13395</v>
      </c>
      <c r="BK2105" t="s">
        <v>13395</v>
      </c>
      <c r="BL2105" t="s">
        <v>13395</v>
      </c>
      <c r="BM2105" t="s">
        <v>13395</v>
      </c>
      <c r="BN2105" t="s">
        <v>102</v>
      </c>
      <c r="BO2105" s="59" t="s">
        <v>102</v>
      </c>
      <c r="BP2105" t="s">
        <v>10806</v>
      </c>
      <c r="BQ2105" t="s">
        <v>859</v>
      </c>
      <c r="BR2105" s="59" t="s">
        <v>859</v>
      </c>
      <c r="BS2105" t="s">
        <v>85</v>
      </c>
    </row>
    <row r="2106" spans="1:71" x14ac:dyDescent="0.2">
      <c r="A2106" s="60">
        <v>223007</v>
      </c>
      <c r="B2106" s="59" t="s">
        <v>12950</v>
      </c>
      <c r="C2106">
        <v>2102</v>
      </c>
      <c r="J2106">
        <v>22</v>
      </c>
      <c r="K2106" t="s">
        <v>156</v>
      </c>
      <c r="L2106">
        <v>54</v>
      </c>
      <c r="M2106">
        <v>3007</v>
      </c>
      <c r="N2106" t="s">
        <v>871</v>
      </c>
      <c r="O2106" t="s">
        <v>8980</v>
      </c>
      <c r="P2106" t="s">
        <v>8981</v>
      </c>
      <c r="Q2106" t="s">
        <v>8982</v>
      </c>
      <c r="R2106" t="s">
        <v>8983</v>
      </c>
      <c r="S2106" s="2">
        <v>54.1</v>
      </c>
      <c r="T2106" s="2">
        <v>54.1</v>
      </c>
      <c r="U2106" s="2">
        <v>0</v>
      </c>
      <c r="V2106" s="2">
        <v>0</v>
      </c>
      <c r="W2106">
        <v>257.73</v>
      </c>
      <c r="X2106" s="3">
        <v>5</v>
      </c>
      <c r="Y2106" s="3">
        <v>4.5</v>
      </c>
      <c r="Z2106" s="3">
        <v>4.8</v>
      </c>
      <c r="AA2106">
        <v>0</v>
      </c>
      <c r="AB2106" s="3">
        <v>0</v>
      </c>
      <c r="AC2106">
        <v>0</v>
      </c>
      <c r="AD2106" s="3">
        <v>0</v>
      </c>
      <c r="AE2106">
        <v>0</v>
      </c>
      <c r="AF2106" s="3">
        <v>0</v>
      </c>
      <c r="AG2106" s="2">
        <v>0</v>
      </c>
      <c r="AH2106" s="3">
        <v>0</v>
      </c>
      <c r="AI2106" s="2">
        <v>54.1</v>
      </c>
      <c r="AJ2106" s="3">
        <v>100</v>
      </c>
      <c r="AK2106" t="s">
        <v>8815</v>
      </c>
      <c r="AL2106" t="s">
        <v>8815</v>
      </c>
      <c r="AM2106" t="s">
        <v>8831</v>
      </c>
      <c r="BG2106" s="3">
        <v>100</v>
      </c>
      <c r="BH2106" t="s">
        <v>82</v>
      </c>
      <c r="BI2106" t="s">
        <v>13433</v>
      </c>
      <c r="BJ2106" t="s">
        <v>13395</v>
      </c>
      <c r="BK2106" t="s">
        <v>13395</v>
      </c>
      <c r="BL2106" t="s">
        <v>13395</v>
      </c>
      <c r="BM2106" t="s">
        <v>13395</v>
      </c>
      <c r="BN2106" t="s">
        <v>277</v>
      </c>
      <c r="BO2106" s="59" t="s">
        <v>277</v>
      </c>
      <c r="BP2106" t="s">
        <v>10806</v>
      </c>
      <c r="BQ2106" t="s">
        <v>84</v>
      </c>
      <c r="BR2106" s="59" t="s">
        <v>84</v>
      </c>
      <c r="BS2106" t="s">
        <v>13408</v>
      </c>
    </row>
    <row r="2107" spans="1:71" x14ac:dyDescent="0.2">
      <c r="A2107" s="60">
        <v>223008</v>
      </c>
      <c r="B2107" s="59" t="s">
        <v>12951</v>
      </c>
      <c r="C2107">
        <v>2103</v>
      </c>
      <c r="J2107">
        <v>22</v>
      </c>
      <c r="K2107" t="s">
        <v>156</v>
      </c>
      <c r="L2107">
        <v>55</v>
      </c>
      <c r="M2107">
        <v>3008</v>
      </c>
      <c r="N2107" t="s">
        <v>871</v>
      </c>
      <c r="O2107" t="s">
        <v>8984</v>
      </c>
      <c r="P2107" t="s">
        <v>8985</v>
      </c>
      <c r="Q2107" t="s">
        <v>8986</v>
      </c>
      <c r="R2107" t="s">
        <v>8987</v>
      </c>
      <c r="S2107" s="2">
        <v>100.2</v>
      </c>
      <c r="T2107" s="2">
        <v>93.9</v>
      </c>
      <c r="U2107" s="2">
        <v>6.3</v>
      </c>
      <c r="V2107" s="2">
        <v>0</v>
      </c>
      <c r="W2107">
        <v>380.59</v>
      </c>
      <c r="X2107" s="3">
        <v>4.8</v>
      </c>
      <c r="Y2107" s="3">
        <v>3.6</v>
      </c>
      <c r="Z2107" s="3">
        <v>4</v>
      </c>
      <c r="AA2107">
        <v>1</v>
      </c>
      <c r="AB2107" s="3">
        <v>2.4000000000000101</v>
      </c>
      <c r="AC2107">
        <v>0</v>
      </c>
      <c r="AD2107" s="3">
        <v>0</v>
      </c>
      <c r="AE2107">
        <v>1</v>
      </c>
      <c r="AF2107" s="3">
        <v>0</v>
      </c>
      <c r="AG2107" s="2">
        <v>0</v>
      </c>
      <c r="AH2107" s="3">
        <v>0</v>
      </c>
      <c r="AI2107" s="2">
        <v>93.9</v>
      </c>
      <c r="AJ2107" s="3">
        <v>100</v>
      </c>
      <c r="AK2107" t="s">
        <v>8815</v>
      </c>
      <c r="AL2107" t="s">
        <v>8815</v>
      </c>
      <c r="AM2107" t="s">
        <v>8831</v>
      </c>
      <c r="BG2107" s="3">
        <v>100</v>
      </c>
      <c r="BH2107" t="s">
        <v>82</v>
      </c>
      <c r="BI2107" t="s">
        <v>13419</v>
      </c>
      <c r="BJ2107" t="s">
        <v>13395</v>
      </c>
      <c r="BK2107" t="s">
        <v>13395</v>
      </c>
      <c r="BL2107" t="s">
        <v>13395</v>
      </c>
      <c r="BM2107" t="s">
        <v>13395</v>
      </c>
      <c r="BN2107" t="s">
        <v>129</v>
      </c>
      <c r="BO2107" s="59" t="s">
        <v>129</v>
      </c>
      <c r="BP2107" t="s">
        <v>10806</v>
      </c>
      <c r="BQ2107" t="s">
        <v>129</v>
      </c>
      <c r="BR2107" s="59" t="s">
        <v>129</v>
      </c>
      <c r="BS2107" t="s">
        <v>85</v>
      </c>
    </row>
    <row r="2108" spans="1:71" x14ac:dyDescent="0.2">
      <c r="A2108" s="60">
        <v>223009</v>
      </c>
      <c r="B2108" s="59" t="s">
        <v>12952</v>
      </c>
      <c r="C2108">
        <v>2104</v>
      </c>
      <c r="J2108">
        <v>22</v>
      </c>
      <c r="K2108" t="s">
        <v>156</v>
      </c>
      <c r="L2108">
        <v>147</v>
      </c>
      <c r="M2108">
        <v>3009</v>
      </c>
      <c r="N2108" t="s">
        <v>871</v>
      </c>
      <c r="O2108" t="s">
        <v>8988</v>
      </c>
      <c r="P2108" t="s">
        <v>8989</v>
      </c>
      <c r="Q2108" t="s">
        <v>8990</v>
      </c>
      <c r="R2108" t="s">
        <v>8991</v>
      </c>
      <c r="S2108" s="2">
        <v>62.3</v>
      </c>
      <c r="T2108" s="2">
        <v>62.3</v>
      </c>
      <c r="U2108" s="2">
        <v>0</v>
      </c>
      <c r="V2108" s="2">
        <v>0</v>
      </c>
      <c r="W2108">
        <v>231.59</v>
      </c>
      <c r="X2108" s="3">
        <v>4</v>
      </c>
      <c r="Y2108" s="3">
        <v>2.7</v>
      </c>
      <c r="Z2108" s="3">
        <v>3.7</v>
      </c>
      <c r="AA2108">
        <v>0</v>
      </c>
      <c r="AB2108" s="3">
        <v>0</v>
      </c>
      <c r="AC2108">
        <v>0</v>
      </c>
      <c r="AD2108" s="3">
        <v>0</v>
      </c>
      <c r="AE2108">
        <v>0</v>
      </c>
      <c r="AF2108" s="3">
        <v>0</v>
      </c>
      <c r="AG2108" s="2">
        <v>43.4</v>
      </c>
      <c r="AH2108" s="3">
        <v>69.7</v>
      </c>
      <c r="AI2108" s="2">
        <v>62.3</v>
      </c>
      <c r="AJ2108" s="3">
        <v>100</v>
      </c>
      <c r="AK2108" t="s">
        <v>8992</v>
      </c>
      <c r="AL2108" t="s">
        <v>8992</v>
      </c>
      <c r="AM2108" t="s">
        <v>8831</v>
      </c>
      <c r="BG2108" s="3">
        <v>100</v>
      </c>
      <c r="BH2108" t="s">
        <v>82</v>
      </c>
      <c r="BI2108" t="s">
        <v>13419</v>
      </c>
      <c r="BJ2108" t="s">
        <v>13395</v>
      </c>
      <c r="BK2108" t="s">
        <v>13395</v>
      </c>
      <c r="BL2108" t="s">
        <v>13395</v>
      </c>
      <c r="BM2108" t="s">
        <v>13395</v>
      </c>
      <c r="BN2108" t="s">
        <v>129</v>
      </c>
      <c r="BO2108" s="59" t="s">
        <v>129</v>
      </c>
      <c r="BP2108" t="s">
        <v>10806</v>
      </c>
      <c r="BQ2108" t="s">
        <v>129</v>
      </c>
      <c r="BR2108" s="59" t="s">
        <v>129</v>
      </c>
      <c r="BS2108" t="s">
        <v>85</v>
      </c>
    </row>
    <row r="2109" spans="1:71" x14ac:dyDescent="0.2">
      <c r="A2109" s="60">
        <v>223010</v>
      </c>
      <c r="B2109" s="59" t="s">
        <v>12953</v>
      </c>
      <c r="C2109">
        <v>2105</v>
      </c>
      <c r="J2109">
        <v>22</v>
      </c>
      <c r="K2109" t="s">
        <v>156</v>
      </c>
      <c r="L2109">
        <v>10</v>
      </c>
      <c r="M2109">
        <v>3010</v>
      </c>
      <c r="N2109" t="s">
        <v>946</v>
      </c>
      <c r="O2109" t="s">
        <v>8993</v>
      </c>
      <c r="P2109" t="s">
        <v>8994</v>
      </c>
      <c r="Q2109" t="s">
        <v>8995</v>
      </c>
      <c r="R2109" t="s">
        <v>8996</v>
      </c>
      <c r="S2109" s="2">
        <v>217.1</v>
      </c>
      <c r="T2109" s="2">
        <v>208.1</v>
      </c>
      <c r="U2109" s="2">
        <v>9</v>
      </c>
      <c r="V2109" s="2">
        <v>0</v>
      </c>
      <c r="W2109">
        <v>876.52</v>
      </c>
      <c r="X2109" s="3">
        <v>5.3</v>
      </c>
      <c r="Y2109" s="3">
        <v>3.3</v>
      </c>
      <c r="Z2109" s="3">
        <v>4.3</v>
      </c>
      <c r="AA2109">
        <v>0</v>
      </c>
      <c r="AB2109" s="3">
        <v>0</v>
      </c>
      <c r="AC2109">
        <v>0</v>
      </c>
      <c r="AD2109" s="3">
        <v>0</v>
      </c>
      <c r="AE2109">
        <v>0</v>
      </c>
      <c r="AF2109" s="3">
        <v>0</v>
      </c>
      <c r="AG2109" s="2">
        <v>0</v>
      </c>
      <c r="AH2109" s="3">
        <v>0</v>
      </c>
      <c r="AI2109" s="2">
        <v>208.1</v>
      </c>
      <c r="AJ2109" s="3">
        <v>100</v>
      </c>
      <c r="AK2109" t="s">
        <v>8815</v>
      </c>
      <c r="AL2109" t="s">
        <v>8815</v>
      </c>
      <c r="AM2109" t="s">
        <v>8900</v>
      </c>
      <c r="BG2109" s="3">
        <v>100</v>
      </c>
      <c r="BH2109" t="s">
        <v>82</v>
      </c>
      <c r="BI2109" t="s">
        <v>13421</v>
      </c>
      <c r="BJ2109" t="s">
        <v>13395</v>
      </c>
      <c r="BK2109" t="s">
        <v>13395</v>
      </c>
      <c r="BL2109" t="s">
        <v>13395</v>
      </c>
      <c r="BM2109" t="s">
        <v>13395</v>
      </c>
      <c r="BN2109" t="s">
        <v>129</v>
      </c>
      <c r="BO2109" s="59" t="s">
        <v>129</v>
      </c>
      <c r="BP2109" t="s">
        <v>10806</v>
      </c>
      <c r="BQ2109" t="s">
        <v>129</v>
      </c>
      <c r="BR2109" s="59" t="s">
        <v>129</v>
      </c>
      <c r="BS2109" t="s">
        <v>85</v>
      </c>
    </row>
    <row r="2110" spans="1:71" x14ac:dyDescent="0.2">
      <c r="A2110" s="60">
        <v>223011</v>
      </c>
      <c r="B2110" s="59" t="s">
        <v>12954</v>
      </c>
      <c r="C2110">
        <v>2106</v>
      </c>
      <c r="J2110">
        <v>22</v>
      </c>
      <c r="K2110" t="s">
        <v>156</v>
      </c>
      <c r="L2110">
        <v>11</v>
      </c>
      <c r="M2110">
        <v>3011</v>
      </c>
      <c r="N2110" t="s">
        <v>946</v>
      </c>
      <c r="O2110" t="s">
        <v>8997</v>
      </c>
      <c r="P2110" t="s">
        <v>8998</v>
      </c>
      <c r="Q2110" t="s">
        <v>8999</v>
      </c>
      <c r="R2110" t="s">
        <v>9000</v>
      </c>
      <c r="S2110" s="2">
        <v>270.3</v>
      </c>
      <c r="T2110" s="2">
        <v>270.3</v>
      </c>
      <c r="U2110" s="2">
        <v>0</v>
      </c>
      <c r="V2110" s="2">
        <v>0</v>
      </c>
      <c r="W2110">
        <v>1429.36</v>
      </c>
      <c r="X2110" s="3">
        <v>6.2</v>
      </c>
      <c r="Y2110" s="3">
        <v>3.4</v>
      </c>
      <c r="Z2110" s="3">
        <v>5.3</v>
      </c>
      <c r="AA2110">
        <v>0</v>
      </c>
      <c r="AB2110" s="3">
        <v>0</v>
      </c>
      <c r="AC2110">
        <v>0</v>
      </c>
      <c r="AD2110" s="3">
        <v>0</v>
      </c>
      <c r="AE2110">
        <v>0</v>
      </c>
      <c r="AF2110" s="3">
        <v>0</v>
      </c>
      <c r="AG2110" s="2">
        <v>191.3</v>
      </c>
      <c r="AH2110" s="3">
        <v>70.8</v>
      </c>
      <c r="AI2110" s="2">
        <v>270.3</v>
      </c>
      <c r="AJ2110" s="3">
        <v>100</v>
      </c>
      <c r="AK2110" t="s">
        <v>8815</v>
      </c>
      <c r="AL2110" t="s">
        <v>8815</v>
      </c>
      <c r="AM2110" t="s">
        <v>8900</v>
      </c>
      <c r="AN2110" t="s">
        <v>8841</v>
      </c>
      <c r="BG2110" s="3">
        <v>100</v>
      </c>
      <c r="BH2110" t="s">
        <v>82</v>
      </c>
      <c r="BI2110" t="s">
        <v>13421</v>
      </c>
      <c r="BJ2110" t="s">
        <v>13395</v>
      </c>
      <c r="BK2110" t="s">
        <v>13395</v>
      </c>
      <c r="BL2110" t="s">
        <v>13395</v>
      </c>
      <c r="BM2110" t="s">
        <v>13395</v>
      </c>
      <c r="BN2110" t="s">
        <v>129</v>
      </c>
      <c r="BO2110" s="59" t="s">
        <v>129</v>
      </c>
      <c r="BP2110" t="s">
        <v>10806</v>
      </c>
      <c r="BQ2110" t="s">
        <v>129</v>
      </c>
      <c r="BR2110" s="59" t="s">
        <v>129</v>
      </c>
      <c r="BS2110" t="s">
        <v>85</v>
      </c>
    </row>
    <row r="2111" spans="1:71" x14ac:dyDescent="0.2">
      <c r="A2111" s="60">
        <v>223012</v>
      </c>
      <c r="B2111" s="59" t="s">
        <v>12955</v>
      </c>
      <c r="C2111">
        <v>2107</v>
      </c>
      <c r="J2111">
        <v>22</v>
      </c>
      <c r="K2111" t="s">
        <v>156</v>
      </c>
      <c r="L2111">
        <v>103</v>
      </c>
      <c r="M2111">
        <v>3012</v>
      </c>
      <c r="N2111" t="s">
        <v>946</v>
      </c>
      <c r="O2111" t="s">
        <v>9001</v>
      </c>
      <c r="P2111" t="s">
        <v>9002</v>
      </c>
      <c r="Q2111" t="s">
        <v>9003</v>
      </c>
      <c r="R2111" t="s">
        <v>9004</v>
      </c>
      <c r="S2111" s="2">
        <v>233.1</v>
      </c>
      <c r="T2111" s="2">
        <v>233.1</v>
      </c>
      <c r="U2111" s="2">
        <v>0</v>
      </c>
      <c r="V2111" s="2">
        <v>0</v>
      </c>
      <c r="W2111">
        <v>1114.6600000000001</v>
      </c>
      <c r="X2111" s="3">
        <v>5.8</v>
      </c>
      <c r="Y2111" s="3">
        <v>4.2</v>
      </c>
      <c r="Z2111" s="3">
        <v>4.8</v>
      </c>
      <c r="AA2111">
        <v>0</v>
      </c>
      <c r="AB2111" s="3">
        <v>0</v>
      </c>
      <c r="AC2111">
        <v>0</v>
      </c>
      <c r="AD2111" s="3">
        <v>0</v>
      </c>
      <c r="AE2111">
        <v>0</v>
      </c>
      <c r="AF2111" s="3">
        <v>0</v>
      </c>
      <c r="AG2111" s="2">
        <v>233.1</v>
      </c>
      <c r="AH2111" s="3">
        <v>100</v>
      </c>
      <c r="AI2111" s="2">
        <v>233.1</v>
      </c>
      <c r="AJ2111" s="3">
        <v>100</v>
      </c>
      <c r="AK2111" t="s">
        <v>9005</v>
      </c>
      <c r="AL2111" t="s">
        <v>9005</v>
      </c>
      <c r="AM2111" t="s">
        <v>8900</v>
      </c>
      <c r="BG2111" s="3">
        <v>100</v>
      </c>
      <c r="BH2111" t="s">
        <v>82</v>
      </c>
      <c r="BI2111" t="s">
        <v>13421</v>
      </c>
      <c r="BJ2111" t="s">
        <v>13395</v>
      </c>
      <c r="BK2111" t="s">
        <v>13395</v>
      </c>
      <c r="BL2111" t="s">
        <v>13395</v>
      </c>
      <c r="BM2111" t="s">
        <v>13395</v>
      </c>
      <c r="BN2111" t="s">
        <v>129</v>
      </c>
      <c r="BO2111" s="59" t="s">
        <v>129</v>
      </c>
      <c r="BP2111" t="s">
        <v>10806</v>
      </c>
      <c r="BQ2111" t="s">
        <v>129</v>
      </c>
      <c r="BR2111" s="59" t="s">
        <v>129</v>
      </c>
      <c r="BS2111" t="s">
        <v>85</v>
      </c>
    </row>
    <row r="2112" spans="1:71" x14ac:dyDescent="0.2">
      <c r="A2112" s="60">
        <v>223013</v>
      </c>
      <c r="B2112" s="59" t="s">
        <v>12956</v>
      </c>
      <c r="C2112">
        <v>2108</v>
      </c>
      <c r="J2112">
        <v>22</v>
      </c>
      <c r="K2112" t="s">
        <v>156</v>
      </c>
      <c r="L2112">
        <v>76</v>
      </c>
      <c r="M2112">
        <v>3013</v>
      </c>
      <c r="N2112" t="s">
        <v>4636</v>
      </c>
      <c r="O2112" t="s">
        <v>9006</v>
      </c>
      <c r="P2112" t="s">
        <v>9007</v>
      </c>
      <c r="Q2112" t="s">
        <v>9008</v>
      </c>
      <c r="R2112" t="s">
        <v>9009</v>
      </c>
      <c r="S2112" s="2">
        <v>674.7</v>
      </c>
      <c r="T2112" s="2">
        <v>674.7</v>
      </c>
      <c r="U2112" s="2">
        <v>0</v>
      </c>
      <c r="V2112" s="2">
        <v>0</v>
      </c>
      <c r="W2112">
        <v>3863.07</v>
      </c>
      <c r="X2112" s="3">
        <v>13.7</v>
      </c>
      <c r="Y2112" s="3">
        <v>3.7</v>
      </c>
      <c r="Z2112" s="3">
        <v>5.7</v>
      </c>
      <c r="AA2112">
        <v>0</v>
      </c>
      <c r="AB2112" s="3">
        <v>0</v>
      </c>
      <c r="AC2112">
        <v>0</v>
      </c>
      <c r="AD2112" s="3">
        <v>0</v>
      </c>
      <c r="AE2112">
        <v>0</v>
      </c>
      <c r="AF2112" s="3">
        <v>0</v>
      </c>
      <c r="AG2112" s="2">
        <v>674.7</v>
      </c>
      <c r="AH2112" s="3">
        <v>100</v>
      </c>
      <c r="AI2112" s="2">
        <v>674.7</v>
      </c>
      <c r="AJ2112" s="3">
        <v>100</v>
      </c>
      <c r="AK2112" t="s">
        <v>9010</v>
      </c>
      <c r="AL2112" t="s">
        <v>9010</v>
      </c>
      <c r="AM2112" t="s">
        <v>9011</v>
      </c>
      <c r="AN2112" t="s">
        <v>9012</v>
      </c>
      <c r="BG2112" s="3">
        <v>100</v>
      </c>
      <c r="BH2112" t="s">
        <v>82</v>
      </c>
      <c r="BI2112" t="s">
        <v>13428</v>
      </c>
      <c r="BJ2112" t="s">
        <v>13395</v>
      </c>
      <c r="BK2112" t="s">
        <v>13395</v>
      </c>
      <c r="BL2112" t="s">
        <v>13395</v>
      </c>
      <c r="BM2112" t="s">
        <v>13395</v>
      </c>
      <c r="BN2112" t="s">
        <v>277</v>
      </c>
      <c r="BO2112" s="59" t="s">
        <v>277</v>
      </c>
      <c r="BP2112" t="s">
        <v>10806</v>
      </c>
      <c r="BQ2112" t="s">
        <v>84</v>
      </c>
      <c r="BR2112" s="59" t="s">
        <v>84</v>
      </c>
      <c r="BS2112" t="s">
        <v>13408</v>
      </c>
    </row>
    <row r="2113" spans="1:71" x14ac:dyDescent="0.2">
      <c r="A2113" s="60">
        <v>223014</v>
      </c>
      <c r="B2113" s="59" t="s">
        <v>12957</v>
      </c>
      <c r="C2113">
        <v>2109</v>
      </c>
      <c r="J2113">
        <v>22</v>
      </c>
      <c r="K2113" t="s">
        <v>156</v>
      </c>
      <c r="L2113">
        <v>77</v>
      </c>
      <c r="M2113">
        <v>3014</v>
      </c>
      <c r="N2113" t="s">
        <v>4636</v>
      </c>
      <c r="O2113" t="s">
        <v>9013</v>
      </c>
      <c r="P2113" t="s">
        <v>9014</v>
      </c>
      <c r="Q2113" t="s">
        <v>9015</v>
      </c>
      <c r="R2113" t="s">
        <v>9016</v>
      </c>
      <c r="S2113" s="2">
        <v>154.4</v>
      </c>
      <c r="T2113" s="2">
        <v>148.9</v>
      </c>
      <c r="U2113" s="2">
        <v>5.5</v>
      </c>
      <c r="V2113" s="2">
        <v>0</v>
      </c>
      <c r="W2113">
        <v>926.17</v>
      </c>
      <c r="X2113" s="3">
        <v>10.8</v>
      </c>
      <c r="Y2113" s="3">
        <v>5.4</v>
      </c>
      <c r="Z2113" s="3">
        <v>6.2</v>
      </c>
      <c r="AA2113">
        <v>0</v>
      </c>
      <c r="AB2113" s="3">
        <v>0</v>
      </c>
      <c r="AC2113">
        <v>0</v>
      </c>
      <c r="AD2113" s="3">
        <v>0</v>
      </c>
      <c r="AE2113">
        <v>0</v>
      </c>
      <c r="AF2113" s="3">
        <v>0</v>
      </c>
      <c r="AG2113" s="2">
        <v>148.9</v>
      </c>
      <c r="AH2113" s="3">
        <v>100</v>
      </c>
      <c r="AI2113" s="2">
        <v>148.9</v>
      </c>
      <c r="AJ2113" s="3">
        <v>100</v>
      </c>
      <c r="AK2113" t="s">
        <v>8815</v>
      </c>
      <c r="AL2113" t="s">
        <v>8815</v>
      </c>
      <c r="AM2113" t="s">
        <v>9012</v>
      </c>
      <c r="AN2113" t="s">
        <v>9011</v>
      </c>
      <c r="BG2113" s="3">
        <v>100</v>
      </c>
      <c r="BH2113" t="s">
        <v>82</v>
      </c>
      <c r="BI2113" t="s">
        <v>13428</v>
      </c>
      <c r="BJ2113" t="s">
        <v>13395</v>
      </c>
      <c r="BK2113" t="s">
        <v>13395</v>
      </c>
      <c r="BL2113" t="s">
        <v>13395</v>
      </c>
      <c r="BM2113" t="s">
        <v>13395</v>
      </c>
      <c r="BN2113" t="s">
        <v>277</v>
      </c>
      <c r="BO2113" s="59" t="s">
        <v>277</v>
      </c>
      <c r="BP2113" t="s">
        <v>10806</v>
      </c>
      <c r="BQ2113" t="s">
        <v>84</v>
      </c>
      <c r="BR2113" s="59" t="s">
        <v>84</v>
      </c>
      <c r="BS2113" t="s">
        <v>13408</v>
      </c>
    </row>
    <row r="2114" spans="1:71" x14ac:dyDescent="0.2">
      <c r="A2114" s="60">
        <v>223015</v>
      </c>
      <c r="B2114" s="59" t="s">
        <v>12958</v>
      </c>
      <c r="C2114">
        <v>2110</v>
      </c>
      <c r="J2114">
        <v>22</v>
      </c>
      <c r="K2114" t="s">
        <v>156</v>
      </c>
      <c r="L2114">
        <v>78</v>
      </c>
      <c r="M2114">
        <v>3015</v>
      </c>
      <c r="N2114" t="s">
        <v>4636</v>
      </c>
      <c r="O2114" t="s">
        <v>9017</v>
      </c>
      <c r="P2114" t="s">
        <v>9018</v>
      </c>
      <c r="Q2114" t="s">
        <v>9019</v>
      </c>
      <c r="R2114" t="s">
        <v>9020</v>
      </c>
      <c r="S2114" s="2">
        <v>93</v>
      </c>
      <c r="T2114" s="2">
        <v>93</v>
      </c>
      <c r="U2114" s="2">
        <v>0</v>
      </c>
      <c r="V2114" s="2">
        <v>0</v>
      </c>
      <c r="W2114">
        <v>438.68</v>
      </c>
      <c r="X2114" s="3">
        <v>5.6</v>
      </c>
      <c r="Y2114" s="3">
        <v>4.4000000000000004</v>
      </c>
      <c r="Z2114" s="3">
        <v>4.7</v>
      </c>
      <c r="AA2114">
        <v>0</v>
      </c>
      <c r="AB2114" s="3">
        <v>0</v>
      </c>
      <c r="AC2114">
        <v>0</v>
      </c>
      <c r="AD2114" s="3">
        <v>0</v>
      </c>
      <c r="AE2114">
        <v>0</v>
      </c>
      <c r="AF2114" s="3">
        <v>0</v>
      </c>
      <c r="AG2114" s="2">
        <v>93</v>
      </c>
      <c r="AH2114" s="3">
        <v>100</v>
      </c>
      <c r="AI2114" s="2">
        <v>93</v>
      </c>
      <c r="AJ2114" s="3">
        <v>100</v>
      </c>
      <c r="AK2114" t="s">
        <v>8815</v>
      </c>
      <c r="AL2114" t="s">
        <v>8815</v>
      </c>
      <c r="AM2114" t="s">
        <v>9012</v>
      </c>
      <c r="BG2114" s="3">
        <v>100</v>
      </c>
      <c r="BH2114" t="s">
        <v>82</v>
      </c>
      <c r="BI2114" t="s">
        <v>13428</v>
      </c>
      <c r="BJ2114" t="s">
        <v>13395</v>
      </c>
      <c r="BK2114" t="s">
        <v>13395</v>
      </c>
      <c r="BL2114" t="s">
        <v>13395</v>
      </c>
      <c r="BM2114" t="s">
        <v>13395</v>
      </c>
      <c r="BN2114" t="s">
        <v>277</v>
      </c>
      <c r="BO2114" s="59" t="s">
        <v>277</v>
      </c>
      <c r="BP2114" t="s">
        <v>10806</v>
      </c>
      <c r="BQ2114" t="s">
        <v>84</v>
      </c>
      <c r="BR2114" s="59" t="s">
        <v>84</v>
      </c>
      <c r="BS2114" t="s">
        <v>13408</v>
      </c>
    </row>
    <row r="2115" spans="1:71" x14ac:dyDescent="0.2">
      <c r="A2115" s="60">
        <v>223016</v>
      </c>
      <c r="B2115" s="59" t="s">
        <v>12959</v>
      </c>
      <c r="C2115">
        <v>2111</v>
      </c>
      <c r="J2115">
        <v>22</v>
      </c>
      <c r="K2115" t="s">
        <v>156</v>
      </c>
      <c r="L2115">
        <v>79</v>
      </c>
      <c r="M2115">
        <v>3016</v>
      </c>
      <c r="N2115" t="s">
        <v>4636</v>
      </c>
      <c r="O2115" t="s">
        <v>9021</v>
      </c>
      <c r="P2115" t="s">
        <v>9022</v>
      </c>
      <c r="Q2115" t="s">
        <v>9023</v>
      </c>
      <c r="R2115" t="s">
        <v>9024</v>
      </c>
      <c r="S2115" s="2">
        <v>109.5</v>
      </c>
      <c r="T2115" s="2">
        <v>109.5</v>
      </c>
      <c r="U2115" s="2">
        <v>0</v>
      </c>
      <c r="V2115" s="2">
        <v>0</v>
      </c>
      <c r="W2115">
        <v>526.41</v>
      </c>
      <c r="X2115" s="3">
        <v>5.3</v>
      </c>
      <c r="Y2115" s="3">
        <v>4.0999999999999996</v>
      </c>
      <c r="Z2115" s="3">
        <v>4.8</v>
      </c>
      <c r="AA2115">
        <v>0</v>
      </c>
      <c r="AB2115" s="3">
        <v>0</v>
      </c>
      <c r="AC2115">
        <v>0</v>
      </c>
      <c r="AD2115" s="3">
        <v>0</v>
      </c>
      <c r="AE2115">
        <v>0</v>
      </c>
      <c r="AF2115" s="3">
        <v>0</v>
      </c>
      <c r="AG2115" s="2">
        <v>109.5</v>
      </c>
      <c r="AH2115" s="3">
        <v>100</v>
      </c>
      <c r="AI2115" s="2">
        <v>109.5</v>
      </c>
      <c r="AJ2115" s="3">
        <v>100</v>
      </c>
      <c r="AK2115" t="s">
        <v>8815</v>
      </c>
      <c r="AL2115" t="s">
        <v>8815</v>
      </c>
      <c r="AM2115" t="s">
        <v>9012</v>
      </c>
      <c r="BG2115" s="3">
        <v>100</v>
      </c>
      <c r="BH2115" t="s">
        <v>82</v>
      </c>
      <c r="BI2115" t="s">
        <v>13428</v>
      </c>
      <c r="BJ2115" t="s">
        <v>13395</v>
      </c>
      <c r="BK2115" t="s">
        <v>13395</v>
      </c>
      <c r="BL2115" t="s">
        <v>13395</v>
      </c>
      <c r="BM2115" t="s">
        <v>13395</v>
      </c>
      <c r="BN2115" t="s">
        <v>277</v>
      </c>
      <c r="BO2115" s="59" t="s">
        <v>277</v>
      </c>
      <c r="BP2115" t="s">
        <v>10806</v>
      </c>
      <c r="BQ2115" t="s">
        <v>84</v>
      </c>
      <c r="BR2115" s="59" t="s">
        <v>84</v>
      </c>
      <c r="BS2115" t="s">
        <v>13408</v>
      </c>
    </row>
    <row r="2116" spans="1:71" x14ac:dyDescent="0.2">
      <c r="A2116" s="60">
        <v>223017</v>
      </c>
      <c r="B2116" s="59" t="s">
        <v>12960</v>
      </c>
      <c r="C2116">
        <v>2112</v>
      </c>
      <c r="J2116">
        <v>22</v>
      </c>
      <c r="K2116" t="s">
        <v>156</v>
      </c>
      <c r="L2116">
        <v>80</v>
      </c>
      <c r="M2116">
        <v>3017</v>
      </c>
      <c r="N2116" t="s">
        <v>4636</v>
      </c>
      <c r="O2116" t="s">
        <v>9025</v>
      </c>
      <c r="P2116" t="s">
        <v>9026</v>
      </c>
      <c r="Q2116" t="s">
        <v>9027</v>
      </c>
      <c r="R2116" t="s">
        <v>9028</v>
      </c>
      <c r="S2116" s="2">
        <v>88.5</v>
      </c>
      <c r="T2116" s="2">
        <v>88.5</v>
      </c>
      <c r="U2116" s="2">
        <v>0</v>
      </c>
      <c r="V2116" s="2">
        <v>0</v>
      </c>
      <c r="W2116">
        <v>291.02999999999997</v>
      </c>
      <c r="X2116" s="3">
        <v>3.7</v>
      </c>
      <c r="Y2116" s="3">
        <v>3</v>
      </c>
      <c r="Z2116" s="3">
        <v>3.3</v>
      </c>
      <c r="AA2116">
        <v>0</v>
      </c>
      <c r="AB2116" s="3">
        <v>0</v>
      </c>
      <c r="AC2116">
        <v>0</v>
      </c>
      <c r="AD2116" s="3">
        <v>0</v>
      </c>
      <c r="AE2116">
        <v>0</v>
      </c>
      <c r="AF2116" s="3">
        <v>0</v>
      </c>
      <c r="AG2116" s="2">
        <v>0</v>
      </c>
      <c r="AH2116" s="3">
        <v>0</v>
      </c>
      <c r="AI2116" s="2">
        <v>88.5</v>
      </c>
      <c r="AJ2116" s="3">
        <v>100</v>
      </c>
      <c r="AK2116" t="s">
        <v>8815</v>
      </c>
      <c r="AL2116" t="s">
        <v>8815</v>
      </c>
      <c r="AM2116" t="s">
        <v>9012</v>
      </c>
      <c r="BG2116" s="3">
        <v>100</v>
      </c>
      <c r="BH2116" t="s">
        <v>82</v>
      </c>
      <c r="BI2116" t="s">
        <v>13428</v>
      </c>
      <c r="BJ2116" t="s">
        <v>13395</v>
      </c>
      <c r="BK2116" t="s">
        <v>13395</v>
      </c>
      <c r="BL2116" t="s">
        <v>13395</v>
      </c>
      <c r="BM2116" t="s">
        <v>13395</v>
      </c>
      <c r="BN2116" t="s">
        <v>277</v>
      </c>
      <c r="BO2116" s="59" t="s">
        <v>277</v>
      </c>
      <c r="BP2116" t="s">
        <v>10806</v>
      </c>
      <c r="BQ2116" t="s">
        <v>84</v>
      </c>
      <c r="BR2116" s="59" t="s">
        <v>84</v>
      </c>
      <c r="BS2116" t="s">
        <v>13408</v>
      </c>
    </row>
    <row r="2117" spans="1:71" x14ac:dyDescent="0.2">
      <c r="A2117" s="60">
        <v>223018</v>
      </c>
      <c r="B2117" s="59" t="s">
        <v>12961</v>
      </c>
      <c r="C2117">
        <v>2113</v>
      </c>
      <c r="J2117">
        <v>22</v>
      </c>
      <c r="K2117" t="s">
        <v>156</v>
      </c>
      <c r="L2117">
        <v>81</v>
      </c>
      <c r="M2117">
        <v>3018</v>
      </c>
      <c r="N2117" t="s">
        <v>4636</v>
      </c>
      <c r="O2117" t="s">
        <v>9029</v>
      </c>
      <c r="P2117" t="s">
        <v>9030</v>
      </c>
      <c r="Q2117" t="s">
        <v>9031</v>
      </c>
      <c r="R2117" t="s">
        <v>9032</v>
      </c>
      <c r="S2117" s="2">
        <v>179.1</v>
      </c>
      <c r="T2117" s="2">
        <v>179.1</v>
      </c>
      <c r="U2117" s="2">
        <v>0</v>
      </c>
      <c r="V2117" s="2">
        <v>0</v>
      </c>
      <c r="W2117">
        <v>793.96</v>
      </c>
      <c r="X2117" s="3">
        <v>5.9</v>
      </c>
      <c r="Y2117" s="3">
        <v>3.8</v>
      </c>
      <c r="Z2117" s="3">
        <v>4.4000000000000004</v>
      </c>
      <c r="AA2117">
        <v>1</v>
      </c>
      <c r="AB2117" s="3">
        <v>3.69999999999999</v>
      </c>
      <c r="AC2117">
        <v>0</v>
      </c>
      <c r="AD2117" s="3">
        <v>0</v>
      </c>
      <c r="AE2117">
        <v>1</v>
      </c>
      <c r="AF2117" s="3">
        <v>0</v>
      </c>
      <c r="AG2117" s="2">
        <v>179.1</v>
      </c>
      <c r="AH2117" s="3">
        <v>100</v>
      </c>
      <c r="AI2117" s="2">
        <v>179.1</v>
      </c>
      <c r="AJ2117" s="3">
        <v>100</v>
      </c>
      <c r="AK2117" t="s">
        <v>8815</v>
      </c>
      <c r="AL2117" t="s">
        <v>8815</v>
      </c>
      <c r="AM2117" t="s">
        <v>9012</v>
      </c>
      <c r="BG2117" s="3">
        <v>100</v>
      </c>
      <c r="BH2117" t="s">
        <v>82</v>
      </c>
      <c r="BI2117" t="s">
        <v>13428</v>
      </c>
      <c r="BJ2117" t="s">
        <v>13395</v>
      </c>
      <c r="BK2117" t="s">
        <v>13395</v>
      </c>
      <c r="BL2117" t="s">
        <v>13395</v>
      </c>
      <c r="BM2117" t="s">
        <v>13395</v>
      </c>
      <c r="BN2117" t="s">
        <v>277</v>
      </c>
      <c r="BO2117" s="59" t="s">
        <v>277</v>
      </c>
      <c r="BP2117" t="s">
        <v>10806</v>
      </c>
      <c r="BQ2117" t="s">
        <v>84</v>
      </c>
      <c r="BR2117" s="59" t="s">
        <v>84</v>
      </c>
      <c r="BS2117" t="s">
        <v>13408</v>
      </c>
    </row>
    <row r="2118" spans="1:71" x14ac:dyDescent="0.2">
      <c r="A2118" s="60">
        <v>223019</v>
      </c>
      <c r="B2118" s="59" t="s">
        <v>12962</v>
      </c>
      <c r="C2118">
        <v>2114</v>
      </c>
      <c r="J2118">
        <v>22</v>
      </c>
      <c r="K2118" t="s">
        <v>156</v>
      </c>
      <c r="L2118">
        <v>82</v>
      </c>
      <c r="M2118">
        <v>3019</v>
      </c>
      <c r="N2118" t="s">
        <v>4636</v>
      </c>
      <c r="O2118" t="s">
        <v>9033</v>
      </c>
      <c r="P2118" t="s">
        <v>9034</v>
      </c>
      <c r="Q2118" t="s">
        <v>9035</v>
      </c>
      <c r="R2118" t="s">
        <v>9036</v>
      </c>
      <c r="S2118" s="2">
        <v>437.8</v>
      </c>
      <c r="T2118" s="2">
        <v>437.8</v>
      </c>
      <c r="U2118" s="2">
        <v>0</v>
      </c>
      <c r="V2118" s="2">
        <v>0</v>
      </c>
      <c r="W2118">
        <v>2419.86</v>
      </c>
      <c r="X2118" s="3">
        <v>6.9</v>
      </c>
      <c r="Y2118" s="3">
        <v>3.8</v>
      </c>
      <c r="Z2118" s="3">
        <v>5.5</v>
      </c>
      <c r="AA2118">
        <v>1</v>
      </c>
      <c r="AB2118" s="3">
        <v>2.6000000000000201</v>
      </c>
      <c r="AC2118">
        <v>0</v>
      </c>
      <c r="AD2118" s="3">
        <v>0</v>
      </c>
      <c r="AE2118">
        <v>1</v>
      </c>
      <c r="AF2118" s="3">
        <v>0</v>
      </c>
      <c r="AG2118" s="2">
        <v>437.8</v>
      </c>
      <c r="AH2118" s="3">
        <v>100</v>
      </c>
      <c r="AI2118" s="2">
        <v>437.8</v>
      </c>
      <c r="AJ2118" s="3">
        <v>100</v>
      </c>
      <c r="AK2118" t="s">
        <v>8815</v>
      </c>
      <c r="AL2118" t="s">
        <v>8815</v>
      </c>
      <c r="AM2118" t="s">
        <v>9011</v>
      </c>
      <c r="AN2118" t="s">
        <v>9012</v>
      </c>
      <c r="BG2118" s="3">
        <v>100</v>
      </c>
      <c r="BH2118" t="s">
        <v>82</v>
      </c>
      <c r="BI2118" t="s">
        <v>13428</v>
      </c>
      <c r="BJ2118" t="s">
        <v>13395</v>
      </c>
      <c r="BK2118" t="s">
        <v>13395</v>
      </c>
      <c r="BL2118" t="s">
        <v>13395</v>
      </c>
      <c r="BM2118" t="s">
        <v>13395</v>
      </c>
      <c r="BN2118" t="s">
        <v>277</v>
      </c>
      <c r="BO2118" s="59" t="s">
        <v>277</v>
      </c>
      <c r="BP2118" t="s">
        <v>10806</v>
      </c>
      <c r="BQ2118" t="s">
        <v>84</v>
      </c>
      <c r="BR2118" s="59" t="s">
        <v>84</v>
      </c>
      <c r="BS2118" t="s">
        <v>13408</v>
      </c>
    </row>
    <row r="2119" spans="1:71" x14ac:dyDescent="0.2">
      <c r="A2119" s="60">
        <v>223020</v>
      </c>
      <c r="B2119" s="59" t="s">
        <v>12963</v>
      </c>
      <c r="C2119">
        <v>2115</v>
      </c>
      <c r="J2119">
        <v>22</v>
      </c>
      <c r="K2119" t="s">
        <v>156</v>
      </c>
      <c r="L2119">
        <v>83</v>
      </c>
      <c r="M2119">
        <v>3020</v>
      </c>
      <c r="N2119" t="s">
        <v>4636</v>
      </c>
      <c r="O2119" t="s">
        <v>9037</v>
      </c>
      <c r="P2119" t="s">
        <v>9038</v>
      </c>
      <c r="Q2119" t="s">
        <v>9039</v>
      </c>
      <c r="R2119" t="s">
        <v>9039</v>
      </c>
      <c r="S2119" s="2">
        <v>29</v>
      </c>
      <c r="T2119" s="2">
        <v>29</v>
      </c>
      <c r="U2119" s="2">
        <v>0</v>
      </c>
      <c r="V2119" s="2">
        <v>0</v>
      </c>
      <c r="W2119">
        <v>153.33000000000001</v>
      </c>
      <c r="X2119" s="3">
        <v>4.9000000000000004</v>
      </c>
      <c r="Y2119" s="3">
        <v>4.4000000000000004</v>
      </c>
      <c r="Z2119" s="3">
        <v>5.3</v>
      </c>
      <c r="AA2119">
        <v>0</v>
      </c>
      <c r="AB2119" s="3">
        <v>0</v>
      </c>
      <c r="AC2119">
        <v>0</v>
      </c>
      <c r="AD2119" s="3">
        <v>0</v>
      </c>
      <c r="AE2119">
        <v>0</v>
      </c>
      <c r="AF2119" s="3">
        <v>0</v>
      </c>
      <c r="AG2119" s="2">
        <v>29</v>
      </c>
      <c r="AH2119" s="3">
        <v>100</v>
      </c>
      <c r="AI2119" s="2">
        <v>29</v>
      </c>
      <c r="AJ2119" s="3">
        <v>100</v>
      </c>
      <c r="AK2119" t="s">
        <v>8815</v>
      </c>
      <c r="AL2119" t="s">
        <v>8815</v>
      </c>
      <c r="AM2119" t="s">
        <v>9012</v>
      </c>
      <c r="BG2119" s="3">
        <v>100</v>
      </c>
      <c r="BH2119" t="s">
        <v>82</v>
      </c>
      <c r="BI2119" t="s">
        <v>13428</v>
      </c>
      <c r="BJ2119" t="s">
        <v>13395</v>
      </c>
      <c r="BK2119" t="s">
        <v>13395</v>
      </c>
      <c r="BL2119" t="s">
        <v>13395</v>
      </c>
      <c r="BM2119" t="s">
        <v>13395</v>
      </c>
      <c r="BN2119" t="s">
        <v>277</v>
      </c>
      <c r="BO2119" s="59" t="s">
        <v>277</v>
      </c>
      <c r="BP2119" t="s">
        <v>10806</v>
      </c>
      <c r="BQ2119" t="s">
        <v>84</v>
      </c>
      <c r="BR2119" s="59" t="s">
        <v>84</v>
      </c>
      <c r="BS2119" t="s">
        <v>13408</v>
      </c>
    </row>
    <row r="2120" spans="1:71" x14ac:dyDescent="0.2">
      <c r="A2120" s="60">
        <v>223021</v>
      </c>
      <c r="B2120" s="59" t="s">
        <v>12964</v>
      </c>
      <c r="C2120">
        <v>2116</v>
      </c>
      <c r="J2120">
        <v>22</v>
      </c>
      <c r="K2120" t="s">
        <v>156</v>
      </c>
      <c r="L2120">
        <v>84</v>
      </c>
      <c r="M2120">
        <v>3021</v>
      </c>
      <c r="N2120" t="s">
        <v>4636</v>
      </c>
      <c r="O2120" t="s">
        <v>9040</v>
      </c>
      <c r="P2120" t="s">
        <v>9041</v>
      </c>
      <c r="Q2120" t="s">
        <v>9042</v>
      </c>
      <c r="R2120" t="s">
        <v>9043</v>
      </c>
      <c r="S2120" s="2">
        <v>105.5</v>
      </c>
      <c r="T2120" s="2">
        <v>105.5</v>
      </c>
      <c r="U2120" s="2">
        <v>0</v>
      </c>
      <c r="V2120" s="2">
        <v>0</v>
      </c>
      <c r="W2120">
        <v>465.1</v>
      </c>
      <c r="X2120" s="3">
        <v>4.9000000000000004</v>
      </c>
      <c r="Y2120" s="3">
        <v>3.5</v>
      </c>
      <c r="Z2120" s="3">
        <v>4.4000000000000004</v>
      </c>
      <c r="AA2120">
        <v>0</v>
      </c>
      <c r="AB2120" s="3">
        <v>0</v>
      </c>
      <c r="AC2120">
        <v>0</v>
      </c>
      <c r="AD2120" s="3">
        <v>0</v>
      </c>
      <c r="AE2120">
        <v>0</v>
      </c>
      <c r="AF2120" s="3">
        <v>0</v>
      </c>
      <c r="AG2120" s="2">
        <v>105.5</v>
      </c>
      <c r="AH2120" s="3">
        <v>100</v>
      </c>
      <c r="AI2120" s="2">
        <v>105.5</v>
      </c>
      <c r="AJ2120" s="3">
        <v>100</v>
      </c>
      <c r="AK2120" t="s">
        <v>8815</v>
      </c>
      <c r="AL2120" t="s">
        <v>8815</v>
      </c>
      <c r="AM2120" t="s">
        <v>9012</v>
      </c>
      <c r="BG2120" s="3">
        <v>100</v>
      </c>
      <c r="BH2120" t="s">
        <v>82</v>
      </c>
      <c r="BI2120" t="s">
        <v>13419</v>
      </c>
      <c r="BJ2120" t="s">
        <v>13395</v>
      </c>
      <c r="BK2120" t="s">
        <v>13395</v>
      </c>
      <c r="BL2120" t="s">
        <v>13395</v>
      </c>
      <c r="BM2120" t="s">
        <v>13395</v>
      </c>
      <c r="BN2120" t="s">
        <v>277</v>
      </c>
      <c r="BO2120" s="59" t="s">
        <v>277</v>
      </c>
      <c r="BP2120" t="s">
        <v>10806</v>
      </c>
      <c r="BQ2120" t="s">
        <v>84</v>
      </c>
      <c r="BR2120" s="59" t="s">
        <v>84</v>
      </c>
      <c r="BS2120" t="s">
        <v>13408</v>
      </c>
    </row>
    <row r="2121" spans="1:71" x14ac:dyDescent="0.2">
      <c r="A2121" s="60">
        <v>223022</v>
      </c>
      <c r="B2121" s="59" t="s">
        <v>12965</v>
      </c>
      <c r="C2121">
        <v>2117</v>
      </c>
      <c r="J2121">
        <v>22</v>
      </c>
      <c r="K2121" t="s">
        <v>156</v>
      </c>
      <c r="L2121">
        <v>132</v>
      </c>
      <c r="M2121">
        <v>3022</v>
      </c>
      <c r="N2121" t="s">
        <v>4636</v>
      </c>
      <c r="O2121" t="s">
        <v>9044</v>
      </c>
      <c r="P2121" t="s">
        <v>9045</v>
      </c>
      <c r="Q2121" t="s">
        <v>9046</v>
      </c>
      <c r="R2121" t="s">
        <v>9009</v>
      </c>
      <c r="S2121" s="2">
        <v>387</v>
      </c>
      <c r="T2121" s="2">
        <v>387</v>
      </c>
      <c r="U2121" s="2">
        <v>0</v>
      </c>
      <c r="V2121" s="2">
        <v>0</v>
      </c>
      <c r="W2121">
        <v>3184.52</v>
      </c>
      <c r="X2121" s="3">
        <v>11.5</v>
      </c>
      <c r="Y2121" s="3">
        <v>6.9</v>
      </c>
      <c r="Z2121" s="3">
        <v>8.1999999999999993</v>
      </c>
      <c r="AA2121">
        <v>0</v>
      </c>
      <c r="AB2121" s="3">
        <v>0</v>
      </c>
      <c r="AC2121">
        <v>0</v>
      </c>
      <c r="AD2121" s="3">
        <v>0</v>
      </c>
      <c r="AE2121">
        <v>0</v>
      </c>
      <c r="AF2121" s="3">
        <v>0</v>
      </c>
      <c r="AG2121" s="2">
        <v>387</v>
      </c>
      <c r="AH2121" s="3">
        <v>100</v>
      </c>
      <c r="AI2121" s="2">
        <v>387</v>
      </c>
      <c r="AJ2121" s="3">
        <v>100</v>
      </c>
      <c r="AK2121" t="s">
        <v>9010</v>
      </c>
      <c r="AL2121" t="s">
        <v>9010</v>
      </c>
      <c r="AM2121" t="s">
        <v>9012</v>
      </c>
      <c r="BG2121" s="3">
        <v>100</v>
      </c>
      <c r="BH2121" t="s">
        <v>82</v>
      </c>
      <c r="BI2121" t="s">
        <v>13419</v>
      </c>
      <c r="BJ2121" t="s">
        <v>13395</v>
      </c>
      <c r="BK2121" t="s">
        <v>13395</v>
      </c>
      <c r="BL2121" t="s">
        <v>13395</v>
      </c>
      <c r="BM2121" t="s">
        <v>13395</v>
      </c>
      <c r="BN2121" t="s">
        <v>277</v>
      </c>
      <c r="BO2121" s="59" t="s">
        <v>277</v>
      </c>
      <c r="BP2121" t="s">
        <v>10806</v>
      </c>
      <c r="BQ2121" t="s">
        <v>84</v>
      </c>
      <c r="BR2121" s="59" t="s">
        <v>84</v>
      </c>
      <c r="BS2121" t="s">
        <v>13408</v>
      </c>
    </row>
    <row r="2122" spans="1:71" x14ac:dyDescent="0.2">
      <c r="A2122" s="60">
        <v>223023</v>
      </c>
      <c r="B2122" s="59" t="s">
        <v>12966</v>
      </c>
      <c r="C2122">
        <v>2118</v>
      </c>
      <c r="J2122">
        <v>22</v>
      </c>
      <c r="K2122" t="s">
        <v>156</v>
      </c>
      <c r="L2122">
        <v>133</v>
      </c>
      <c r="M2122">
        <v>3023</v>
      </c>
      <c r="N2122" t="s">
        <v>4636</v>
      </c>
      <c r="O2122" t="s">
        <v>9047</v>
      </c>
      <c r="P2122" t="s">
        <v>9048</v>
      </c>
      <c r="Q2122" t="s">
        <v>9049</v>
      </c>
      <c r="R2122" t="s">
        <v>9050</v>
      </c>
      <c r="S2122" s="2">
        <v>48.6</v>
      </c>
      <c r="T2122" s="2">
        <v>48.6</v>
      </c>
      <c r="U2122" s="2">
        <v>0</v>
      </c>
      <c r="V2122" s="2">
        <v>0</v>
      </c>
      <c r="W2122">
        <v>330.82</v>
      </c>
      <c r="X2122" s="3">
        <v>7.9</v>
      </c>
      <c r="Y2122" s="3">
        <v>3.3</v>
      </c>
      <c r="Z2122" s="3">
        <v>6.8</v>
      </c>
      <c r="AA2122">
        <v>0</v>
      </c>
      <c r="AB2122" s="3">
        <v>0</v>
      </c>
      <c r="AC2122">
        <v>0</v>
      </c>
      <c r="AD2122" s="3">
        <v>0</v>
      </c>
      <c r="AE2122">
        <v>0</v>
      </c>
      <c r="AF2122" s="3">
        <v>0</v>
      </c>
      <c r="AG2122" s="2">
        <v>38.5</v>
      </c>
      <c r="AH2122" s="3">
        <v>79.2</v>
      </c>
      <c r="AI2122" s="2">
        <v>48.6</v>
      </c>
      <c r="AJ2122" s="3">
        <v>100</v>
      </c>
      <c r="AK2122" t="s">
        <v>9010</v>
      </c>
      <c r="AL2122" t="s">
        <v>9010</v>
      </c>
      <c r="AM2122" t="s">
        <v>9012</v>
      </c>
      <c r="AN2122" t="s">
        <v>9011</v>
      </c>
      <c r="BG2122" s="3">
        <v>100</v>
      </c>
      <c r="BH2122" t="s">
        <v>82</v>
      </c>
      <c r="BI2122" t="s">
        <v>13419</v>
      </c>
      <c r="BJ2122" t="s">
        <v>13395</v>
      </c>
      <c r="BK2122" t="s">
        <v>13395</v>
      </c>
      <c r="BL2122" t="s">
        <v>13395</v>
      </c>
      <c r="BM2122" t="s">
        <v>13395</v>
      </c>
      <c r="BN2122" t="s">
        <v>277</v>
      </c>
      <c r="BO2122" s="59" t="s">
        <v>277</v>
      </c>
      <c r="BP2122" t="s">
        <v>10806</v>
      </c>
      <c r="BQ2122" t="s">
        <v>84</v>
      </c>
      <c r="BR2122" s="59" t="s">
        <v>84</v>
      </c>
      <c r="BS2122" t="s">
        <v>13408</v>
      </c>
    </row>
    <row r="2123" spans="1:71" x14ac:dyDescent="0.2">
      <c r="A2123" s="60">
        <v>223024</v>
      </c>
      <c r="B2123" s="59" t="s">
        <v>12967</v>
      </c>
      <c r="C2123">
        <v>2119</v>
      </c>
      <c r="J2123">
        <v>22</v>
      </c>
      <c r="K2123" t="s">
        <v>156</v>
      </c>
      <c r="L2123">
        <v>39</v>
      </c>
      <c r="M2123">
        <v>3024</v>
      </c>
      <c r="N2123" t="s">
        <v>4636</v>
      </c>
      <c r="O2123" t="s">
        <v>9051</v>
      </c>
      <c r="P2123" t="s">
        <v>9052</v>
      </c>
      <c r="Q2123" t="s">
        <v>9053</v>
      </c>
      <c r="R2123" t="s">
        <v>9054</v>
      </c>
      <c r="S2123" s="2">
        <v>200</v>
      </c>
      <c r="T2123" s="2">
        <v>192.4</v>
      </c>
      <c r="U2123" s="2">
        <v>7.6</v>
      </c>
      <c r="V2123" s="2">
        <v>0</v>
      </c>
      <c r="W2123">
        <v>891.79</v>
      </c>
      <c r="X2123" s="3">
        <v>6.2</v>
      </c>
      <c r="Y2123" s="3">
        <v>4.2</v>
      </c>
      <c r="Z2123" s="3">
        <v>4.5999999999999996</v>
      </c>
      <c r="AA2123">
        <v>1</v>
      </c>
      <c r="AB2123" s="3">
        <v>2</v>
      </c>
      <c r="AC2123">
        <v>0</v>
      </c>
      <c r="AD2123" s="3">
        <v>0</v>
      </c>
      <c r="AE2123">
        <v>1</v>
      </c>
      <c r="AF2123" s="3">
        <v>0</v>
      </c>
      <c r="AG2123" s="2">
        <v>0</v>
      </c>
      <c r="AH2123" s="3">
        <v>0</v>
      </c>
      <c r="AI2123" s="2">
        <v>192.4</v>
      </c>
      <c r="AJ2123" s="3">
        <v>100</v>
      </c>
      <c r="AK2123" t="s">
        <v>8815</v>
      </c>
      <c r="AL2123" t="s">
        <v>8815</v>
      </c>
      <c r="AM2123" t="s">
        <v>8831</v>
      </c>
      <c r="BG2123" s="3">
        <v>100</v>
      </c>
      <c r="BH2123" t="s">
        <v>82</v>
      </c>
      <c r="BI2123" t="s">
        <v>13419</v>
      </c>
      <c r="BJ2123" t="s">
        <v>13395</v>
      </c>
      <c r="BK2123" t="s">
        <v>13395</v>
      </c>
      <c r="BL2123" t="s">
        <v>13395</v>
      </c>
      <c r="BM2123" t="s">
        <v>13395</v>
      </c>
      <c r="BN2123" t="s">
        <v>102</v>
      </c>
      <c r="BO2123" s="59" t="s">
        <v>102</v>
      </c>
      <c r="BP2123" t="s">
        <v>10806</v>
      </c>
      <c r="BQ2123" t="s">
        <v>84</v>
      </c>
      <c r="BR2123" s="59" t="s">
        <v>84</v>
      </c>
      <c r="BS2123" t="s">
        <v>13408</v>
      </c>
    </row>
    <row r="2124" spans="1:71" x14ac:dyDescent="0.2">
      <c r="A2124" s="60">
        <v>223025</v>
      </c>
      <c r="B2124" s="59" t="s">
        <v>12968</v>
      </c>
      <c r="C2124">
        <v>2120</v>
      </c>
      <c r="J2124">
        <v>22</v>
      </c>
      <c r="K2124" t="s">
        <v>156</v>
      </c>
      <c r="L2124">
        <v>40</v>
      </c>
      <c r="M2124">
        <v>3025</v>
      </c>
      <c r="N2124" t="s">
        <v>4636</v>
      </c>
      <c r="O2124" t="s">
        <v>9055</v>
      </c>
      <c r="P2124" t="s">
        <v>9056</v>
      </c>
      <c r="Q2124" t="s">
        <v>9057</v>
      </c>
      <c r="R2124" t="s">
        <v>9058</v>
      </c>
      <c r="S2124" s="2">
        <v>130</v>
      </c>
      <c r="T2124" s="2">
        <v>130</v>
      </c>
      <c r="U2124" s="2">
        <v>0</v>
      </c>
      <c r="V2124" s="2">
        <v>0</v>
      </c>
      <c r="W2124">
        <v>717.48</v>
      </c>
      <c r="X2124" s="3">
        <v>6.1</v>
      </c>
      <c r="Y2124" s="3">
        <v>5</v>
      </c>
      <c r="Z2124" s="3">
        <v>5.5</v>
      </c>
      <c r="AA2124">
        <v>0</v>
      </c>
      <c r="AB2124" s="3">
        <v>0</v>
      </c>
      <c r="AC2124">
        <v>0</v>
      </c>
      <c r="AD2124" s="3">
        <v>0</v>
      </c>
      <c r="AE2124">
        <v>0</v>
      </c>
      <c r="AF2124" s="3">
        <v>0</v>
      </c>
      <c r="AG2124" s="2">
        <v>130</v>
      </c>
      <c r="AH2124" s="3">
        <v>100</v>
      </c>
      <c r="AI2124" s="2">
        <v>130</v>
      </c>
      <c r="AJ2124" s="3">
        <v>100</v>
      </c>
      <c r="AK2124" t="s">
        <v>8815</v>
      </c>
      <c r="AL2124" t="s">
        <v>8815</v>
      </c>
      <c r="AM2124" t="s">
        <v>8831</v>
      </c>
      <c r="AN2124" t="s">
        <v>8832</v>
      </c>
      <c r="BG2124" s="3">
        <v>100</v>
      </c>
      <c r="BH2124" t="s">
        <v>83</v>
      </c>
      <c r="BI2124" t="s">
        <v>13426</v>
      </c>
      <c r="BJ2124" t="s">
        <v>13395</v>
      </c>
      <c r="BK2124" t="s">
        <v>13395</v>
      </c>
      <c r="BL2124" t="s">
        <v>13395</v>
      </c>
      <c r="BM2124" t="s">
        <v>13395</v>
      </c>
      <c r="BN2124" t="s">
        <v>277</v>
      </c>
      <c r="BO2124" s="59" t="s">
        <v>277</v>
      </c>
      <c r="BP2124" t="s">
        <v>10806</v>
      </c>
      <c r="BQ2124" t="s">
        <v>84</v>
      </c>
      <c r="BR2124" s="59" t="s">
        <v>84</v>
      </c>
      <c r="BS2124" t="s">
        <v>85</v>
      </c>
    </row>
    <row r="2125" spans="1:71" x14ac:dyDescent="0.2">
      <c r="A2125" s="60">
        <v>223026</v>
      </c>
      <c r="B2125" s="59" t="s">
        <v>12969</v>
      </c>
      <c r="C2125">
        <v>2121</v>
      </c>
      <c r="J2125">
        <v>22</v>
      </c>
      <c r="K2125" t="s">
        <v>156</v>
      </c>
      <c r="L2125">
        <v>41</v>
      </c>
      <c r="M2125">
        <v>3026</v>
      </c>
      <c r="N2125" t="s">
        <v>4636</v>
      </c>
      <c r="O2125" t="s">
        <v>9059</v>
      </c>
      <c r="P2125" t="s">
        <v>9060</v>
      </c>
      <c r="Q2125" t="s">
        <v>9061</v>
      </c>
      <c r="R2125" t="s">
        <v>9062</v>
      </c>
      <c r="S2125" s="2">
        <v>107.2</v>
      </c>
      <c r="T2125" s="2">
        <v>107.2</v>
      </c>
      <c r="U2125" s="2">
        <v>0</v>
      </c>
      <c r="V2125" s="2">
        <v>0</v>
      </c>
      <c r="W2125">
        <v>499.12</v>
      </c>
      <c r="X2125" s="3">
        <v>6.3</v>
      </c>
      <c r="Y2125" s="3">
        <v>3.8</v>
      </c>
      <c r="Z2125" s="3">
        <v>4.7</v>
      </c>
      <c r="AA2125">
        <v>0</v>
      </c>
      <c r="AB2125" s="3">
        <v>0</v>
      </c>
      <c r="AC2125">
        <v>0</v>
      </c>
      <c r="AD2125" s="3">
        <v>0</v>
      </c>
      <c r="AE2125">
        <v>0</v>
      </c>
      <c r="AF2125" s="3">
        <v>0</v>
      </c>
      <c r="AG2125" s="2">
        <v>17.7</v>
      </c>
      <c r="AH2125" s="3">
        <v>16.5</v>
      </c>
      <c r="AI2125" s="2">
        <v>107.2</v>
      </c>
      <c r="AJ2125" s="3">
        <v>100</v>
      </c>
      <c r="AK2125" t="s">
        <v>8815</v>
      </c>
      <c r="AL2125" t="s">
        <v>8815</v>
      </c>
      <c r="AM2125" t="s">
        <v>8832</v>
      </c>
      <c r="AN2125" t="s">
        <v>8831</v>
      </c>
      <c r="BG2125" s="3">
        <v>100</v>
      </c>
      <c r="BH2125" t="s">
        <v>82</v>
      </c>
      <c r="BI2125" t="s">
        <v>13419</v>
      </c>
      <c r="BJ2125" t="s">
        <v>13395</v>
      </c>
      <c r="BK2125" t="s">
        <v>13395</v>
      </c>
      <c r="BL2125" t="s">
        <v>13395</v>
      </c>
      <c r="BM2125" t="s">
        <v>13395</v>
      </c>
      <c r="BN2125" t="s">
        <v>129</v>
      </c>
      <c r="BO2125" s="59" t="s">
        <v>129</v>
      </c>
      <c r="BP2125" t="s">
        <v>10806</v>
      </c>
      <c r="BQ2125" t="s">
        <v>129</v>
      </c>
      <c r="BR2125" s="59" t="s">
        <v>129</v>
      </c>
      <c r="BS2125" t="s">
        <v>85</v>
      </c>
    </row>
    <row r="2126" spans="1:71" x14ac:dyDescent="0.2">
      <c r="A2126" s="60">
        <v>223027</v>
      </c>
      <c r="B2126" s="59" t="s">
        <v>12970</v>
      </c>
      <c r="C2126">
        <v>2122</v>
      </c>
      <c r="J2126">
        <v>22</v>
      </c>
      <c r="K2126" t="s">
        <v>156</v>
      </c>
      <c r="L2126">
        <v>42</v>
      </c>
      <c r="M2126">
        <v>3027</v>
      </c>
      <c r="N2126" t="s">
        <v>4636</v>
      </c>
      <c r="O2126" t="s">
        <v>9063</v>
      </c>
      <c r="P2126" t="s">
        <v>9064</v>
      </c>
      <c r="Q2126" t="s">
        <v>9065</v>
      </c>
      <c r="R2126" t="s">
        <v>9066</v>
      </c>
      <c r="S2126" s="2">
        <v>189.1</v>
      </c>
      <c r="T2126" s="2">
        <v>189.1</v>
      </c>
      <c r="U2126" s="2">
        <v>0</v>
      </c>
      <c r="V2126" s="2">
        <v>0</v>
      </c>
      <c r="W2126">
        <v>854.05</v>
      </c>
      <c r="X2126" s="3">
        <v>5.2</v>
      </c>
      <c r="Y2126" s="3">
        <v>3.7</v>
      </c>
      <c r="Z2126" s="3">
        <v>4.5</v>
      </c>
      <c r="AA2126">
        <v>0</v>
      </c>
      <c r="AB2126" s="3">
        <v>0</v>
      </c>
      <c r="AC2126">
        <v>0</v>
      </c>
      <c r="AD2126" s="3">
        <v>0</v>
      </c>
      <c r="AE2126">
        <v>0</v>
      </c>
      <c r="AF2126" s="3">
        <v>0</v>
      </c>
      <c r="AG2126" s="2">
        <v>0</v>
      </c>
      <c r="AH2126" s="3">
        <v>0</v>
      </c>
      <c r="AI2126" s="2">
        <v>189.1</v>
      </c>
      <c r="AJ2126" s="3">
        <v>100</v>
      </c>
      <c r="AK2126" t="s">
        <v>8815</v>
      </c>
      <c r="AL2126" t="s">
        <v>8815</v>
      </c>
      <c r="AM2126" t="s">
        <v>8831</v>
      </c>
      <c r="BG2126" s="3">
        <v>100</v>
      </c>
      <c r="BH2126" t="s">
        <v>82</v>
      </c>
      <c r="BI2126" t="s">
        <v>13419</v>
      </c>
      <c r="BJ2126" t="s">
        <v>13395</v>
      </c>
      <c r="BK2126" t="s">
        <v>13395</v>
      </c>
      <c r="BL2126" t="s">
        <v>13395</v>
      </c>
      <c r="BM2126" t="s">
        <v>13395</v>
      </c>
      <c r="BN2126" t="s">
        <v>129</v>
      </c>
      <c r="BO2126" s="59" t="s">
        <v>129</v>
      </c>
      <c r="BP2126" t="s">
        <v>10806</v>
      </c>
      <c r="BQ2126" t="s">
        <v>129</v>
      </c>
      <c r="BR2126" s="59" t="s">
        <v>129</v>
      </c>
      <c r="BS2126" t="s">
        <v>85</v>
      </c>
    </row>
    <row r="2127" spans="1:71" x14ac:dyDescent="0.2">
      <c r="A2127" s="60">
        <v>223028</v>
      </c>
      <c r="B2127" s="59" t="s">
        <v>12971</v>
      </c>
      <c r="C2127">
        <v>2123</v>
      </c>
      <c r="J2127">
        <v>22</v>
      </c>
      <c r="K2127" t="s">
        <v>156</v>
      </c>
      <c r="L2127">
        <v>92</v>
      </c>
      <c r="M2127">
        <v>3028</v>
      </c>
      <c r="N2127" t="s">
        <v>1099</v>
      </c>
      <c r="O2127" t="s">
        <v>9067</v>
      </c>
      <c r="P2127" t="s">
        <v>9068</v>
      </c>
      <c r="Q2127" t="s">
        <v>9069</v>
      </c>
      <c r="R2127" t="s">
        <v>9070</v>
      </c>
      <c r="S2127" s="2">
        <v>41.6</v>
      </c>
      <c r="T2127" s="2">
        <v>41.6</v>
      </c>
      <c r="U2127" s="2">
        <v>0</v>
      </c>
      <c r="V2127" s="2">
        <v>0</v>
      </c>
      <c r="W2127">
        <v>203.84</v>
      </c>
      <c r="X2127" s="3">
        <v>4.9000000000000004</v>
      </c>
      <c r="Y2127" s="3">
        <v>4.9000000000000004</v>
      </c>
      <c r="Z2127" s="3">
        <v>4.9000000000000004</v>
      </c>
      <c r="AA2127">
        <v>0</v>
      </c>
      <c r="AB2127" s="3">
        <v>0</v>
      </c>
      <c r="AC2127">
        <v>0</v>
      </c>
      <c r="AD2127" s="3">
        <v>0</v>
      </c>
      <c r="AE2127">
        <v>0</v>
      </c>
      <c r="AF2127" s="3">
        <v>0</v>
      </c>
      <c r="AG2127" s="2">
        <v>0</v>
      </c>
      <c r="AH2127" s="3">
        <v>0</v>
      </c>
      <c r="AI2127" s="2">
        <v>41.6</v>
      </c>
      <c r="AJ2127" s="3">
        <v>100</v>
      </c>
      <c r="AK2127" t="s">
        <v>8815</v>
      </c>
      <c r="AL2127" t="s">
        <v>8815</v>
      </c>
      <c r="AM2127" t="s">
        <v>8817</v>
      </c>
      <c r="BG2127" s="3">
        <v>100</v>
      </c>
      <c r="BH2127" t="s">
        <v>101</v>
      </c>
      <c r="BI2127" t="s">
        <v>13433</v>
      </c>
      <c r="BJ2127" t="s">
        <v>13395</v>
      </c>
      <c r="BK2127" t="s">
        <v>13395</v>
      </c>
      <c r="BL2127" t="s">
        <v>13395</v>
      </c>
      <c r="BM2127" t="s">
        <v>13395</v>
      </c>
      <c r="BN2127" t="s">
        <v>83</v>
      </c>
      <c r="BO2127" s="59" t="s">
        <v>83</v>
      </c>
      <c r="BP2127" t="s">
        <v>10806</v>
      </c>
      <c r="BQ2127" t="s">
        <v>110</v>
      </c>
      <c r="BR2127" s="59" t="s">
        <v>110</v>
      </c>
      <c r="BS2127" t="s">
        <v>13408</v>
      </c>
    </row>
    <row r="2128" spans="1:71" x14ac:dyDescent="0.2">
      <c r="A2128" s="60">
        <v>223029</v>
      </c>
      <c r="B2128" s="59" t="s">
        <v>12972</v>
      </c>
      <c r="C2128">
        <v>2124</v>
      </c>
      <c r="J2128">
        <v>22</v>
      </c>
      <c r="K2128" t="s">
        <v>156</v>
      </c>
      <c r="L2128">
        <v>93</v>
      </c>
      <c r="M2128">
        <v>3029</v>
      </c>
      <c r="N2128" t="s">
        <v>1099</v>
      </c>
      <c r="O2128" t="s">
        <v>9071</v>
      </c>
      <c r="P2128" t="s">
        <v>9072</v>
      </c>
      <c r="Q2128" t="s">
        <v>9073</v>
      </c>
      <c r="R2128" t="s">
        <v>9074</v>
      </c>
      <c r="S2128" s="2">
        <v>339.2</v>
      </c>
      <c r="T2128" s="2">
        <v>339.2</v>
      </c>
      <c r="U2128" s="2">
        <v>0</v>
      </c>
      <c r="V2128" s="2">
        <v>0</v>
      </c>
      <c r="W2128">
        <v>1443.64</v>
      </c>
      <c r="X2128" s="3">
        <v>5.7</v>
      </c>
      <c r="Y2128" s="3">
        <v>3.8</v>
      </c>
      <c r="Z2128" s="3">
        <v>4.3</v>
      </c>
      <c r="AA2128">
        <v>0</v>
      </c>
      <c r="AB2128" s="3">
        <v>0</v>
      </c>
      <c r="AC2128">
        <v>0</v>
      </c>
      <c r="AD2128" s="3">
        <v>0</v>
      </c>
      <c r="AE2128">
        <v>0</v>
      </c>
      <c r="AF2128" s="3">
        <v>0</v>
      </c>
      <c r="AG2128" s="2">
        <v>151.69999999999999</v>
      </c>
      <c r="AH2128" s="3">
        <v>44.7</v>
      </c>
      <c r="AI2128" s="2">
        <v>339.2</v>
      </c>
      <c r="AJ2128" s="3">
        <v>100</v>
      </c>
      <c r="AK2128" t="s">
        <v>8815</v>
      </c>
      <c r="AL2128" t="s">
        <v>8815</v>
      </c>
      <c r="AM2128" t="s">
        <v>8817</v>
      </c>
      <c r="AN2128" t="s">
        <v>8894</v>
      </c>
      <c r="BG2128" s="3">
        <v>100</v>
      </c>
      <c r="BH2128" t="s">
        <v>101</v>
      </c>
      <c r="BI2128" t="s">
        <v>13433</v>
      </c>
      <c r="BJ2128" t="s">
        <v>13395</v>
      </c>
      <c r="BK2128" t="s">
        <v>13395</v>
      </c>
      <c r="BL2128" t="s">
        <v>13395</v>
      </c>
      <c r="BM2128" t="s">
        <v>13395</v>
      </c>
      <c r="BN2128" t="s">
        <v>83</v>
      </c>
      <c r="BO2128" s="59" t="s">
        <v>83</v>
      </c>
      <c r="BP2128" t="s">
        <v>10806</v>
      </c>
      <c r="BQ2128" t="s">
        <v>110</v>
      </c>
      <c r="BR2128" s="59" t="s">
        <v>110</v>
      </c>
      <c r="BS2128" t="s">
        <v>13410</v>
      </c>
    </row>
    <row r="2129" spans="1:73" x14ac:dyDescent="0.2">
      <c r="A2129" s="60">
        <v>223030</v>
      </c>
      <c r="B2129" s="59" t="s">
        <v>12973</v>
      </c>
      <c r="C2129">
        <v>2125</v>
      </c>
      <c r="J2129">
        <v>22</v>
      </c>
      <c r="K2129" t="s">
        <v>156</v>
      </c>
      <c r="L2129">
        <v>94</v>
      </c>
      <c r="M2129">
        <v>3030</v>
      </c>
      <c r="N2129" t="s">
        <v>1099</v>
      </c>
      <c r="O2129" t="s">
        <v>9075</v>
      </c>
      <c r="P2129" t="s">
        <v>9076</v>
      </c>
      <c r="Q2129" t="s">
        <v>9077</v>
      </c>
      <c r="R2129" t="s">
        <v>9078</v>
      </c>
      <c r="S2129" s="2">
        <v>71</v>
      </c>
      <c r="T2129" s="2">
        <v>71</v>
      </c>
      <c r="U2129" s="2">
        <v>0</v>
      </c>
      <c r="V2129" s="2">
        <v>0</v>
      </c>
      <c r="W2129">
        <v>372.05</v>
      </c>
      <c r="X2129" s="3">
        <v>5</v>
      </c>
      <c r="Y2129" s="3">
        <v>5</v>
      </c>
      <c r="Z2129" s="3">
        <v>5.2</v>
      </c>
      <c r="AA2129">
        <v>0</v>
      </c>
      <c r="AB2129" s="3">
        <v>0</v>
      </c>
      <c r="AC2129">
        <v>0</v>
      </c>
      <c r="AD2129" s="3">
        <v>0</v>
      </c>
      <c r="AE2129">
        <v>0</v>
      </c>
      <c r="AF2129" s="3">
        <v>0</v>
      </c>
      <c r="AG2129" s="2">
        <v>71</v>
      </c>
      <c r="AH2129" s="3">
        <v>100</v>
      </c>
      <c r="AI2129" s="2">
        <v>71</v>
      </c>
      <c r="AJ2129" s="3">
        <v>100</v>
      </c>
      <c r="AK2129" t="s">
        <v>9079</v>
      </c>
      <c r="AL2129" t="s">
        <v>9079</v>
      </c>
      <c r="AM2129" t="s">
        <v>8894</v>
      </c>
      <c r="BG2129" s="3">
        <v>100</v>
      </c>
      <c r="BH2129" t="s">
        <v>82</v>
      </c>
      <c r="BI2129" t="s">
        <v>13419</v>
      </c>
      <c r="BJ2129" t="s">
        <v>13395</v>
      </c>
      <c r="BK2129" t="s">
        <v>13395</v>
      </c>
      <c r="BL2129" t="s">
        <v>13395</v>
      </c>
      <c r="BM2129" t="s">
        <v>13395</v>
      </c>
      <c r="BN2129" t="s">
        <v>102</v>
      </c>
      <c r="BO2129" s="59" t="s">
        <v>102</v>
      </c>
      <c r="BP2129" t="s">
        <v>10806</v>
      </c>
      <c r="BQ2129" t="s">
        <v>84</v>
      </c>
      <c r="BR2129" s="59" t="s">
        <v>84</v>
      </c>
      <c r="BS2129" t="s">
        <v>13408</v>
      </c>
    </row>
    <row r="2130" spans="1:73" x14ac:dyDescent="0.2">
      <c r="A2130" s="60">
        <v>223031</v>
      </c>
      <c r="B2130" s="59" t="s">
        <v>12974</v>
      </c>
      <c r="C2130">
        <v>2126</v>
      </c>
      <c r="J2130">
        <v>22</v>
      </c>
      <c r="K2130" t="s">
        <v>156</v>
      </c>
      <c r="L2130">
        <v>111</v>
      </c>
      <c r="M2130">
        <v>3031</v>
      </c>
      <c r="N2130" t="s">
        <v>1099</v>
      </c>
      <c r="O2130" t="s">
        <v>9080</v>
      </c>
      <c r="P2130" t="s">
        <v>9081</v>
      </c>
      <c r="Q2130" t="s">
        <v>9082</v>
      </c>
      <c r="R2130" t="s">
        <v>9083</v>
      </c>
      <c r="S2130" s="2">
        <v>325</v>
      </c>
      <c r="T2130" s="2">
        <v>325</v>
      </c>
      <c r="U2130" s="2">
        <v>0</v>
      </c>
      <c r="V2130" s="2">
        <v>0</v>
      </c>
      <c r="W2130">
        <v>1694.48</v>
      </c>
      <c r="X2130" s="3">
        <v>5.5</v>
      </c>
      <c r="Y2130" s="3">
        <v>4</v>
      </c>
      <c r="Z2130" s="3">
        <v>5.2</v>
      </c>
      <c r="AA2130">
        <v>0</v>
      </c>
      <c r="AB2130" s="3">
        <v>0</v>
      </c>
      <c r="AC2130">
        <v>0</v>
      </c>
      <c r="AD2130" s="3">
        <v>0</v>
      </c>
      <c r="AE2130">
        <v>0</v>
      </c>
      <c r="AF2130" s="3">
        <v>0</v>
      </c>
      <c r="AG2130" s="2">
        <v>325</v>
      </c>
      <c r="AH2130" s="3">
        <v>100</v>
      </c>
      <c r="AI2130" s="2">
        <v>325</v>
      </c>
      <c r="AJ2130" s="3">
        <v>100</v>
      </c>
      <c r="AK2130" t="s">
        <v>9084</v>
      </c>
      <c r="AL2130" t="s">
        <v>9084</v>
      </c>
      <c r="AM2130" t="s">
        <v>8894</v>
      </c>
      <c r="BG2130" s="3">
        <v>100</v>
      </c>
      <c r="BH2130" t="s">
        <v>82</v>
      </c>
      <c r="BI2130" t="s">
        <v>13433</v>
      </c>
      <c r="BJ2130" t="s">
        <v>13395</v>
      </c>
      <c r="BK2130" t="s">
        <v>13395</v>
      </c>
      <c r="BL2130" t="s">
        <v>13395</v>
      </c>
      <c r="BM2130" t="s">
        <v>13395</v>
      </c>
      <c r="BN2130" t="s">
        <v>277</v>
      </c>
      <c r="BO2130" s="59" t="s">
        <v>277</v>
      </c>
      <c r="BP2130" t="s">
        <v>10806</v>
      </c>
      <c r="BQ2130" t="s">
        <v>84</v>
      </c>
      <c r="BR2130" s="59" t="s">
        <v>84</v>
      </c>
      <c r="BS2130" t="s">
        <v>13408</v>
      </c>
    </row>
    <row r="2131" spans="1:73" x14ac:dyDescent="0.2">
      <c r="A2131" s="60">
        <v>223032</v>
      </c>
      <c r="B2131" s="59" t="s">
        <v>12975</v>
      </c>
      <c r="C2131">
        <v>2127</v>
      </c>
      <c r="J2131">
        <v>22</v>
      </c>
      <c r="K2131" t="s">
        <v>156</v>
      </c>
      <c r="L2131">
        <v>73</v>
      </c>
      <c r="M2131">
        <v>3032</v>
      </c>
      <c r="N2131" t="s">
        <v>1099</v>
      </c>
      <c r="O2131" t="s">
        <v>9085</v>
      </c>
      <c r="P2131" t="s">
        <v>9086</v>
      </c>
      <c r="Q2131" t="s">
        <v>9087</v>
      </c>
      <c r="R2131" t="s">
        <v>9088</v>
      </c>
      <c r="S2131" s="2">
        <v>126.8</v>
      </c>
      <c r="T2131" s="2">
        <v>126.8</v>
      </c>
      <c r="U2131" s="2">
        <v>0</v>
      </c>
      <c r="V2131" s="2">
        <v>0</v>
      </c>
      <c r="W2131">
        <v>601.92999999999995</v>
      </c>
      <c r="X2131" s="3">
        <v>5.7</v>
      </c>
      <c r="Y2131" s="3">
        <v>3.7</v>
      </c>
      <c r="Z2131" s="3">
        <v>4.7</v>
      </c>
      <c r="AA2131">
        <v>0</v>
      </c>
      <c r="AB2131" s="3">
        <v>0</v>
      </c>
      <c r="AC2131">
        <v>0</v>
      </c>
      <c r="AD2131" s="3">
        <v>0</v>
      </c>
      <c r="AE2131">
        <v>0</v>
      </c>
      <c r="AF2131" s="3">
        <v>0</v>
      </c>
      <c r="AG2131" s="2">
        <v>108.2</v>
      </c>
      <c r="AH2131" s="3">
        <v>85.3</v>
      </c>
      <c r="AI2131" s="2">
        <v>126.8</v>
      </c>
      <c r="AJ2131" s="3">
        <v>100</v>
      </c>
      <c r="AK2131" t="s">
        <v>8815</v>
      </c>
      <c r="AL2131" t="s">
        <v>8815</v>
      </c>
      <c r="AM2131" t="s">
        <v>9011</v>
      </c>
      <c r="BG2131" s="3">
        <v>100</v>
      </c>
      <c r="BH2131" t="s">
        <v>82</v>
      </c>
      <c r="BI2131" t="s">
        <v>13428</v>
      </c>
      <c r="BJ2131" t="s">
        <v>13395</v>
      </c>
      <c r="BK2131" t="s">
        <v>13395</v>
      </c>
      <c r="BL2131" t="s">
        <v>13395</v>
      </c>
      <c r="BM2131" t="s">
        <v>13395</v>
      </c>
      <c r="BN2131" t="s">
        <v>277</v>
      </c>
      <c r="BO2131" s="59" t="s">
        <v>277</v>
      </c>
      <c r="BP2131" t="s">
        <v>10806</v>
      </c>
      <c r="BQ2131" t="s">
        <v>84</v>
      </c>
      <c r="BR2131" s="59" t="s">
        <v>84</v>
      </c>
      <c r="BS2131" t="s">
        <v>13408</v>
      </c>
    </row>
    <row r="2132" spans="1:73" x14ac:dyDescent="0.2">
      <c r="A2132" s="60">
        <v>223033</v>
      </c>
      <c r="B2132" s="59" t="s">
        <v>12976</v>
      </c>
      <c r="C2132">
        <v>2128</v>
      </c>
      <c r="J2132">
        <v>22</v>
      </c>
      <c r="K2132" t="s">
        <v>156</v>
      </c>
      <c r="L2132">
        <v>74</v>
      </c>
      <c r="M2132">
        <v>3033</v>
      </c>
      <c r="N2132" t="s">
        <v>1099</v>
      </c>
      <c r="O2132" t="s">
        <v>9089</v>
      </c>
      <c r="P2132" t="s">
        <v>9090</v>
      </c>
      <c r="Q2132" t="s">
        <v>9091</v>
      </c>
      <c r="R2132" t="s">
        <v>9092</v>
      </c>
      <c r="S2132" s="2">
        <v>78.099999999999994</v>
      </c>
      <c r="T2132" s="2">
        <v>78.099999999999994</v>
      </c>
      <c r="U2132" s="2">
        <v>0</v>
      </c>
      <c r="V2132" s="2">
        <v>0</v>
      </c>
      <c r="W2132">
        <v>424.23</v>
      </c>
      <c r="X2132" s="3">
        <v>8</v>
      </c>
      <c r="Y2132" s="3">
        <v>4.9000000000000004</v>
      </c>
      <c r="Z2132" s="3">
        <v>5.4</v>
      </c>
      <c r="AA2132">
        <v>0</v>
      </c>
      <c r="AB2132" s="3">
        <v>0</v>
      </c>
      <c r="AC2132">
        <v>0</v>
      </c>
      <c r="AD2132" s="3">
        <v>0</v>
      </c>
      <c r="AE2132">
        <v>0</v>
      </c>
      <c r="AF2132" s="3">
        <v>0</v>
      </c>
      <c r="AG2132" s="2">
        <v>78.099999999999994</v>
      </c>
      <c r="AH2132" s="3">
        <v>100</v>
      </c>
      <c r="AI2132" s="2">
        <v>78.099999999999994</v>
      </c>
      <c r="AJ2132" s="3">
        <v>100</v>
      </c>
      <c r="AK2132" t="s">
        <v>8815</v>
      </c>
      <c r="AL2132" t="s">
        <v>8815</v>
      </c>
      <c r="AM2132" t="s">
        <v>9011</v>
      </c>
      <c r="BG2132" s="3">
        <v>100</v>
      </c>
      <c r="BH2132" t="s">
        <v>82</v>
      </c>
      <c r="BI2132" t="s">
        <v>13428</v>
      </c>
      <c r="BJ2132" t="s">
        <v>13395</v>
      </c>
      <c r="BK2132" t="s">
        <v>13395</v>
      </c>
      <c r="BL2132" t="s">
        <v>13395</v>
      </c>
      <c r="BM2132" t="s">
        <v>13395</v>
      </c>
      <c r="BN2132" t="s">
        <v>277</v>
      </c>
      <c r="BO2132" s="59" t="s">
        <v>277</v>
      </c>
      <c r="BP2132" t="s">
        <v>10806</v>
      </c>
      <c r="BQ2132" t="s">
        <v>84</v>
      </c>
      <c r="BR2132" s="59" t="s">
        <v>84</v>
      </c>
      <c r="BS2132" t="s">
        <v>13408</v>
      </c>
    </row>
    <row r="2133" spans="1:73" x14ac:dyDescent="0.2">
      <c r="A2133" s="60">
        <v>223034</v>
      </c>
      <c r="B2133" s="59" t="s">
        <v>12977</v>
      </c>
      <c r="C2133">
        <v>2129</v>
      </c>
      <c r="J2133">
        <v>22</v>
      </c>
      <c r="K2133" t="s">
        <v>156</v>
      </c>
      <c r="L2133">
        <v>75</v>
      </c>
      <c r="M2133">
        <v>3034</v>
      </c>
      <c r="N2133" t="s">
        <v>1099</v>
      </c>
      <c r="O2133" t="s">
        <v>9093</v>
      </c>
      <c r="P2133" t="s">
        <v>9094</v>
      </c>
      <c r="Q2133" t="s">
        <v>9095</v>
      </c>
      <c r="R2133" t="s">
        <v>9096</v>
      </c>
      <c r="S2133" s="2">
        <v>92.3</v>
      </c>
      <c r="T2133" s="2">
        <v>92.3</v>
      </c>
      <c r="U2133" s="2">
        <v>0</v>
      </c>
      <c r="V2133" s="2">
        <v>0</v>
      </c>
      <c r="W2133">
        <v>468.64</v>
      </c>
      <c r="X2133" s="3">
        <v>5.3</v>
      </c>
      <c r="Y2133" s="3">
        <v>5</v>
      </c>
      <c r="Z2133" s="3">
        <v>5.0999999999999996</v>
      </c>
      <c r="AA2133">
        <v>0</v>
      </c>
      <c r="AB2133" s="3">
        <v>0</v>
      </c>
      <c r="AC2133">
        <v>0</v>
      </c>
      <c r="AD2133" s="3">
        <v>0</v>
      </c>
      <c r="AE2133">
        <v>0</v>
      </c>
      <c r="AF2133" s="3">
        <v>0</v>
      </c>
      <c r="AG2133" s="2">
        <v>92.3</v>
      </c>
      <c r="AH2133" s="3">
        <v>100</v>
      </c>
      <c r="AI2133" s="2">
        <v>92.3</v>
      </c>
      <c r="AJ2133" s="3">
        <v>100</v>
      </c>
      <c r="AK2133" t="s">
        <v>8815</v>
      </c>
      <c r="AL2133" t="s">
        <v>8815</v>
      </c>
      <c r="AM2133" t="s">
        <v>9011</v>
      </c>
      <c r="BG2133" s="3">
        <v>100</v>
      </c>
      <c r="BH2133" t="s">
        <v>82</v>
      </c>
      <c r="BI2133" t="s">
        <v>13428</v>
      </c>
      <c r="BJ2133" t="s">
        <v>13395</v>
      </c>
      <c r="BK2133" t="s">
        <v>13395</v>
      </c>
      <c r="BL2133" t="s">
        <v>13395</v>
      </c>
      <c r="BM2133" t="s">
        <v>13395</v>
      </c>
      <c r="BN2133" t="s">
        <v>277</v>
      </c>
      <c r="BO2133" s="59" t="s">
        <v>277</v>
      </c>
      <c r="BP2133" t="s">
        <v>10806</v>
      </c>
      <c r="BQ2133" t="s">
        <v>84</v>
      </c>
      <c r="BR2133" s="59" t="s">
        <v>84</v>
      </c>
      <c r="BS2133" t="s">
        <v>13408</v>
      </c>
    </row>
    <row r="2134" spans="1:73" x14ac:dyDescent="0.2">
      <c r="A2134" s="60">
        <v>223035</v>
      </c>
      <c r="B2134" s="59" t="s">
        <v>12978</v>
      </c>
      <c r="C2134">
        <v>2130</v>
      </c>
      <c r="J2134">
        <v>22</v>
      </c>
      <c r="K2134" t="s">
        <v>156</v>
      </c>
      <c r="L2134">
        <v>3</v>
      </c>
      <c r="M2134">
        <v>3035</v>
      </c>
      <c r="N2134" t="s">
        <v>1099</v>
      </c>
      <c r="O2134" t="s">
        <v>9097</v>
      </c>
      <c r="P2134" t="s">
        <v>9098</v>
      </c>
      <c r="Q2134" t="s">
        <v>9099</v>
      </c>
      <c r="R2134" t="s">
        <v>9100</v>
      </c>
      <c r="S2134" s="2">
        <v>96.9</v>
      </c>
      <c r="T2134" s="2">
        <v>96.9</v>
      </c>
      <c r="U2134" s="2">
        <v>0</v>
      </c>
      <c r="V2134" s="2">
        <v>0</v>
      </c>
      <c r="W2134">
        <v>518.13</v>
      </c>
      <c r="X2134" s="3">
        <v>5.8</v>
      </c>
      <c r="Y2134" s="3">
        <v>5</v>
      </c>
      <c r="Z2134" s="3">
        <v>5.3</v>
      </c>
      <c r="AA2134">
        <v>0</v>
      </c>
      <c r="AB2134" s="3">
        <v>0</v>
      </c>
      <c r="AC2134">
        <v>0</v>
      </c>
      <c r="AD2134" s="3">
        <v>0</v>
      </c>
      <c r="AE2134">
        <v>0</v>
      </c>
      <c r="AF2134" s="3">
        <v>0</v>
      </c>
      <c r="AG2134" s="2">
        <v>96.9</v>
      </c>
      <c r="AH2134" s="3">
        <v>100</v>
      </c>
      <c r="AI2134" s="2">
        <v>96.9</v>
      </c>
      <c r="AJ2134" s="3">
        <v>100</v>
      </c>
      <c r="AK2134" t="s">
        <v>8815</v>
      </c>
      <c r="AL2134" t="s">
        <v>8815</v>
      </c>
      <c r="AM2134" t="s">
        <v>8844</v>
      </c>
      <c r="BG2134" s="3">
        <v>100</v>
      </c>
      <c r="BH2134" t="s">
        <v>82</v>
      </c>
      <c r="BI2134" t="s">
        <v>13421</v>
      </c>
      <c r="BJ2134" t="s">
        <v>13395</v>
      </c>
      <c r="BK2134" t="s">
        <v>13395</v>
      </c>
      <c r="BL2134" t="s">
        <v>13395</v>
      </c>
      <c r="BM2134" t="s">
        <v>13395</v>
      </c>
      <c r="BN2134" t="s">
        <v>129</v>
      </c>
      <c r="BO2134" s="59" t="s">
        <v>129</v>
      </c>
      <c r="BP2134" t="s">
        <v>10806</v>
      </c>
      <c r="BQ2134" t="s">
        <v>129</v>
      </c>
      <c r="BR2134" s="59" t="s">
        <v>129</v>
      </c>
      <c r="BS2134" t="s">
        <v>85</v>
      </c>
    </row>
    <row r="2135" spans="1:73" x14ac:dyDescent="0.2">
      <c r="A2135" s="60">
        <v>223036</v>
      </c>
      <c r="B2135" s="59" t="s">
        <v>12979</v>
      </c>
      <c r="C2135">
        <v>2131</v>
      </c>
      <c r="J2135">
        <v>22</v>
      </c>
      <c r="K2135" t="s">
        <v>156</v>
      </c>
      <c r="L2135">
        <v>4</v>
      </c>
      <c r="M2135">
        <v>3036</v>
      </c>
      <c r="N2135" t="s">
        <v>1099</v>
      </c>
      <c r="O2135" t="s">
        <v>9101</v>
      </c>
      <c r="P2135" t="s">
        <v>9102</v>
      </c>
      <c r="Q2135" t="s">
        <v>9103</v>
      </c>
      <c r="R2135" t="s">
        <v>9104</v>
      </c>
      <c r="S2135" s="2">
        <v>109.9</v>
      </c>
      <c r="T2135" s="2">
        <v>109.9</v>
      </c>
      <c r="U2135" s="2">
        <v>0</v>
      </c>
      <c r="V2135" s="2">
        <v>0</v>
      </c>
      <c r="W2135">
        <v>421.06</v>
      </c>
      <c r="X2135" s="3">
        <v>4.4000000000000004</v>
      </c>
      <c r="Y2135" s="3">
        <v>3.7</v>
      </c>
      <c r="Z2135" s="3">
        <v>3.8</v>
      </c>
      <c r="AA2135">
        <v>0</v>
      </c>
      <c r="AB2135" s="3">
        <v>0</v>
      </c>
      <c r="AC2135">
        <v>0</v>
      </c>
      <c r="AD2135" s="3">
        <v>0</v>
      </c>
      <c r="AE2135">
        <v>0</v>
      </c>
      <c r="AF2135" s="3">
        <v>0</v>
      </c>
      <c r="AG2135" s="2">
        <v>0</v>
      </c>
      <c r="AH2135" s="3">
        <v>0</v>
      </c>
      <c r="AI2135" s="2">
        <v>109.9</v>
      </c>
      <c r="AJ2135" s="3">
        <v>100</v>
      </c>
      <c r="AK2135" t="s">
        <v>8815</v>
      </c>
      <c r="AL2135" t="s">
        <v>8815</v>
      </c>
      <c r="AM2135" t="s">
        <v>8843</v>
      </c>
      <c r="BG2135" s="3">
        <v>100</v>
      </c>
      <c r="BH2135" t="s">
        <v>82</v>
      </c>
      <c r="BI2135" t="s">
        <v>13421</v>
      </c>
      <c r="BJ2135" t="s">
        <v>13395</v>
      </c>
      <c r="BK2135" t="s">
        <v>13395</v>
      </c>
      <c r="BL2135" t="s">
        <v>13395</v>
      </c>
      <c r="BM2135" t="s">
        <v>13395</v>
      </c>
      <c r="BN2135" t="s">
        <v>129</v>
      </c>
      <c r="BO2135" s="59" t="s">
        <v>129</v>
      </c>
      <c r="BP2135" t="s">
        <v>10806</v>
      </c>
      <c r="BQ2135" t="s">
        <v>129</v>
      </c>
      <c r="BR2135" s="59" t="s">
        <v>129</v>
      </c>
      <c r="BS2135" t="s">
        <v>85</v>
      </c>
    </row>
    <row r="2136" spans="1:73" x14ac:dyDescent="0.2">
      <c r="A2136" s="60">
        <v>223037</v>
      </c>
      <c r="B2136" s="59" t="s">
        <v>12980</v>
      </c>
      <c r="C2136">
        <v>2132</v>
      </c>
      <c r="J2136">
        <v>22</v>
      </c>
      <c r="K2136" t="s">
        <v>156</v>
      </c>
      <c r="L2136">
        <v>5</v>
      </c>
      <c r="M2136">
        <v>3037</v>
      </c>
      <c r="N2136" t="s">
        <v>1099</v>
      </c>
      <c r="O2136" t="s">
        <v>9105</v>
      </c>
      <c r="P2136" t="s">
        <v>9106</v>
      </c>
      <c r="Q2136" t="s">
        <v>9107</v>
      </c>
      <c r="R2136" t="s">
        <v>9108</v>
      </c>
      <c r="S2136" s="2">
        <v>74</v>
      </c>
      <c r="T2136" s="2">
        <v>74</v>
      </c>
      <c r="U2136" s="2">
        <v>0</v>
      </c>
      <c r="V2136" s="2">
        <v>0</v>
      </c>
      <c r="W2136">
        <v>233.95</v>
      </c>
      <c r="X2136" s="3">
        <v>4.0999999999999996</v>
      </c>
      <c r="Y2136" s="3">
        <v>2.5</v>
      </c>
      <c r="Z2136" s="3">
        <v>3.2</v>
      </c>
      <c r="AA2136">
        <v>0</v>
      </c>
      <c r="AB2136" s="3">
        <v>0</v>
      </c>
      <c r="AC2136">
        <v>0</v>
      </c>
      <c r="AD2136" s="3">
        <v>0</v>
      </c>
      <c r="AE2136">
        <v>0</v>
      </c>
      <c r="AF2136" s="3">
        <v>0</v>
      </c>
      <c r="AG2136" s="2">
        <v>0</v>
      </c>
      <c r="AH2136" s="3">
        <v>0</v>
      </c>
      <c r="AI2136" s="2">
        <v>74</v>
      </c>
      <c r="AJ2136" s="3">
        <v>100</v>
      </c>
      <c r="AK2136" t="s">
        <v>8815</v>
      </c>
      <c r="AL2136" t="s">
        <v>8815</v>
      </c>
      <c r="AM2136" t="s">
        <v>8843</v>
      </c>
      <c r="BG2136" s="3">
        <v>100</v>
      </c>
      <c r="BH2136" t="s">
        <v>82</v>
      </c>
      <c r="BI2136" t="s">
        <v>13421</v>
      </c>
      <c r="BJ2136" t="s">
        <v>13395</v>
      </c>
      <c r="BK2136" t="s">
        <v>13395</v>
      </c>
      <c r="BL2136" t="s">
        <v>13395</v>
      </c>
      <c r="BM2136" t="s">
        <v>13395</v>
      </c>
      <c r="BN2136" t="s">
        <v>129</v>
      </c>
      <c r="BO2136" s="59" t="s">
        <v>129</v>
      </c>
      <c r="BP2136" t="s">
        <v>10806</v>
      </c>
      <c r="BQ2136" t="s">
        <v>129</v>
      </c>
      <c r="BR2136" s="59" t="s">
        <v>129</v>
      </c>
      <c r="BS2136" t="s">
        <v>85</v>
      </c>
    </row>
    <row r="2137" spans="1:73" x14ac:dyDescent="0.2">
      <c r="A2137" s="60">
        <v>223038</v>
      </c>
      <c r="B2137" s="59" t="s">
        <v>12981</v>
      </c>
      <c r="C2137">
        <v>2133</v>
      </c>
      <c r="J2137">
        <v>22</v>
      </c>
      <c r="K2137" t="s">
        <v>156</v>
      </c>
      <c r="L2137">
        <v>6</v>
      </c>
      <c r="M2137">
        <v>3038</v>
      </c>
      <c r="N2137" t="s">
        <v>1099</v>
      </c>
      <c r="O2137" t="s">
        <v>9109</v>
      </c>
      <c r="P2137" t="s">
        <v>9110</v>
      </c>
      <c r="Q2137" t="s">
        <v>9111</v>
      </c>
      <c r="R2137" t="s">
        <v>9112</v>
      </c>
      <c r="S2137" s="2">
        <v>107.3</v>
      </c>
      <c r="T2137" s="2">
        <v>107.3</v>
      </c>
      <c r="U2137" s="2">
        <v>0</v>
      </c>
      <c r="V2137" s="2">
        <v>0</v>
      </c>
      <c r="W2137">
        <v>336.27</v>
      </c>
      <c r="X2137" s="3">
        <v>3.3</v>
      </c>
      <c r="Y2137" s="3">
        <v>2.7</v>
      </c>
      <c r="Z2137" s="3">
        <v>3.1</v>
      </c>
      <c r="AA2137">
        <v>0</v>
      </c>
      <c r="AB2137" s="3">
        <v>0</v>
      </c>
      <c r="AC2137">
        <v>0</v>
      </c>
      <c r="AD2137" s="3">
        <v>0</v>
      </c>
      <c r="AE2137">
        <v>0</v>
      </c>
      <c r="AF2137" s="3">
        <v>0</v>
      </c>
      <c r="AG2137" s="2">
        <v>0</v>
      </c>
      <c r="AH2137" s="3">
        <v>0</v>
      </c>
      <c r="AI2137" s="2">
        <v>107.3</v>
      </c>
      <c r="AJ2137" s="3">
        <v>100</v>
      </c>
      <c r="AK2137" t="s">
        <v>8815</v>
      </c>
      <c r="AL2137" t="s">
        <v>8815</v>
      </c>
      <c r="AM2137" t="s">
        <v>8843</v>
      </c>
      <c r="BG2137" s="3">
        <v>100</v>
      </c>
      <c r="BH2137" t="s">
        <v>82</v>
      </c>
      <c r="BI2137" t="s">
        <v>13421</v>
      </c>
      <c r="BJ2137" t="s">
        <v>13395</v>
      </c>
      <c r="BK2137" t="s">
        <v>13395</v>
      </c>
      <c r="BL2137" t="s">
        <v>13395</v>
      </c>
      <c r="BM2137" t="s">
        <v>13395</v>
      </c>
      <c r="BN2137" t="s">
        <v>129</v>
      </c>
      <c r="BO2137" s="59" t="s">
        <v>129</v>
      </c>
      <c r="BP2137" t="s">
        <v>10806</v>
      </c>
      <c r="BQ2137" t="s">
        <v>129</v>
      </c>
      <c r="BR2137" s="59" t="s">
        <v>129</v>
      </c>
      <c r="BS2137" t="s">
        <v>85</v>
      </c>
    </row>
    <row r="2138" spans="1:73" x14ac:dyDescent="0.2">
      <c r="A2138" s="60">
        <v>223039</v>
      </c>
      <c r="B2138" s="59" t="s">
        <v>12982</v>
      </c>
      <c r="C2138">
        <v>2134</v>
      </c>
      <c r="J2138">
        <v>22</v>
      </c>
      <c r="K2138" t="s">
        <v>156</v>
      </c>
      <c r="L2138">
        <v>7</v>
      </c>
      <c r="M2138">
        <v>3039</v>
      </c>
      <c r="N2138" t="s">
        <v>1099</v>
      </c>
      <c r="O2138" t="s">
        <v>9113</v>
      </c>
      <c r="P2138" t="s">
        <v>9114</v>
      </c>
      <c r="Q2138" t="s">
        <v>9115</v>
      </c>
      <c r="R2138" t="s">
        <v>9116</v>
      </c>
      <c r="S2138" s="2">
        <v>106</v>
      </c>
      <c r="T2138" s="2">
        <v>106</v>
      </c>
      <c r="U2138" s="2">
        <v>0</v>
      </c>
      <c r="V2138" s="2">
        <v>0</v>
      </c>
      <c r="W2138">
        <v>416.86</v>
      </c>
      <c r="X2138" s="3">
        <v>4.3</v>
      </c>
      <c r="Y2138" s="3">
        <v>3.4</v>
      </c>
      <c r="Z2138" s="3">
        <v>3.9</v>
      </c>
      <c r="AA2138">
        <v>0</v>
      </c>
      <c r="AB2138" s="3">
        <v>0</v>
      </c>
      <c r="AC2138">
        <v>0</v>
      </c>
      <c r="AD2138" s="3">
        <v>0</v>
      </c>
      <c r="AE2138">
        <v>0</v>
      </c>
      <c r="AF2138" s="3">
        <v>0</v>
      </c>
      <c r="AG2138" s="2">
        <v>0</v>
      </c>
      <c r="AH2138" s="3">
        <v>0</v>
      </c>
      <c r="AI2138" s="2">
        <v>106</v>
      </c>
      <c r="AJ2138" s="3">
        <v>100</v>
      </c>
      <c r="AK2138" t="s">
        <v>8815</v>
      </c>
      <c r="AL2138" t="s">
        <v>8815</v>
      </c>
      <c r="AM2138" t="s">
        <v>8843</v>
      </c>
      <c r="BG2138" s="3">
        <v>100</v>
      </c>
      <c r="BH2138" t="s">
        <v>82</v>
      </c>
      <c r="BI2138" t="s">
        <v>13421</v>
      </c>
      <c r="BJ2138" t="s">
        <v>13395</v>
      </c>
      <c r="BK2138" t="s">
        <v>13395</v>
      </c>
      <c r="BL2138" t="s">
        <v>13395</v>
      </c>
      <c r="BM2138" t="s">
        <v>13395</v>
      </c>
      <c r="BN2138" t="s">
        <v>129</v>
      </c>
      <c r="BO2138" s="59" t="s">
        <v>129</v>
      </c>
      <c r="BP2138" t="s">
        <v>10806</v>
      </c>
      <c r="BQ2138" t="s">
        <v>129</v>
      </c>
      <c r="BR2138" s="59" t="s">
        <v>129</v>
      </c>
      <c r="BS2138" t="s">
        <v>85</v>
      </c>
    </row>
    <row r="2139" spans="1:73" x14ac:dyDescent="0.2">
      <c r="A2139" s="60">
        <v>223040</v>
      </c>
      <c r="B2139" s="59" t="s">
        <v>12983</v>
      </c>
      <c r="C2139">
        <v>2135</v>
      </c>
      <c r="J2139">
        <v>22</v>
      </c>
      <c r="K2139" t="s">
        <v>156</v>
      </c>
      <c r="L2139">
        <v>8</v>
      </c>
      <c r="M2139">
        <v>3040</v>
      </c>
      <c r="N2139" t="s">
        <v>1099</v>
      </c>
      <c r="O2139" t="s">
        <v>9117</v>
      </c>
      <c r="P2139" t="s">
        <v>9118</v>
      </c>
      <c r="Q2139" t="s">
        <v>9119</v>
      </c>
      <c r="R2139" t="s">
        <v>9120</v>
      </c>
      <c r="S2139" s="2">
        <v>29</v>
      </c>
      <c r="T2139" s="2">
        <v>29</v>
      </c>
      <c r="U2139" s="2">
        <v>0</v>
      </c>
      <c r="V2139" s="2">
        <v>0</v>
      </c>
      <c r="W2139">
        <v>121.8</v>
      </c>
      <c r="X2139" s="3">
        <v>4.2</v>
      </c>
      <c r="Y2139" s="3">
        <v>4.2</v>
      </c>
      <c r="Z2139" s="3">
        <v>4.2</v>
      </c>
      <c r="AA2139">
        <v>0</v>
      </c>
      <c r="AB2139" s="3">
        <v>0</v>
      </c>
      <c r="AC2139">
        <v>0</v>
      </c>
      <c r="AD2139" s="3">
        <v>0</v>
      </c>
      <c r="AE2139">
        <v>0</v>
      </c>
      <c r="AF2139" s="3">
        <v>0</v>
      </c>
      <c r="AG2139" s="2">
        <v>0</v>
      </c>
      <c r="AH2139" s="3">
        <v>0</v>
      </c>
      <c r="AI2139" s="2">
        <v>29</v>
      </c>
      <c r="AJ2139" s="3">
        <v>100</v>
      </c>
      <c r="AK2139" t="s">
        <v>8815</v>
      </c>
      <c r="AL2139" t="s">
        <v>8815</v>
      </c>
      <c r="AM2139" t="s">
        <v>8843</v>
      </c>
      <c r="BG2139" s="3">
        <v>100</v>
      </c>
      <c r="BH2139" t="s">
        <v>82</v>
      </c>
      <c r="BI2139" t="s">
        <v>13421</v>
      </c>
      <c r="BJ2139" t="s">
        <v>13395</v>
      </c>
      <c r="BK2139" t="s">
        <v>13395</v>
      </c>
      <c r="BL2139" t="s">
        <v>13395</v>
      </c>
      <c r="BM2139" t="s">
        <v>13395</v>
      </c>
      <c r="BN2139" t="s">
        <v>129</v>
      </c>
      <c r="BO2139" s="59" t="s">
        <v>129</v>
      </c>
      <c r="BP2139" t="s">
        <v>10806</v>
      </c>
      <c r="BQ2139" t="s">
        <v>129</v>
      </c>
      <c r="BR2139" s="59" t="s">
        <v>129</v>
      </c>
      <c r="BS2139" t="s">
        <v>85</v>
      </c>
    </row>
    <row r="2140" spans="1:73" x14ac:dyDescent="0.2">
      <c r="A2140" s="60">
        <v>223041</v>
      </c>
      <c r="B2140" s="59" t="s">
        <v>12984</v>
      </c>
      <c r="C2140">
        <v>2136</v>
      </c>
      <c r="J2140">
        <v>22</v>
      </c>
      <c r="K2140" t="s">
        <v>156</v>
      </c>
      <c r="L2140">
        <v>100</v>
      </c>
      <c r="M2140">
        <v>3041</v>
      </c>
      <c r="N2140" t="s">
        <v>1099</v>
      </c>
      <c r="O2140" t="s">
        <v>9121</v>
      </c>
      <c r="P2140" t="s">
        <v>9122</v>
      </c>
      <c r="Q2140" t="s">
        <v>9123</v>
      </c>
      <c r="R2140" t="s">
        <v>9124</v>
      </c>
      <c r="S2140" s="2">
        <v>65</v>
      </c>
      <c r="T2140" s="2">
        <v>65</v>
      </c>
      <c r="U2140" s="2">
        <v>0</v>
      </c>
      <c r="V2140" s="2">
        <v>0</v>
      </c>
      <c r="W2140">
        <v>270.94</v>
      </c>
      <c r="X2140" s="3">
        <v>4.2</v>
      </c>
      <c r="Y2140" s="3">
        <v>3.8</v>
      </c>
      <c r="Z2140" s="3">
        <v>4.2</v>
      </c>
      <c r="AA2140">
        <v>0</v>
      </c>
      <c r="AB2140" s="3">
        <v>0</v>
      </c>
      <c r="AC2140">
        <v>0</v>
      </c>
      <c r="AD2140" s="3">
        <v>0</v>
      </c>
      <c r="AE2140">
        <v>0</v>
      </c>
      <c r="AF2140" s="3">
        <v>0</v>
      </c>
      <c r="AG2140" s="2">
        <v>0</v>
      </c>
      <c r="AH2140" s="3">
        <v>0</v>
      </c>
      <c r="AI2140" s="2">
        <v>65</v>
      </c>
      <c r="AJ2140" s="3">
        <v>100</v>
      </c>
      <c r="AK2140" t="s">
        <v>8952</v>
      </c>
      <c r="AL2140" t="s">
        <v>8952</v>
      </c>
      <c r="AM2140" t="s">
        <v>8843</v>
      </c>
      <c r="BG2140" s="3">
        <v>100</v>
      </c>
      <c r="BH2140" t="s">
        <v>82</v>
      </c>
      <c r="BI2140" t="s">
        <v>13421</v>
      </c>
      <c r="BJ2140" t="s">
        <v>13395</v>
      </c>
      <c r="BK2140" t="s">
        <v>13395</v>
      </c>
      <c r="BL2140" t="s">
        <v>13395</v>
      </c>
      <c r="BM2140" t="s">
        <v>13395</v>
      </c>
      <c r="BN2140" t="s">
        <v>129</v>
      </c>
      <c r="BO2140" s="59" t="s">
        <v>129</v>
      </c>
      <c r="BP2140" t="s">
        <v>10806</v>
      </c>
      <c r="BQ2140" t="s">
        <v>129</v>
      </c>
      <c r="BR2140" s="59" t="s">
        <v>129</v>
      </c>
      <c r="BS2140" t="s">
        <v>85</v>
      </c>
    </row>
    <row r="2141" spans="1:73" x14ac:dyDescent="0.2">
      <c r="A2141" s="60">
        <v>223042</v>
      </c>
      <c r="B2141" s="59" t="s">
        <v>12985</v>
      </c>
      <c r="C2141">
        <v>2137</v>
      </c>
      <c r="J2141">
        <v>22</v>
      </c>
      <c r="K2141" t="s">
        <v>156</v>
      </c>
      <c r="L2141">
        <v>115</v>
      </c>
      <c r="M2141">
        <v>3042</v>
      </c>
      <c r="N2141" t="s">
        <v>1099</v>
      </c>
      <c r="O2141" t="s">
        <v>9125</v>
      </c>
      <c r="P2141" t="s">
        <v>9126</v>
      </c>
      <c r="Q2141" t="s">
        <v>9127</v>
      </c>
      <c r="R2141" t="s">
        <v>9128</v>
      </c>
      <c r="S2141" s="2">
        <v>43.7</v>
      </c>
      <c r="T2141" s="2">
        <v>43.7</v>
      </c>
      <c r="U2141" s="2">
        <v>0</v>
      </c>
      <c r="V2141" s="2">
        <v>0</v>
      </c>
      <c r="W2141">
        <v>200.65</v>
      </c>
      <c r="X2141" s="3">
        <v>4.5</v>
      </c>
      <c r="Y2141" s="3">
        <v>4.5</v>
      </c>
      <c r="Z2141" s="3">
        <v>4.5999999999999996</v>
      </c>
      <c r="AA2141">
        <v>0</v>
      </c>
      <c r="AB2141" s="3">
        <v>0</v>
      </c>
      <c r="AC2141">
        <v>0</v>
      </c>
      <c r="AD2141" s="3">
        <v>0</v>
      </c>
      <c r="AE2141">
        <v>0</v>
      </c>
      <c r="AF2141" s="3">
        <v>0</v>
      </c>
      <c r="AG2141" s="2">
        <v>43.7</v>
      </c>
      <c r="AH2141" s="3">
        <v>100</v>
      </c>
      <c r="AI2141" s="2">
        <v>43.7</v>
      </c>
      <c r="AJ2141" s="3">
        <v>100</v>
      </c>
      <c r="AK2141" t="s">
        <v>9129</v>
      </c>
      <c r="AL2141" t="s">
        <v>9129</v>
      </c>
      <c r="AM2141" t="s">
        <v>8843</v>
      </c>
      <c r="BG2141" s="3">
        <v>100</v>
      </c>
      <c r="BH2141" t="s">
        <v>82</v>
      </c>
      <c r="BI2141" t="s">
        <v>13419</v>
      </c>
      <c r="BJ2141" t="s">
        <v>13395</v>
      </c>
      <c r="BK2141" t="s">
        <v>13395</v>
      </c>
      <c r="BL2141" t="s">
        <v>13395</v>
      </c>
      <c r="BM2141" t="s">
        <v>13395</v>
      </c>
      <c r="BN2141" t="s">
        <v>102</v>
      </c>
      <c r="BO2141" s="59" t="s">
        <v>102</v>
      </c>
      <c r="BP2141" t="s">
        <v>10806</v>
      </c>
      <c r="BQ2141" t="s">
        <v>84</v>
      </c>
      <c r="BR2141" s="59" t="s">
        <v>84</v>
      </c>
      <c r="BS2141" t="s">
        <v>13408</v>
      </c>
    </row>
    <row r="2142" spans="1:73" x14ac:dyDescent="0.2">
      <c r="A2142" s="60">
        <v>223043</v>
      </c>
      <c r="B2142" s="59" t="s">
        <v>12986</v>
      </c>
      <c r="C2142">
        <v>2138</v>
      </c>
      <c r="J2142">
        <v>22</v>
      </c>
      <c r="K2142" t="s">
        <v>156</v>
      </c>
      <c r="L2142">
        <v>72</v>
      </c>
      <c r="M2142">
        <v>3043</v>
      </c>
      <c r="N2142" t="s">
        <v>1128</v>
      </c>
      <c r="O2142" t="s">
        <v>9130</v>
      </c>
      <c r="P2142" t="s">
        <v>9131</v>
      </c>
      <c r="Q2142" t="s">
        <v>9132</v>
      </c>
      <c r="R2142" t="s">
        <v>9133</v>
      </c>
      <c r="S2142" s="2">
        <v>136</v>
      </c>
      <c r="T2142" s="2">
        <v>136</v>
      </c>
      <c r="U2142" s="2">
        <v>0</v>
      </c>
      <c r="V2142" s="2">
        <v>0</v>
      </c>
      <c r="W2142">
        <v>682.17</v>
      </c>
      <c r="X2142" s="3">
        <v>5.4</v>
      </c>
      <c r="Y2142" s="3">
        <v>4.4000000000000004</v>
      </c>
      <c r="Z2142" s="3">
        <v>5</v>
      </c>
      <c r="AA2142">
        <v>0</v>
      </c>
      <c r="AB2142" s="3">
        <v>0</v>
      </c>
      <c r="AC2142">
        <v>0</v>
      </c>
      <c r="AD2142" s="3">
        <v>0</v>
      </c>
      <c r="AE2142">
        <v>0</v>
      </c>
      <c r="AF2142" s="3">
        <v>0</v>
      </c>
      <c r="AG2142" s="2">
        <v>136</v>
      </c>
      <c r="AH2142" s="3">
        <v>100</v>
      </c>
      <c r="AI2142" s="2">
        <v>136</v>
      </c>
      <c r="AJ2142" s="3">
        <v>100</v>
      </c>
      <c r="AK2142" t="s">
        <v>9134</v>
      </c>
      <c r="AL2142" t="s">
        <v>9134</v>
      </c>
      <c r="AM2142" t="s">
        <v>8870</v>
      </c>
      <c r="BG2142" s="3">
        <v>100</v>
      </c>
      <c r="BH2142" t="s">
        <v>82</v>
      </c>
      <c r="BI2142" t="s">
        <v>13419</v>
      </c>
      <c r="BJ2142" t="s">
        <v>13395</v>
      </c>
      <c r="BK2142" t="s">
        <v>13395</v>
      </c>
      <c r="BL2142" t="s">
        <v>13395</v>
      </c>
      <c r="BM2142" t="s">
        <v>13395</v>
      </c>
      <c r="BN2142" t="s">
        <v>129</v>
      </c>
      <c r="BO2142" s="59" t="s">
        <v>129</v>
      </c>
      <c r="BP2142" t="s">
        <v>10806</v>
      </c>
      <c r="BQ2142" t="s">
        <v>129</v>
      </c>
      <c r="BR2142" s="59" t="s">
        <v>129</v>
      </c>
      <c r="BS2142" t="s">
        <v>85</v>
      </c>
    </row>
    <row r="2143" spans="1:73" x14ac:dyDescent="0.2">
      <c r="A2143" s="60">
        <v>223044</v>
      </c>
      <c r="B2143" s="59" t="s">
        <v>12987</v>
      </c>
      <c r="C2143">
        <v>2139</v>
      </c>
      <c r="J2143">
        <v>22</v>
      </c>
      <c r="K2143" t="s">
        <v>156</v>
      </c>
      <c r="L2143">
        <v>149</v>
      </c>
      <c r="M2143">
        <v>3044</v>
      </c>
      <c r="N2143" t="s">
        <v>1128</v>
      </c>
      <c r="O2143" t="s">
        <v>9135</v>
      </c>
      <c r="P2143" t="s">
        <v>9136</v>
      </c>
      <c r="Q2143" t="s">
        <v>9137</v>
      </c>
      <c r="R2143" t="s">
        <v>9138</v>
      </c>
      <c r="S2143" s="2">
        <v>156.5</v>
      </c>
      <c r="T2143" s="2">
        <v>156.5</v>
      </c>
      <c r="U2143" s="2">
        <v>0</v>
      </c>
      <c r="V2143" s="2">
        <v>0</v>
      </c>
      <c r="W2143">
        <v>343.45</v>
      </c>
      <c r="X2143" s="3">
        <v>2.2000000000000002</v>
      </c>
      <c r="Y2143" s="3">
        <v>2.1</v>
      </c>
      <c r="Z2143" s="3">
        <v>2.2000000000000002</v>
      </c>
      <c r="AA2143">
        <v>0</v>
      </c>
      <c r="AB2143" s="3">
        <v>0</v>
      </c>
      <c r="AC2143">
        <v>0</v>
      </c>
      <c r="AD2143" s="3">
        <v>0</v>
      </c>
      <c r="AE2143">
        <v>0</v>
      </c>
      <c r="AF2143" s="3">
        <v>0</v>
      </c>
      <c r="AG2143" s="2">
        <v>0</v>
      </c>
      <c r="AH2143" s="3">
        <v>0</v>
      </c>
      <c r="AI2143" s="2">
        <v>0</v>
      </c>
      <c r="AJ2143" s="3">
        <v>0</v>
      </c>
      <c r="AK2143" t="s">
        <v>9134</v>
      </c>
      <c r="AL2143" t="s">
        <v>9134</v>
      </c>
      <c r="AM2143" t="s">
        <v>8870</v>
      </c>
      <c r="AN2143" t="s">
        <v>9139</v>
      </c>
      <c r="BG2143" s="3">
        <v>0</v>
      </c>
      <c r="BJ2143" t="s">
        <v>13395</v>
      </c>
      <c r="BK2143" t="s">
        <v>13395</v>
      </c>
      <c r="BL2143" t="s">
        <v>13395</v>
      </c>
      <c r="BM2143" t="s">
        <v>13395</v>
      </c>
      <c r="BN2143" t="s">
        <v>13395</v>
      </c>
      <c r="BP2143" t="s">
        <v>13395</v>
      </c>
      <c r="BU2143" s="1" t="s">
        <v>13447</v>
      </c>
    </row>
    <row r="2144" spans="1:73" x14ac:dyDescent="0.2">
      <c r="A2144" s="60">
        <v>223045</v>
      </c>
      <c r="B2144" s="59" t="s">
        <v>12988</v>
      </c>
      <c r="C2144">
        <v>2140</v>
      </c>
      <c r="J2144">
        <v>22</v>
      </c>
      <c r="K2144" t="s">
        <v>156</v>
      </c>
      <c r="L2144">
        <v>137</v>
      </c>
      <c r="M2144">
        <v>3045</v>
      </c>
      <c r="N2144" t="s">
        <v>1128</v>
      </c>
      <c r="O2144" t="s">
        <v>9140</v>
      </c>
      <c r="P2144" t="s">
        <v>9141</v>
      </c>
      <c r="Q2144" t="s">
        <v>9142</v>
      </c>
      <c r="R2144" t="s">
        <v>9143</v>
      </c>
      <c r="S2144" s="2">
        <v>850.2</v>
      </c>
      <c r="T2144" s="2">
        <v>850.2</v>
      </c>
      <c r="U2144" s="2">
        <v>0</v>
      </c>
      <c r="V2144" s="2">
        <v>0</v>
      </c>
      <c r="W2144">
        <v>5749.19</v>
      </c>
      <c r="X2144" s="3">
        <v>18.899999999999999</v>
      </c>
      <c r="Y2144" s="3">
        <v>5.2</v>
      </c>
      <c r="Z2144" s="3">
        <v>6.8</v>
      </c>
      <c r="AA2144">
        <v>0</v>
      </c>
      <c r="AB2144" s="3">
        <v>0</v>
      </c>
      <c r="AC2144">
        <v>0</v>
      </c>
      <c r="AD2144" s="3">
        <v>0</v>
      </c>
      <c r="AE2144">
        <v>0</v>
      </c>
      <c r="AF2144" s="3">
        <v>0</v>
      </c>
      <c r="AG2144" s="2">
        <v>850.2</v>
      </c>
      <c r="AH2144" s="3">
        <v>100</v>
      </c>
      <c r="AI2144" s="2">
        <v>850.2</v>
      </c>
      <c r="AJ2144" s="3">
        <v>100</v>
      </c>
      <c r="AK2144" t="s">
        <v>8928</v>
      </c>
      <c r="AL2144" t="s">
        <v>8928</v>
      </c>
      <c r="AM2144" t="s">
        <v>8905</v>
      </c>
      <c r="AN2144" t="s">
        <v>8916</v>
      </c>
      <c r="AO2144" t="s">
        <v>8905</v>
      </c>
      <c r="BG2144" s="3">
        <v>100</v>
      </c>
      <c r="BH2144" t="s">
        <v>100</v>
      </c>
      <c r="BI2144" t="s">
        <v>13419</v>
      </c>
      <c r="BJ2144" t="s">
        <v>101</v>
      </c>
      <c r="BK2144" t="s">
        <v>13429</v>
      </c>
      <c r="BL2144" t="s">
        <v>13395</v>
      </c>
      <c r="BM2144" t="s">
        <v>13395</v>
      </c>
      <c r="BN2144" t="s">
        <v>102</v>
      </c>
      <c r="BO2144" s="59" t="s">
        <v>102</v>
      </c>
      <c r="BP2144" t="s">
        <v>10806</v>
      </c>
      <c r="BQ2144" t="s">
        <v>364</v>
      </c>
      <c r="BR2144" s="59" t="s">
        <v>364</v>
      </c>
      <c r="BS2144" t="s">
        <v>13408</v>
      </c>
    </row>
    <row r="2145" spans="1:71" x14ac:dyDescent="0.2">
      <c r="A2145" s="60">
        <v>223046</v>
      </c>
      <c r="B2145" s="59" t="s">
        <v>12989</v>
      </c>
      <c r="C2145">
        <v>2141</v>
      </c>
      <c r="J2145">
        <v>22</v>
      </c>
      <c r="K2145" t="s">
        <v>156</v>
      </c>
      <c r="L2145">
        <v>26</v>
      </c>
      <c r="M2145">
        <v>3046</v>
      </c>
      <c r="N2145" t="s">
        <v>1128</v>
      </c>
      <c r="O2145" t="s">
        <v>9144</v>
      </c>
      <c r="P2145" t="s">
        <v>9145</v>
      </c>
      <c r="Q2145" t="s">
        <v>9146</v>
      </c>
      <c r="R2145" t="s">
        <v>9147</v>
      </c>
      <c r="S2145" s="2">
        <v>84.2</v>
      </c>
      <c r="T2145" s="2">
        <v>84.2</v>
      </c>
      <c r="U2145" s="2">
        <v>0</v>
      </c>
      <c r="V2145" s="2">
        <v>0</v>
      </c>
      <c r="W2145">
        <v>456.16</v>
      </c>
      <c r="X2145" s="3">
        <v>5.6</v>
      </c>
      <c r="Y2145" s="3">
        <v>4.5</v>
      </c>
      <c r="Z2145" s="3">
        <v>5.4</v>
      </c>
      <c r="AA2145">
        <v>0</v>
      </c>
      <c r="AB2145" s="3">
        <v>0</v>
      </c>
      <c r="AC2145">
        <v>0</v>
      </c>
      <c r="AD2145" s="3">
        <v>0</v>
      </c>
      <c r="AE2145">
        <v>0</v>
      </c>
      <c r="AF2145" s="3">
        <v>0</v>
      </c>
      <c r="AG2145" s="2">
        <v>84.2</v>
      </c>
      <c r="AH2145" s="3">
        <v>100</v>
      </c>
      <c r="AI2145" s="2">
        <v>84.2</v>
      </c>
      <c r="AJ2145" s="3">
        <v>100</v>
      </c>
      <c r="AK2145" t="s">
        <v>8815</v>
      </c>
      <c r="AL2145" t="s">
        <v>8815</v>
      </c>
      <c r="AM2145" t="s">
        <v>8832</v>
      </c>
      <c r="BG2145" s="3">
        <v>100</v>
      </c>
      <c r="BH2145" t="s">
        <v>82</v>
      </c>
      <c r="BI2145" t="s">
        <v>13421</v>
      </c>
      <c r="BJ2145" t="s">
        <v>13395</v>
      </c>
      <c r="BK2145" t="s">
        <v>13395</v>
      </c>
      <c r="BL2145" t="s">
        <v>13395</v>
      </c>
      <c r="BM2145" t="s">
        <v>13395</v>
      </c>
      <c r="BN2145" t="s">
        <v>129</v>
      </c>
      <c r="BO2145" s="59" t="s">
        <v>129</v>
      </c>
      <c r="BP2145" t="s">
        <v>10806</v>
      </c>
      <c r="BQ2145" t="s">
        <v>129</v>
      </c>
      <c r="BR2145" s="59" t="s">
        <v>129</v>
      </c>
      <c r="BS2145" t="s">
        <v>85</v>
      </c>
    </row>
    <row r="2146" spans="1:71" x14ac:dyDescent="0.2">
      <c r="A2146" s="60">
        <v>223047</v>
      </c>
      <c r="B2146" s="59" t="s">
        <v>12990</v>
      </c>
      <c r="C2146">
        <v>2142</v>
      </c>
      <c r="J2146">
        <v>22</v>
      </c>
      <c r="K2146" t="s">
        <v>156</v>
      </c>
      <c r="L2146">
        <v>27</v>
      </c>
      <c r="M2146">
        <v>3047</v>
      </c>
      <c r="N2146" t="s">
        <v>1128</v>
      </c>
      <c r="O2146" t="s">
        <v>9148</v>
      </c>
      <c r="P2146" t="s">
        <v>9149</v>
      </c>
      <c r="Q2146" t="s">
        <v>9150</v>
      </c>
      <c r="R2146" t="s">
        <v>9151</v>
      </c>
      <c r="S2146" s="2">
        <v>56</v>
      </c>
      <c r="T2146" s="2">
        <v>56</v>
      </c>
      <c r="U2146" s="2">
        <v>0</v>
      </c>
      <c r="V2146" s="2">
        <v>0</v>
      </c>
      <c r="W2146">
        <v>193.9</v>
      </c>
      <c r="X2146" s="3">
        <v>4</v>
      </c>
      <c r="Y2146" s="3">
        <v>3</v>
      </c>
      <c r="Z2146" s="3">
        <v>3.5</v>
      </c>
      <c r="AA2146">
        <v>0</v>
      </c>
      <c r="AB2146" s="3">
        <v>0</v>
      </c>
      <c r="AC2146">
        <v>0</v>
      </c>
      <c r="AD2146" s="3">
        <v>0</v>
      </c>
      <c r="AE2146">
        <v>0</v>
      </c>
      <c r="AF2146" s="3">
        <v>0</v>
      </c>
      <c r="AG2146" s="2">
        <v>25.9</v>
      </c>
      <c r="AH2146" s="3">
        <v>46.3</v>
      </c>
      <c r="AI2146" s="2">
        <v>56</v>
      </c>
      <c r="AJ2146" s="3">
        <v>100</v>
      </c>
      <c r="AK2146" t="s">
        <v>8815</v>
      </c>
      <c r="AL2146" t="s">
        <v>8815</v>
      </c>
      <c r="AM2146" t="s">
        <v>8832</v>
      </c>
      <c r="AN2146" t="s">
        <v>8934</v>
      </c>
      <c r="AO2146" t="s">
        <v>8832</v>
      </c>
      <c r="BG2146" s="3">
        <v>100</v>
      </c>
      <c r="BH2146" t="s">
        <v>82</v>
      </c>
      <c r="BI2146" t="s">
        <v>13421</v>
      </c>
      <c r="BJ2146" t="s">
        <v>13395</v>
      </c>
      <c r="BK2146" t="s">
        <v>13395</v>
      </c>
      <c r="BL2146" t="s">
        <v>13395</v>
      </c>
      <c r="BM2146" t="s">
        <v>13395</v>
      </c>
      <c r="BN2146" t="s">
        <v>129</v>
      </c>
      <c r="BO2146" s="59" t="s">
        <v>129</v>
      </c>
      <c r="BP2146" t="s">
        <v>10806</v>
      </c>
      <c r="BQ2146" t="s">
        <v>129</v>
      </c>
      <c r="BR2146" s="59" t="s">
        <v>129</v>
      </c>
      <c r="BS2146" t="s">
        <v>85</v>
      </c>
    </row>
    <row r="2147" spans="1:71" x14ac:dyDescent="0.2">
      <c r="A2147" s="60">
        <v>223048</v>
      </c>
      <c r="B2147" s="59" t="s">
        <v>12991</v>
      </c>
      <c r="C2147">
        <v>2143</v>
      </c>
      <c r="J2147">
        <v>22</v>
      </c>
      <c r="K2147" t="s">
        <v>156</v>
      </c>
      <c r="L2147">
        <v>134</v>
      </c>
      <c r="M2147">
        <v>3048</v>
      </c>
      <c r="N2147" t="s">
        <v>1128</v>
      </c>
      <c r="O2147" t="s">
        <v>9152</v>
      </c>
      <c r="P2147" t="s">
        <v>9153</v>
      </c>
      <c r="Q2147" t="s">
        <v>9154</v>
      </c>
      <c r="R2147" t="s">
        <v>9155</v>
      </c>
      <c r="S2147" s="2">
        <v>107</v>
      </c>
      <c r="T2147" s="2">
        <v>107</v>
      </c>
      <c r="U2147" s="2">
        <v>0</v>
      </c>
      <c r="V2147" s="2">
        <v>0</v>
      </c>
      <c r="W2147">
        <v>869.72</v>
      </c>
      <c r="X2147" s="3">
        <v>9</v>
      </c>
      <c r="Y2147" s="3">
        <v>5</v>
      </c>
      <c r="Z2147" s="3">
        <v>8.1</v>
      </c>
      <c r="AA2147">
        <v>0</v>
      </c>
      <c r="AB2147" s="3">
        <v>0</v>
      </c>
      <c r="AC2147">
        <v>0</v>
      </c>
      <c r="AD2147" s="3">
        <v>0</v>
      </c>
      <c r="AE2147">
        <v>0</v>
      </c>
      <c r="AF2147" s="3">
        <v>0</v>
      </c>
      <c r="AG2147" s="2">
        <v>107</v>
      </c>
      <c r="AH2147" s="3">
        <v>100</v>
      </c>
      <c r="AI2147" s="2">
        <v>107</v>
      </c>
      <c r="AJ2147" s="3">
        <v>100</v>
      </c>
      <c r="AK2147" t="s">
        <v>9156</v>
      </c>
      <c r="AL2147" t="s">
        <v>9156</v>
      </c>
      <c r="AM2147" t="s">
        <v>8832</v>
      </c>
      <c r="BG2147" s="3">
        <v>100</v>
      </c>
      <c r="BH2147" t="s">
        <v>82</v>
      </c>
      <c r="BI2147" t="s">
        <v>13421</v>
      </c>
      <c r="BJ2147" t="s">
        <v>13395</v>
      </c>
      <c r="BK2147" t="s">
        <v>13395</v>
      </c>
      <c r="BL2147" t="s">
        <v>13395</v>
      </c>
      <c r="BM2147" t="s">
        <v>13395</v>
      </c>
      <c r="BN2147" t="s">
        <v>129</v>
      </c>
      <c r="BO2147" s="59" t="s">
        <v>129</v>
      </c>
      <c r="BP2147" t="s">
        <v>10806</v>
      </c>
      <c r="BQ2147" t="s">
        <v>129</v>
      </c>
      <c r="BR2147" s="59" t="s">
        <v>129</v>
      </c>
      <c r="BS2147" t="s">
        <v>85</v>
      </c>
    </row>
    <row r="2148" spans="1:71" x14ac:dyDescent="0.2">
      <c r="A2148" s="60">
        <v>223049</v>
      </c>
      <c r="B2148" s="59" t="s">
        <v>12992</v>
      </c>
      <c r="C2148">
        <v>2144</v>
      </c>
      <c r="J2148">
        <v>22</v>
      </c>
      <c r="K2148" t="s">
        <v>156</v>
      </c>
      <c r="L2148">
        <v>148</v>
      </c>
      <c r="M2148">
        <v>3049</v>
      </c>
      <c r="N2148" t="s">
        <v>1128</v>
      </c>
      <c r="O2148" t="s">
        <v>9157</v>
      </c>
      <c r="P2148" t="s">
        <v>9158</v>
      </c>
      <c r="Q2148" t="s">
        <v>9159</v>
      </c>
      <c r="R2148" t="s">
        <v>9160</v>
      </c>
      <c r="S2148" s="2">
        <v>489</v>
      </c>
      <c r="T2148" s="2">
        <v>489</v>
      </c>
      <c r="U2148" s="2">
        <v>0</v>
      </c>
      <c r="V2148" s="2">
        <v>0</v>
      </c>
      <c r="W2148">
        <v>1542.97</v>
      </c>
      <c r="X2148" s="3">
        <v>5</v>
      </c>
      <c r="Y2148" s="3">
        <v>3</v>
      </c>
      <c r="Z2148" s="3">
        <v>3.2</v>
      </c>
      <c r="AA2148">
        <v>0</v>
      </c>
      <c r="AB2148" s="3">
        <v>0</v>
      </c>
      <c r="AC2148">
        <v>0</v>
      </c>
      <c r="AD2148" s="3">
        <v>0</v>
      </c>
      <c r="AE2148">
        <v>0</v>
      </c>
      <c r="AF2148" s="3">
        <v>0</v>
      </c>
      <c r="AG2148" s="2">
        <v>0</v>
      </c>
      <c r="AH2148" s="3">
        <v>0</v>
      </c>
      <c r="AI2148" s="2">
        <v>29.8</v>
      </c>
      <c r="AJ2148" s="3">
        <v>6.1</v>
      </c>
      <c r="AK2148" t="s">
        <v>9134</v>
      </c>
      <c r="AL2148" t="s">
        <v>9134</v>
      </c>
      <c r="AM2148" t="s">
        <v>8832</v>
      </c>
      <c r="BG2148" s="3">
        <v>6.1</v>
      </c>
      <c r="BH2148" t="s">
        <v>82</v>
      </c>
      <c r="BI2148" t="s">
        <v>13421</v>
      </c>
      <c r="BJ2148" t="s">
        <v>13395</v>
      </c>
      <c r="BK2148" t="s">
        <v>13395</v>
      </c>
      <c r="BL2148" t="s">
        <v>13395</v>
      </c>
      <c r="BM2148" t="s">
        <v>13395</v>
      </c>
      <c r="BN2148" t="s">
        <v>129</v>
      </c>
      <c r="BO2148" s="59" t="s">
        <v>129</v>
      </c>
      <c r="BP2148" t="s">
        <v>10806</v>
      </c>
      <c r="BQ2148" t="s">
        <v>129</v>
      </c>
      <c r="BR2148" s="59" t="s">
        <v>129</v>
      </c>
      <c r="BS2148" t="s">
        <v>85</v>
      </c>
    </row>
    <row r="2149" spans="1:71" x14ac:dyDescent="0.2">
      <c r="A2149" s="60">
        <v>223050</v>
      </c>
      <c r="B2149" s="59" t="s">
        <v>12993</v>
      </c>
      <c r="C2149">
        <v>2145</v>
      </c>
      <c r="J2149">
        <v>22</v>
      </c>
      <c r="K2149" t="s">
        <v>156</v>
      </c>
      <c r="L2149">
        <v>43</v>
      </c>
      <c r="M2149">
        <v>3050</v>
      </c>
      <c r="N2149" t="s">
        <v>1128</v>
      </c>
      <c r="O2149" t="s">
        <v>9161</v>
      </c>
      <c r="P2149" t="s">
        <v>9162</v>
      </c>
      <c r="Q2149" t="s">
        <v>9163</v>
      </c>
      <c r="R2149" t="s">
        <v>9164</v>
      </c>
      <c r="S2149" s="2">
        <v>93</v>
      </c>
      <c r="T2149" s="2">
        <v>93</v>
      </c>
      <c r="U2149" s="2">
        <v>0</v>
      </c>
      <c r="V2149" s="2">
        <v>0</v>
      </c>
      <c r="W2149">
        <v>671.32</v>
      </c>
      <c r="X2149" s="3">
        <v>5</v>
      </c>
      <c r="Y2149" s="3">
        <v>5</v>
      </c>
      <c r="Z2149" s="3">
        <v>7.2</v>
      </c>
      <c r="AA2149">
        <v>0</v>
      </c>
      <c r="AB2149" s="3">
        <v>0</v>
      </c>
      <c r="AC2149">
        <v>0</v>
      </c>
      <c r="AD2149" s="3">
        <v>0</v>
      </c>
      <c r="AE2149">
        <v>0</v>
      </c>
      <c r="AF2149" s="3">
        <v>0</v>
      </c>
      <c r="AG2149" s="2">
        <v>93</v>
      </c>
      <c r="AH2149" s="3">
        <v>100</v>
      </c>
      <c r="AI2149" s="2">
        <v>93</v>
      </c>
      <c r="AJ2149" s="3">
        <v>100</v>
      </c>
      <c r="AK2149" t="s">
        <v>8815</v>
      </c>
      <c r="AL2149" t="s">
        <v>8815</v>
      </c>
      <c r="AM2149" t="s">
        <v>8832</v>
      </c>
      <c r="BG2149" s="3">
        <v>100</v>
      </c>
      <c r="BH2149" t="s">
        <v>82</v>
      </c>
      <c r="BI2149" t="s">
        <v>13421</v>
      </c>
      <c r="BJ2149" t="s">
        <v>13395</v>
      </c>
      <c r="BK2149" t="s">
        <v>13395</v>
      </c>
      <c r="BL2149" t="s">
        <v>13395</v>
      </c>
      <c r="BM2149" t="s">
        <v>13395</v>
      </c>
      <c r="BN2149" t="s">
        <v>129</v>
      </c>
      <c r="BO2149" s="59" t="s">
        <v>129</v>
      </c>
      <c r="BP2149" t="s">
        <v>10806</v>
      </c>
      <c r="BQ2149" t="s">
        <v>129</v>
      </c>
      <c r="BR2149" s="59" t="s">
        <v>129</v>
      </c>
      <c r="BS2149" t="s">
        <v>85</v>
      </c>
    </row>
    <row r="2150" spans="1:71" x14ac:dyDescent="0.2">
      <c r="A2150" s="60">
        <v>223051</v>
      </c>
      <c r="B2150" s="59" t="s">
        <v>12994</v>
      </c>
      <c r="C2150">
        <v>2146</v>
      </c>
      <c r="J2150">
        <v>22</v>
      </c>
      <c r="K2150" t="s">
        <v>156</v>
      </c>
      <c r="L2150">
        <v>102</v>
      </c>
      <c r="M2150">
        <v>3051</v>
      </c>
      <c r="N2150" t="s">
        <v>1128</v>
      </c>
      <c r="O2150" t="s">
        <v>9165</v>
      </c>
      <c r="P2150" t="s">
        <v>9166</v>
      </c>
      <c r="Q2150" t="s">
        <v>9167</v>
      </c>
      <c r="R2150" t="s">
        <v>9168</v>
      </c>
      <c r="S2150" s="2">
        <v>170.4</v>
      </c>
      <c r="T2150" s="2">
        <v>170.4</v>
      </c>
      <c r="U2150" s="2">
        <v>0</v>
      </c>
      <c r="V2150" s="2">
        <v>0</v>
      </c>
      <c r="W2150">
        <v>775.61</v>
      </c>
      <c r="X2150" s="3">
        <v>7</v>
      </c>
      <c r="Y2150" s="3">
        <v>4</v>
      </c>
      <c r="Z2150" s="3">
        <v>4.5999999999999996</v>
      </c>
      <c r="AA2150">
        <v>0</v>
      </c>
      <c r="AB2150" s="3">
        <v>0</v>
      </c>
      <c r="AC2150">
        <v>0</v>
      </c>
      <c r="AD2150" s="3">
        <v>0</v>
      </c>
      <c r="AE2150">
        <v>0</v>
      </c>
      <c r="AF2150" s="3">
        <v>0</v>
      </c>
      <c r="AG2150" s="2">
        <v>170.4</v>
      </c>
      <c r="AH2150" s="3">
        <v>100</v>
      </c>
      <c r="AI2150" s="2">
        <v>170.4</v>
      </c>
      <c r="AJ2150" s="3">
        <v>100</v>
      </c>
      <c r="AK2150" t="s">
        <v>9169</v>
      </c>
      <c r="AL2150" t="s">
        <v>9169</v>
      </c>
      <c r="AM2150" t="s">
        <v>8826</v>
      </c>
      <c r="AN2150" t="s">
        <v>8825</v>
      </c>
      <c r="BG2150" s="3">
        <v>100</v>
      </c>
      <c r="BH2150" t="s">
        <v>82</v>
      </c>
      <c r="BI2150" t="s">
        <v>13421</v>
      </c>
      <c r="BJ2150" t="s">
        <v>13395</v>
      </c>
      <c r="BK2150" t="s">
        <v>13395</v>
      </c>
      <c r="BL2150" t="s">
        <v>13395</v>
      </c>
      <c r="BM2150" t="s">
        <v>13395</v>
      </c>
      <c r="BN2150" t="s">
        <v>129</v>
      </c>
      <c r="BO2150" s="59" t="s">
        <v>129</v>
      </c>
      <c r="BP2150" t="s">
        <v>10806</v>
      </c>
      <c r="BQ2150" t="s">
        <v>129</v>
      </c>
      <c r="BR2150" s="59" t="s">
        <v>129</v>
      </c>
      <c r="BS2150" t="s">
        <v>85</v>
      </c>
    </row>
    <row r="2151" spans="1:71" x14ac:dyDescent="0.2">
      <c r="A2151" s="60">
        <v>223052</v>
      </c>
      <c r="B2151" s="59" t="s">
        <v>12995</v>
      </c>
      <c r="C2151">
        <v>2147</v>
      </c>
      <c r="J2151">
        <v>22</v>
      </c>
      <c r="K2151" t="s">
        <v>156</v>
      </c>
      <c r="L2151">
        <v>21</v>
      </c>
      <c r="M2151">
        <v>3052</v>
      </c>
      <c r="N2151" t="s">
        <v>1128</v>
      </c>
      <c r="O2151" t="s">
        <v>9170</v>
      </c>
      <c r="P2151" t="s">
        <v>9171</v>
      </c>
      <c r="Q2151" t="s">
        <v>9172</v>
      </c>
      <c r="R2151" t="s">
        <v>9173</v>
      </c>
      <c r="S2151" s="2">
        <v>132.5</v>
      </c>
      <c r="T2151" s="2">
        <v>132.5</v>
      </c>
      <c r="U2151" s="2">
        <v>0</v>
      </c>
      <c r="V2151" s="2">
        <v>0</v>
      </c>
      <c r="W2151">
        <v>761.79</v>
      </c>
      <c r="X2151" s="3">
        <v>6.3</v>
      </c>
      <c r="Y2151" s="3">
        <v>3.5</v>
      </c>
      <c r="Z2151" s="3">
        <v>5.7</v>
      </c>
      <c r="AA2151">
        <v>0</v>
      </c>
      <c r="AB2151" s="3">
        <v>0</v>
      </c>
      <c r="AC2151">
        <v>0</v>
      </c>
      <c r="AD2151" s="3">
        <v>0</v>
      </c>
      <c r="AE2151">
        <v>0</v>
      </c>
      <c r="AF2151" s="3">
        <v>0</v>
      </c>
      <c r="AG2151" s="2">
        <v>111.8</v>
      </c>
      <c r="AH2151" s="3">
        <v>84.4</v>
      </c>
      <c r="AI2151" s="2">
        <v>132.5</v>
      </c>
      <c r="AJ2151" s="3">
        <v>100</v>
      </c>
      <c r="AK2151" t="s">
        <v>8815</v>
      </c>
      <c r="AL2151" t="s">
        <v>8815</v>
      </c>
      <c r="AM2151" t="s">
        <v>8861</v>
      </c>
      <c r="AN2151" t="s">
        <v>8862</v>
      </c>
      <c r="BG2151" s="3">
        <v>100</v>
      </c>
      <c r="BH2151" t="s">
        <v>82</v>
      </c>
      <c r="BI2151" t="s">
        <v>13419</v>
      </c>
      <c r="BJ2151" t="s">
        <v>13395</v>
      </c>
      <c r="BK2151" t="s">
        <v>13395</v>
      </c>
      <c r="BL2151" t="s">
        <v>13395</v>
      </c>
      <c r="BM2151" t="s">
        <v>13395</v>
      </c>
      <c r="BN2151" t="s">
        <v>277</v>
      </c>
      <c r="BO2151" s="59" t="s">
        <v>277</v>
      </c>
      <c r="BP2151" t="s">
        <v>10806</v>
      </c>
      <c r="BQ2151" t="s">
        <v>102</v>
      </c>
      <c r="BR2151" s="59" t="s">
        <v>102</v>
      </c>
      <c r="BS2151" t="s">
        <v>13408</v>
      </c>
    </row>
    <row r="2152" spans="1:71" x14ac:dyDescent="0.2">
      <c r="A2152" s="60">
        <v>223053</v>
      </c>
      <c r="B2152" s="59" t="s">
        <v>12996</v>
      </c>
      <c r="C2152">
        <v>2148</v>
      </c>
      <c r="J2152">
        <v>22</v>
      </c>
      <c r="K2152" t="s">
        <v>156</v>
      </c>
      <c r="L2152">
        <v>22</v>
      </c>
      <c r="M2152">
        <v>3053</v>
      </c>
      <c r="N2152" t="s">
        <v>1128</v>
      </c>
      <c r="O2152" t="s">
        <v>9174</v>
      </c>
      <c r="P2152" t="s">
        <v>9175</v>
      </c>
      <c r="Q2152" t="s">
        <v>9176</v>
      </c>
      <c r="R2152" t="s">
        <v>9177</v>
      </c>
      <c r="S2152" s="2">
        <v>88.2</v>
      </c>
      <c r="T2152" s="2">
        <v>88.2</v>
      </c>
      <c r="U2152" s="2">
        <v>0</v>
      </c>
      <c r="V2152" s="2">
        <v>0</v>
      </c>
      <c r="W2152">
        <v>483.08</v>
      </c>
      <c r="X2152" s="3">
        <v>6.7</v>
      </c>
      <c r="Y2152" s="3">
        <v>5</v>
      </c>
      <c r="Z2152" s="3">
        <v>5.5</v>
      </c>
      <c r="AA2152">
        <v>1</v>
      </c>
      <c r="AB2152" s="3">
        <v>5.4000000000000101</v>
      </c>
      <c r="AC2152">
        <v>0</v>
      </c>
      <c r="AD2152" s="3">
        <v>0</v>
      </c>
      <c r="AE2152">
        <v>1</v>
      </c>
      <c r="AF2152" s="3">
        <v>0</v>
      </c>
      <c r="AG2152" s="2">
        <v>88.2</v>
      </c>
      <c r="AH2152" s="3">
        <v>100</v>
      </c>
      <c r="AI2152" s="2">
        <v>88.2</v>
      </c>
      <c r="AJ2152" s="3">
        <v>100</v>
      </c>
      <c r="AK2152" t="s">
        <v>8815</v>
      </c>
      <c r="AL2152" t="s">
        <v>8815</v>
      </c>
      <c r="AM2152" t="s">
        <v>8862</v>
      </c>
      <c r="BG2152" s="3">
        <v>100</v>
      </c>
      <c r="BH2152" t="s">
        <v>82</v>
      </c>
      <c r="BI2152" t="s">
        <v>13419</v>
      </c>
      <c r="BJ2152" t="s">
        <v>13395</v>
      </c>
      <c r="BK2152" t="s">
        <v>13395</v>
      </c>
      <c r="BL2152" t="s">
        <v>13395</v>
      </c>
      <c r="BM2152" t="s">
        <v>13395</v>
      </c>
      <c r="BN2152" t="s">
        <v>277</v>
      </c>
      <c r="BO2152" s="59" t="s">
        <v>277</v>
      </c>
      <c r="BP2152" t="s">
        <v>10806</v>
      </c>
      <c r="BQ2152" t="s">
        <v>102</v>
      </c>
      <c r="BR2152" s="59" t="s">
        <v>102</v>
      </c>
      <c r="BS2152" t="s">
        <v>13408</v>
      </c>
    </row>
    <row r="2153" spans="1:71" x14ac:dyDescent="0.2">
      <c r="A2153" s="60">
        <v>223054</v>
      </c>
      <c r="B2153" s="59" t="s">
        <v>12997</v>
      </c>
      <c r="C2153">
        <v>2149</v>
      </c>
      <c r="J2153">
        <v>22</v>
      </c>
      <c r="K2153" t="s">
        <v>156</v>
      </c>
      <c r="L2153">
        <v>19</v>
      </c>
      <c r="M2153">
        <v>3054</v>
      </c>
      <c r="N2153" t="s">
        <v>1128</v>
      </c>
      <c r="O2153" t="s">
        <v>9178</v>
      </c>
      <c r="P2153" t="s">
        <v>9179</v>
      </c>
      <c r="Q2153" t="s">
        <v>9180</v>
      </c>
      <c r="R2153" t="s">
        <v>9180</v>
      </c>
      <c r="S2153" s="2">
        <v>294</v>
      </c>
      <c r="T2153" s="2">
        <v>294</v>
      </c>
      <c r="U2153" s="2">
        <v>0</v>
      </c>
      <c r="V2153" s="2">
        <v>0</v>
      </c>
      <c r="W2153">
        <v>1874.36</v>
      </c>
      <c r="X2153" s="3">
        <v>8.6</v>
      </c>
      <c r="Y2153" s="3">
        <v>4.3</v>
      </c>
      <c r="Z2153" s="3">
        <v>6.4</v>
      </c>
      <c r="AA2153">
        <v>1</v>
      </c>
      <c r="AB2153" s="3">
        <v>3.69999999999999</v>
      </c>
      <c r="AC2153">
        <v>0</v>
      </c>
      <c r="AD2153" s="3">
        <v>0</v>
      </c>
      <c r="AE2153">
        <v>1</v>
      </c>
      <c r="AF2153" s="3">
        <v>0</v>
      </c>
      <c r="AG2153" s="2">
        <v>294</v>
      </c>
      <c r="AH2153" s="3">
        <v>100</v>
      </c>
      <c r="AI2153" s="2">
        <v>294</v>
      </c>
      <c r="AJ2153" s="3">
        <v>100</v>
      </c>
      <c r="AK2153" t="s">
        <v>8815</v>
      </c>
      <c r="AL2153" t="s">
        <v>8815</v>
      </c>
      <c r="AM2153" t="s">
        <v>9181</v>
      </c>
      <c r="BG2153" s="3">
        <v>100</v>
      </c>
      <c r="BH2153" t="s">
        <v>82</v>
      </c>
      <c r="BI2153" t="s">
        <v>13421</v>
      </c>
      <c r="BJ2153" t="s">
        <v>13395</v>
      </c>
      <c r="BK2153" t="s">
        <v>13395</v>
      </c>
      <c r="BL2153" t="s">
        <v>13395</v>
      </c>
      <c r="BM2153" t="s">
        <v>13395</v>
      </c>
      <c r="BN2153" t="s">
        <v>129</v>
      </c>
      <c r="BO2153" s="59" t="s">
        <v>129</v>
      </c>
      <c r="BP2153" t="s">
        <v>10806</v>
      </c>
      <c r="BQ2153" t="s">
        <v>129</v>
      </c>
      <c r="BR2153" s="59" t="s">
        <v>129</v>
      </c>
      <c r="BS2153" t="s">
        <v>85</v>
      </c>
    </row>
    <row r="2154" spans="1:71" x14ac:dyDescent="0.2">
      <c r="A2154" s="60">
        <v>223055</v>
      </c>
      <c r="B2154" s="59" t="s">
        <v>12998</v>
      </c>
      <c r="C2154">
        <v>2150</v>
      </c>
      <c r="J2154">
        <v>22</v>
      </c>
      <c r="K2154" t="s">
        <v>156</v>
      </c>
      <c r="L2154">
        <v>20</v>
      </c>
      <c r="M2154">
        <v>3055</v>
      </c>
      <c r="N2154" t="s">
        <v>1128</v>
      </c>
      <c r="O2154" t="s">
        <v>9182</v>
      </c>
      <c r="P2154" t="s">
        <v>9183</v>
      </c>
      <c r="Q2154" t="s">
        <v>9184</v>
      </c>
      <c r="R2154" t="s">
        <v>9185</v>
      </c>
      <c r="S2154" s="2">
        <v>59.8</v>
      </c>
      <c r="T2154" s="2">
        <v>59.8</v>
      </c>
      <c r="U2154" s="2">
        <v>0</v>
      </c>
      <c r="V2154" s="2">
        <v>0</v>
      </c>
      <c r="W2154">
        <v>232.34</v>
      </c>
      <c r="X2154" s="3">
        <v>4.7</v>
      </c>
      <c r="Y2154" s="3">
        <v>3.6</v>
      </c>
      <c r="Z2154" s="3">
        <v>3.9</v>
      </c>
      <c r="AA2154">
        <v>0</v>
      </c>
      <c r="AB2154" s="3">
        <v>0</v>
      </c>
      <c r="AC2154">
        <v>0</v>
      </c>
      <c r="AD2154" s="3">
        <v>0</v>
      </c>
      <c r="AE2154">
        <v>0</v>
      </c>
      <c r="AF2154" s="3">
        <v>0</v>
      </c>
      <c r="AG2154" s="2">
        <v>59.8</v>
      </c>
      <c r="AH2154" s="3">
        <v>100</v>
      </c>
      <c r="AI2154" s="2">
        <v>59.8</v>
      </c>
      <c r="AJ2154" s="3">
        <v>100</v>
      </c>
      <c r="AK2154" t="s">
        <v>8815</v>
      </c>
      <c r="AL2154" t="s">
        <v>8815</v>
      </c>
      <c r="AM2154" t="s">
        <v>9181</v>
      </c>
      <c r="BG2154" s="3">
        <v>100</v>
      </c>
      <c r="BH2154" t="s">
        <v>82</v>
      </c>
      <c r="BI2154" t="s">
        <v>13421</v>
      </c>
      <c r="BJ2154" t="s">
        <v>13395</v>
      </c>
      <c r="BK2154" t="s">
        <v>13395</v>
      </c>
      <c r="BL2154" t="s">
        <v>13395</v>
      </c>
      <c r="BM2154" t="s">
        <v>13395</v>
      </c>
      <c r="BN2154" t="s">
        <v>129</v>
      </c>
      <c r="BO2154" s="59" t="s">
        <v>129</v>
      </c>
      <c r="BP2154" t="s">
        <v>10806</v>
      </c>
      <c r="BQ2154" t="s">
        <v>129</v>
      </c>
      <c r="BR2154" s="59" t="s">
        <v>129</v>
      </c>
      <c r="BS2154" t="s">
        <v>85</v>
      </c>
    </row>
    <row r="2155" spans="1:71" x14ac:dyDescent="0.2">
      <c r="A2155" s="60">
        <v>223056</v>
      </c>
      <c r="B2155" s="59" t="s">
        <v>12999</v>
      </c>
      <c r="C2155">
        <v>2151</v>
      </c>
      <c r="J2155">
        <v>22</v>
      </c>
      <c r="K2155" t="s">
        <v>156</v>
      </c>
      <c r="L2155">
        <v>145</v>
      </c>
      <c r="M2155">
        <v>3056</v>
      </c>
      <c r="N2155" t="s">
        <v>1128</v>
      </c>
      <c r="O2155" t="s">
        <v>10766</v>
      </c>
      <c r="P2155" t="s">
        <v>9186</v>
      </c>
      <c r="Q2155" t="s">
        <v>9187</v>
      </c>
      <c r="R2155" t="s">
        <v>9188</v>
      </c>
      <c r="S2155" s="2">
        <v>118</v>
      </c>
      <c r="T2155" s="2">
        <v>118</v>
      </c>
      <c r="U2155" s="2">
        <v>0</v>
      </c>
      <c r="V2155" s="2">
        <v>0</v>
      </c>
      <c r="W2155">
        <v>520.24</v>
      </c>
      <c r="X2155" s="3">
        <v>5.3</v>
      </c>
      <c r="Y2155" s="3">
        <v>3.8</v>
      </c>
      <c r="Z2155" s="3">
        <v>4.4000000000000004</v>
      </c>
      <c r="AA2155">
        <v>0</v>
      </c>
      <c r="AB2155" s="3">
        <v>0</v>
      </c>
      <c r="AC2155">
        <v>0</v>
      </c>
      <c r="AD2155" s="3">
        <v>0</v>
      </c>
      <c r="AE2155">
        <v>0</v>
      </c>
      <c r="AF2155" s="3">
        <v>0</v>
      </c>
      <c r="AG2155" s="2">
        <v>118</v>
      </c>
      <c r="AH2155" s="3">
        <v>100</v>
      </c>
      <c r="AI2155" s="2">
        <v>118</v>
      </c>
      <c r="AJ2155" s="3">
        <v>100</v>
      </c>
      <c r="AK2155" t="s">
        <v>8992</v>
      </c>
      <c r="AL2155" t="s">
        <v>8992</v>
      </c>
      <c r="AM2155" t="s">
        <v>9181</v>
      </c>
      <c r="BG2155" s="3">
        <v>100</v>
      </c>
      <c r="BH2155" t="s">
        <v>82</v>
      </c>
      <c r="BI2155" t="s">
        <v>13421</v>
      </c>
      <c r="BJ2155" t="s">
        <v>13395</v>
      </c>
      <c r="BK2155" t="s">
        <v>13395</v>
      </c>
      <c r="BL2155" t="s">
        <v>13395</v>
      </c>
      <c r="BM2155" t="s">
        <v>13395</v>
      </c>
      <c r="BN2155" t="s">
        <v>129</v>
      </c>
      <c r="BO2155" s="59" t="s">
        <v>129</v>
      </c>
      <c r="BP2155" t="s">
        <v>10806</v>
      </c>
      <c r="BQ2155" t="s">
        <v>129</v>
      </c>
      <c r="BR2155" s="59" t="s">
        <v>129</v>
      </c>
      <c r="BS2155" t="s">
        <v>85</v>
      </c>
    </row>
    <row r="2156" spans="1:71" x14ac:dyDescent="0.2">
      <c r="A2156" s="60">
        <v>223057</v>
      </c>
      <c r="B2156" s="59" t="s">
        <v>13000</v>
      </c>
      <c r="C2156">
        <v>2152</v>
      </c>
      <c r="J2156">
        <v>22</v>
      </c>
      <c r="K2156" t="s">
        <v>156</v>
      </c>
      <c r="L2156">
        <v>116</v>
      </c>
      <c r="M2156">
        <v>3057</v>
      </c>
      <c r="N2156" t="s">
        <v>1128</v>
      </c>
      <c r="O2156" t="s">
        <v>9189</v>
      </c>
      <c r="P2156" t="s">
        <v>9190</v>
      </c>
      <c r="Q2156" t="s">
        <v>9191</v>
      </c>
      <c r="R2156" t="s">
        <v>9192</v>
      </c>
      <c r="S2156" s="2">
        <v>65.099999999999994</v>
      </c>
      <c r="T2156" s="2">
        <v>65.099999999999994</v>
      </c>
      <c r="U2156" s="2">
        <v>0</v>
      </c>
      <c r="V2156" s="2">
        <v>0</v>
      </c>
      <c r="W2156">
        <v>329.44</v>
      </c>
      <c r="X2156" s="3">
        <v>5</v>
      </c>
      <c r="Y2156" s="3">
        <v>5</v>
      </c>
      <c r="Z2156" s="3">
        <v>5.0999999999999996</v>
      </c>
      <c r="AA2156">
        <v>0</v>
      </c>
      <c r="AB2156" s="3">
        <v>0</v>
      </c>
      <c r="AC2156">
        <v>0</v>
      </c>
      <c r="AD2156" s="3">
        <v>0</v>
      </c>
      <c r="AE2156">
        <v>0</v>
      </c>
      <c r="AF2156" s="3">
        <v>0</v>
      </c>
      <c r="AG2156" s="2">
        <v>65.099999999999994</v>
      </c>
      <c r="AH2156" s="3">
        <v>100</v>
      </c>
      <c r="AI2156" s="2">
        <v>65.099999999999994</v>
      </c>
      <c r="AJ2156" s="3">
        <v>100</v>
      </c>
      <c r="AK2156" t="s">
        <v>9079</v>
      </c>
      <c r="AL2156" t="s">
        <v>9079</v>
      </c>
      <c r="AM2156" t="s">
        <v>8869</v>
      </c>
      <c r="BG2156" s="3">
        <v>100</v>
      </c>
      <c r="BH2156" t="s">
        <v>82</v>
      </c>
      <c r="BI2156" t="s">
        <v>13419</v>
      </c>
      <c r="BJ2156" t="s">
        <v>13395</v>
      </c>
      <c r="BK2156" t="s">
        <v>13395</v>
      </c>
      <c r="BL2156" t="s">
        <v>13395</v>
      </c>
      <c r="BM2156" t="s">
        <v>13395</v>
      </c>
      <c r="BN2156" t="s">
        <v>277</v>
      </c>
      <c r="BO2156" s="59" t="s">
        <v>277</v>
      </c>
      <c r="BP2156" t="s">
        <v>10806</v>
      </c>
      <c r="BQ2156" t="s">
        <v>84</v>
      </c>
      <c r="BR2156" s="59" t="s">
        <v>84</v>
      </c>
      <c r="BS2156" t="s">
        <v>13408</v>
      </c>
    </row>
    <row r="2157" spans="1:71" x14ac:dyDescent="0.2">
      <c r="A2157" s="60">
        <v>223058</v>
      </c>
      <c r="B2157" s="59" t="s">
        <v>13001</v>
      </c>
      <c r="C2157">
        <v>2153</v>
      </c>
      <c r="J2157">
        <v>22</v>
      </c>
      <c r="K2157" t="s">
        <v>156</v>
      </c>
      <c r="L2157">
        <v>68</v>
      </c>
      <c r="M2157">
        <v>3058</v>
      </c>
      <c r="N2157" t="s">
        <v>1128</v>
      </c>
      <c r="O2157" t="s">
        <v>9193</v>
      </c>
      <c r="P2157" t="s">
        <v>9194</v>
      </c>
      <c r="Q2157" t="s">
        <v>9195</v>
      </c>
      <c r="R2157" t="s">
        <v>9196</v>
      </c>
      <c r="S2157" s="2">
        <v>216.1</v>
      </c>
      <c r="T2157" s="2">
        <v>216.1</v>
      </c>
      <c r="U2157" s="2">
        <v>0</v>
      </c>
      <c r="V2157" s="2">
        <v>0</v>
      </c>
      <c r="W2157">
        <v>1121.1300000000001</v>
      </c>
      <c r="X2157" s="3">
        <v>7.6</v>
      </c>
      <c r="Y2157" s="3">
        <v>4.5999999999999996</v>
      </c>
      <c r="Z2157" s="3">
        <v>5.2</v>
      </c>
      <c r="AA2157">
        <v>0</v>
      </c>
      <c r="AB2157" s="3">
        <v>0</v>
      </c>
      <c r="AC2157">
        <v>0</v>
      </c>
      <c r="AD2157" s="3">
        <v>0</v>
      </c>
      <c r="AE2157">
        <v>0</v>
      </c>
      <c r="AF2157" s="3">
        <v>0</v>
      </c>
      <c r="AG2157" s="2">
        <v>0</v>
      </c>
      <c r="AH2157" s="3">
        <v>0</v>
      </c>
      <c r="AI2157" s="2">
        <v>216.1</v>
      </c>
      <c r="AJ2157" s="3">
        <v>100</v>
      </c>
      <c r="AK2157" t="s">
        <v>8815</v>
      </c>
      <c r="AL2157" t="s">
        <v>8815</v>
      </c>
      <c r="AM2157" t="s">
        <v>8869</v>
      </c>
      <c r="BG2157" s="3">
        <v>100</v>
      </c>
      <c r="BH2157" t="s">
        <v>82</v>
      </c>
      <c r="BI2157" t="s">
        <v>13419</v>
      </c>
      <c r="BJ2157" t="s">
        <v>13395</v>
      </c>
      <c r="BK2157" t="s">
        <v>13395</v>
      </c>
      <c r="BL2157" t="s">
        <v>13395</v>
      </c>
      <c r="BM2157" t="s">
        <v>13395</v>
      </c>
      <c r="BN2157" t="s">
        <v>129</v>
      </c>
      <c r="BO2157" s="59" t="s">
        <v>129</v>
      </c>
      <c r="BP2157" t="s">
        <v>10806</v>
      </c>
      <c r="BQ2157" t="s">
        <v>129</v>
      </c>
      <c r="BR2157" s="59" t="s">
        <v>129</v>
      </c>
      <c r="BS2157" t="s">
        <v>85</v>
      </c>
    </row>
    <row r="2158" spans="1:71" x14ac:dyDescent="0.2">
      <c r="A2158" s="60">
        <v>223059</v>
      </c>
      <c r="B2158" s="59" t="s">
        <v>13002</v>
      </c>
      <c r="C2158">
        <v>2154</v>
      </c>
      <c r="J2158">
        <v>22</v>
      </c>
      <c r="K2158" t="s">
        <v>156</v>
      </c>
      <c r="L2158">
        <v>28</v>
      </c>
      <c r="M2158">
        <v>3059</v>
      </c>
      <c r="N2158" t="s">
        <v>69</v>
      </c>
      <c r="O2158" t="s">
        <v>9197</v>
      </c>
      <c r="P2158" t="s">
        <v>9198</v>
      </c>
      <c r="Q2158" t="s">
        <v>9199</v>
      </c>
      <c r="R2158" t="s">
        <v>9200</v>
      </c>
      <c r="S2158" s="2">
        <v>211</v>
      </c>
      <c r="T2158" s="2">
        <v>211</v>
      </c>
      <c r="U2158" s="2">
        <v>0</v>
      </c>
      <c r="V2158" s="2">
        <v>0</v>
      </c>
      <c r="W2158">
        <v>1062.8699999999999</v>
      </c>
      <c r="X2158" s="3">
        <v>5.9</v>
      </c>
      <c r="Y2158" s="3">
        <v>4.0999999999999996</v>
      </c>
      <c r="Z2158" s="3">
        <v>5</v>
      </c>
      <c r="AA2158">
        <v>0</v>
      </c>
      <c r="AB2158" s="3">
        <v>0</v>
      </c>
      <c r="AC2158">
        <v>0</v>
      </c>
      <c r="AD2158" s="3">
        <v>0</v>
      </c>
      <c r="AE2158">
        <v>0</v>
      </c>
      <c r="AF2158" s="3">
        <v>0</v>
      </c>
      <c r="AG2158" s="2">
        <v>211</v>
      </c>
      <c r="AH2158" s="3">
        <v>100</v>
      </c>
      <c r="AI2158" s="2">
        <v>211</v>
      </c>
      <c r="AJ2158" s="3">
        <v>100</v>
      </c>
      <c r="AK2158" t="s">
        <v>8815</v>
      </c>
      <c r="AL2158" t="s">
        <v>8815</v>
      </c>
      <c r="AM2158" t="s">
        <v>8832</v>
      </c>
      <c r="BG2158" s="3">
        <v>100</v>
      </c>
      <c r="BH2158" t="s">
        <v>82</v>
      </c>
      <c r="BI2158" t="s">
        <v>13419</v>
      </c>
      <c r="BJ2158" t="s">
        <v>13395</v>
      </c>
      <c r="BK2158" t="s">
        <v>13395</v>
      </c>
      <c r="BL2158" t="s">
        <v>13395</v>
      </c>
      <c r="BM2158" t="s">
        <v>13395</v>
      </c>
      <c r="BN2158" t="s">
        <v>129</v>
      </c>
      <c r="BO2158" s="59" t="s">
        <v>129</v>
      </c>
      <c r="BP2158" t="s">
        <v>10806</v>
      </c>
      <c r="BQ2158" t="s">
        <v>129</v>
      </c>
      <c r="BR2158" s="59" t="s">
        <v>129</v>
      </c>
      <c r="BS2158" t="s">
        <v>85</v>
      </c>
    </row>
    <row r="2159" spans="1:71" x14ac:dyDescent="0.2">
      <c r="A2159" s="60">
        <v>223060</v>
      </c>
      <c r="B2159" s="59" t="s">
        <v>13003</v>
      </c>
      <c r="C2159">
        <v>2155</v>
      </c>
      <c r="J2159">
        <v>22</v>
      </c>
      <c r="K2159" t="s">
        <v>156</v>
      </c>
      <c r="L2159">
        <v>29</v>
      </c>
      <c r="M2159">
        <v>3060</v>
      </c>
      <c r="N2159" t="s">
        <v>69</v>
      </c>
      <c r="O2159" t="s">
        <v>9201</v>
      </c>
      <c r="P2159" t="s">
        <v>9202</v>
      </c>
      <c r="Q2159" t="s">
        <v>9203</v>
      </c>
      <c r="R2159" t="s">
        <v>9204</v>
      </c>
      <c r="S2159" s="2">
        <v>194</v>
      </c>
      <c r="T2159" s="2">
        <v>187.8</v>
      </c>
      <c r="U2159" s="2">
        <v>6.2</v>
      </c>
      <c r="V2159" s="2">
        <v>0</v>
      </c>
      <c r="W2159">
        <v>806.39</v>
      </c>
      <c r="X2159" s="3">
        <v>5.3</v>
      </c>
      <c r="Y2159" s="3">
        <v>3</v>
      </c>
      <c r="Z2159" s="3">
        <v>4.3</v>
      </c>
      <c r="AA2159">
        <v>1</v>
      </c>
      <c r="AB2159" s="3">
        <v>2</v>
      </c>
      <c r="AC2159">
        <v>0</v>
      </c>
      <c r="AD2159" s="3">
        <v>0</v>
      </c>
      <c r="AE2159">
        <v>1</v>
      </c>
      <c r="AF2159" s="3">
        <v>0</v>
      </c>
      <c r="AG2159" s="2">
        <v>101.6</v>
      </c>
      <c r="AH2159" s="3">
        <v>54.1</v>
      </c>
      <c r="AI2159" s="2">
        <v>187.8</v>
      </c>
      <c r="AJ2159" s="3">
        <v>100</v>
      </c>
      <c r="AK2159" t="s">
        <v>8815</v>
      </c>
      <c r="AL2159" t="s">
        <v>8815</v>
      </c>
      <c r="AM2159" t="s">
        <v>8832</v>
      </c>
      <c r="BG2159" s="3">
        <v>100</v>
      </c>
      <c r="BH2159" t="s">
        <v>82</v>
      </c>
      <c r="BI2159" t="s">
        <v>13421</v>
      </c>
      <c r="BJ2159" t="s">
        <v>13395</v>
      </c>
      <c r="BK2159" t="s">
        <v>13395</v>
      </c>
      <c r="BL2159" t="s">
        <v>13395</v>
      </c>
      <c r="BM2159" t="s">
        <v>13395</v>
      </c>
      <c r="BN2159" t="s">
        <v>129</v>
      </c>
      <c r="BO2159" s="59" t="s">
        <v>129</v>
      </c>
      <c r="BP2159" t="s">
        <v>10806</v>
      </c>
      <c r="BQ2159" t="s">
        <v>129</v>
      </c>
      <c r="BR2159" s="59" t="s">
        <v>129</v>
      </c>
      <c r="BS2159" t="s">
        <v>85</v>
      </c>
    </row>
    <row r="2160" spans="1:71" x14ac:dyDescent="0.2">
      <c r="A2160" s="60">
        <v>223061</v>
      </c>
      <c r="B2160" s="59" t="s">
        <v>13004</v>
      </c>
      <c r="C2160">
        <v>2156</v>
      </c>
      <c r="J2160">
        <v>22</v>
      </c>
      <c r="K2160" t="s">
        <v>156</v>
      </c>
      <c r="L2160">
        <v>30</v>
      </c>
      <c r="M2160">
        <v>3061</v>
      </c>
      <c r="N2160" t="s">
        <v>69</v>
      </c>
      <c r="O2160" t="s">
        <v>9205</v>
      </c>
      <c r="P2160" t="s">
        <v>9206</v>
      </c>
      <c r="Q2160" t="s">
        <v>9207</v>
      </c>
      <c r="R2160" t="s">
        <v>9208</v>
      </c>
      <c r="S2160" s="2">
        <v>174.6</v>
      </c>
      <c r="T2160" s="2">
        <v>174.6</v>
      </c>
      <c r="U2160" s="2">
        <v>0</v>
      </c>
      <c r="V2160" s="2">
        <v>0</v>
      </c>
      <c r="W2160">
        <v>651.51</v>
      </c>
      <c r="X2160" s="3">
        <v>4</v>
      </c>
      <c r="Y2160" s="3">
        <v>3</v>
      </c>
      <c r="Z2160" s="3">
        <v>3.7</v>
      </c>
      <c r="AA2160">
        <v>0</v>
      </c>
      <c r="AB2160" s="3">
        <v>0</v>
      </c>
      <c r="AC2160">
        <v>0</v>
      </c>
      <c r="AD2160" s="3">
        <v>0</v>
      </c>
      <c r="AE2160">
        <v>0</v>
      </c>
      <c r="AF2160" s="3">
        <v>0</v>
      </c>
      <c r="AG2160" s="2">
        <v>0</v>
      </c>
      <c r="AH2160" s="3">
        <v>0</v>
      </c>
      <c r="AI2160" s="2">
        <v>174.6</v>
      </c>
      <c r="AJ2160" s="3">
        <v>100</v>
      </c>
      <c r="AK2160" t="s">
        <v>8815</v>
      </c>
      <c r="AL2160" t="s">
        <v>8815</v>
      </c>
      <c r="AM2160" t="s">
        <v>8832</v>
      </c>
      <c r="BG2160" s="3">
        <v>100</v>
      </c>
      <c r="BH2160" t="s">
        <v>82</v>
      </c>
      <c r="BI2160" t="s">
        <v>13421</v>
      </c>
      <c r="BJ2160" t="s">
        <v>13395</v>
      </c>
      <c r="BK2160" t="s">
        <v>13395</v>
      </c>
      <c r="BL2160" t="s">
        <v>13395</v>
      </c>
      <c r="BM2160" t="s">
        <v>13395</v>
      </c>
      <c r="BN2160" t="s">
        <v>129</v>
      </c>
      <c r="BO2160" s="59" t="s">
        <v>129</v>
      </c>
      <c r="BP2160" t="s">
        <v>10806</v>
      </c>
      <c r="BQ2160" t="s">
        <v>129</v>
      </c>
      <c r="BR2160" s="59" t="s">
        <v>129</v>
      </c>
      <c r="BS2160" t="s">
        <v>85</v>
      </c>
    </row>
    <row r="2161" spans="1:71" x14ac:dyDescent="0.2">
      <c r="A2161" s="60">
        <v>223062</v>
      </c>
      <c r="B2161" s="59" t="s">
        <v>13005</v>
      </c>
      <c r="C2161">
        <v>2157</v>
      </c>
      <c r="J2161">
        <v>22</v>
      </c>
      <c r="K2161" t="s">
        <v>156</v>
      </c>
      <c r="L2161">
        <v>105</v>
      </c>
      <c r="M2161">
        <v>3062</v>
      </c>
      <c r="N2161" t="s">
        <v>69</v>
      </c>
      <c r="O2161" t="s">
        <v>9209</v>
      </c>
      <c r="P2161" t="s">
        <v>9210</v>
      </c>
      <c r="Q2161" t="s">
        <v>9211</v>
      </c>
      <c r="R2161" t="s">
        <v>9212</v>
      </c>
      <c r="S2161" s="2">
        <v>116.9</v>
      </c>
      <c r="T2161" s="2">
        <v>116.9</v>
      </c>
      <c r="U2161" s="2">
        <v>0</v>
      </c>
      <c r="V2161" s="2">
        <v>0</v>
      </c>
      <c r="W2161">
        <v>538.85</v>
      </c>
      <c r="X2161" s="3">
        <v>5</v>
      </c>
      <c r="Y2161" s="3">
        <v>4</v>
      </c>
      <c r="Z2161" s="3">
        <v>4.5999999999999996</v>
      </c>
      <c r="AA2161">
        <v>0</v>
      </c>
      <c r="AB2161" s="3">
        <v>0</v>
      </c>
      <c r="AC2161">
        <v>0</v>
      </c>
      <c r="AD2161" s="3">
        <v>0</v>
      </c>
      <c r="AE2161">
        <v>0</v>
      </c>
      <c r="AF2161" s="3">
        <v>0</v>
      </c>
      <c r="AG2161" s="2">
        <v>116.9</v>
      </c>
      <c r="AH2161" s="3">
        <v>100</v>
      </c>
      <c r="AI2161" s="2">
        <v>116.9</v>
      </c>
      <c r="AJ2161" s="3">
        <v>100</v>
      </c>
      <c r="AK2161" t="s">
        <v>9169</v>
      </c>
      <c r="AL2161" t="s">
        <v>9169</v>
      </c>
      <c r="AM2161" t="s">
        <v>8832</v>
      </c>
      <c r="BG2161" s="3">
        <v>100</v>
      </c>
      <c r="BH2161" t="s">
        <v>100</v>
      </c>
      <c r="BI2161" t="s">
        <v>13433</v>
      </c>
      <c r="BJ2161" t="s">
        <v>13395</v>
      </c>
      <c r="BK2161" t="s">
        <v>13395</v>
      </c>
      <c r="BL2161" t="s">
        <v>13395</v>
      </c>
      <c r="BM2161" t="s">
        <v>13395</v>
      </c>
      <c r="BN2161" t="s">
        <v>277</v>
      </c>
      <c r="BO2161" s="59" t="s">
        <v>277</v>
      </c>
      <c r="BP2161" t="s">
        <v>10806</v>
      </c>
      <c r="BQ2161" t="s">
        <v>84</v>
      </c>
      <c r="BR2161" s="59" t="s">
        <v>84</v>
      </c>
      <c r="BS2161" t="s">
        <v>13408</v>
      </c>
    </row>
    <row r="2162" spans="1:71" x14ac:dyDescent="0.2">
      <c r="A2162" s="60">
        <v>223063</v>
      </c>
      <c r="B2162" s="59" t="s">
        <v>13006</v>
      </c>
      <c r="C2162">
        <v>2158</v>
      </c>
      <c r="J2162">
        <v>22</v>
      </c>
      <c r="K2162" t="s">
        <v>156</v>
      </c>
      <c r="L2162">
        <v>104</v>
      </c>
      <c r="M2162">
        <v>3063</v>
      </c>
      <c r="N2162" t="s">
        <v>69</v>
      </c>
      <c r="O2162" t="s">
        <v>9213</v>
      </c>
      <c r="P2162" t="s">
        <v>9214</v>
      </c>
      <c r="Q2162" t="s">
        <v>9215</v>
      </c>
      <c r="R2162" t="s">
        <v>9216</v>
      </c>
      <c r="S2162" s="2">
        <v>141.5</v>
      </c>
      <c r="T2162" s="2">
        <v>133.30000000000001</v>
      </c>
      <c r="U2162" s="2">
        <v>8.1999999999999993</v>
      </c>
      <c r="V2162" s="2">
        <v>0</v>
      </c>
      <c r="W2162">
        <v>516.54999999999995</v>
      </c>
      <c r="X2162" s="3">
        <v>5.0999999999999996</v>
      </c>
      <c r="Y2162" s="3">
        <v>2.2999999999999998</v>
      </c>
      <c r="Z2162" s="3">
        <v>3.9</v>
      </c>
      <c r="AA2162">
        <v>0</v>
      </c>
      <c r="AB2162" s="3">
        <v>0</v>
      </c>
      <c r="AC2162">
        <v>0</v>
      </c>
      <c r="AD2162" s="3">
        <v>0</v>
      </c>
      <c r="AE2162">
        <v>0</v>
      </c>
      <c r="AF2162" s="3">
        <v>0</v>
      </c>
      <c r="AG2162" s="2">
        <v>67</v>
      </c>
      <c r="AH2162" s="3">
        <v>50.3</v>
      </c>
      <c r="AI2162" s="2">
        <v>133.30000000000001</v>
      </c>
      <c r="AJ2162" s="3">
        <v>100</v>
      </c>
      <c r="AK2162" t="s">
        <v>9169</v>
      </c>
      <c r="AL2162" t="s">
        <v>9169</v>
      </c>
      <c r="AM2162" t="s">
        <v>8832</v>
      </c>
      <c r="BG2162" s="3">
        <v>100</v>
      </c>
      <c r="BH2162" t="s">
        <v>82</v>
      </c>
      <c r="BI2162" t="s">
        <v>13419</v>
      </c>
      <c r="BJ2162" t="s">
        <v>13395</v>
      </c>
      <c r="BK2162" t="s">
        <v>13395</v>
      </c>
      <c r="BL2162" t="s">
        <v>13395</v>
      </c>
      <c r="BM2162" t="s">
        <v>13395</v>
      </c>
      <c r="BN2162" t="s">
        <v>102</v>
      </c>
      <c r="BO2162" s="59" t="s">
        <v>102</v>
      </c>
      <c r="BP2162" t="s">
        <v>10806</v>
      </c>
      <c r="BQ2162" t="s">
        <v>84</v>
      </c>
      <c r="BR2162" s="59" t="s">
        <v>84</v>
      </c>
      <c r="BS2162" t="s">
        <v>13408</v>
      </c>
    </row>
    <row r="2163" spans="1:71" x14ac:dyDescent="0.2">
      <c r="A2163" s="60">
        <v>223064</v>
      </c>
      <c r="B2163" s="59" t="s">
        <v>13007</v>
      </c>
      <c r="C2163">
        <v>2159</v>
      </c>
      <c r="J2163">
        <v>22</v>
      </c>
      <c r="K2163" t="s">
        <v>156</v>
      </c>
      <c r="L2163">
        <v>59</v>
      </c>
      <c r="M2163">
        <v>3064</v>
      </c>
      <c r="N2163" t="s">
        <v>69</v>
      </c>
      <c r="O2163" t="s">
        <v>9217</v>
      </c>
      <c r="P2163" t="s">
        <v>9218</v>
      </c>
      <c r="Q2163" t="s">
        <v>9219</v>
      </c>
      <c r="R2163" t="s">
        <v>9220</v>
      </c>
      <c r="S2163" s="2">
        <v>208.5</v>
      </c>
      <c r="T2163" s="2">
        <v>208.5</v>
      </c>
      <c r="U2163" s="2">
        <v>0</v>
      </c>
      <c r="V2163" s="2">
        <v>0</v>
      </c>
      <c r="W2163">
        <v>946.7</v>
      </c>
      <c r="X2163" s="3">
        <v>6</v>
      </c>
      <c r="Y2163" s="3">
        <v>4</v>
      </c>
      <c r="Z2163" s="3">
        <v>4.5</v>
      </c>
      <c r="AA2163">
        <v>1</v>
      </c>
      <c r="AB2163" s="3">
        <v>3.5</v>
      </c>
      <c r="AC2163">
        <v>0</v>
      </c>
      <c r="AD2163" s="3">
        <v>0</v>
      </c>
      <c r="AE2163">
        <v>1</v>
      </c>
      <c r="AF2163" s="3">
        <v>0</v>
      </c>
      <c r="AG2163" s="2">
        <v>208.5</v>
      </c>
      <c r="AH2163" s="3">
        <v>100</v>
      </c>
      <c r="AI2163" s="2">
        <v>208.5</v>
      </c>
      <c r="AJ2163" s="3">
        <v>100</v>
      </c>
      <c r="AK2163" t="s">
        <v>8815</v>
      </c>
      <c r="AL2163" t="s">
        <v>8815</v>
      </c>
      <c r="AM2163" t="s">
        <v>8831</v>
      </c>
      <c r="AN2163" t="s">
        <v>8868</v>
      </c>
      <c r="BG2163" s="3">
        <v>100</v>
      </c>
      <c r="BH2163" t="s">
        <v>82</v>
      </c>
      <c r="BI2163" t="s">
        <v>13421</v>
      </c>
      <c r="BJ2163" t="s">
        <v>13395</v>
      </c>
      <c r="BK2163" t="s">
        <v>13395</v>
      </c>
      <c r="BL2163" t="s">
        <v>13395</v>
      </c>
      <c r="BM2163" t="s">
        <v>13395</v>
      </c>
      <c r="BN2163" t="s">
        <v>129</v>
      </c>
      <c r="BO2163" s="59" t="s">
        <v>129</v>
      </c>
      <c r="BP2163" t="s">
        <v>10806</v>
      </c>
      <c r="BQ2163" t="s">
        <v>129</v>
      </c>
      <c r="BR2163" s="59" t="s">
        <v>129</v>
      </c>
      <c r="BS2163" t="s">
        <v>85</v>
      </c>
    </row>
    <row r="2164" spans="1:71" x14ac:dyDescent="0.2">
      <c r="A2164" s="60">
        <v>223065</v>
      </c>
      <c r="B2164" s="59" t="s">
        <v>13008</v>
      </c>
      <c r="C2164">
        <v>2160</v>
      </c>
      <c r="J2164">
        <v>22</v>
      </c>
      <c r="K2164" t="s">
        <v>156</v>
      </c>
      <c r="L2164">
        <v>60</v>
      </c>
      <c r="M2164">
        <v>3065</v>
      </c>
      <c r="N2164" t="s">
        <v>69</v>
      </c>
      <c r="O2164" t="s">
        <v>9221</v>
      </c>
      <c r="P2164" t="s">
        <v>9222</v>
      </c>
      <c r="Q2164" t="s">
        <v>9223</v>
      </c>
      <c r="R2164" t="s">
        <v>9224</v>
      </c>
      <c r="S2164" s="2">
        <v>85</v>
      </c>
      <c r="T2164" s="2">
        <v>85</v>
      </c>
      <c r="U2164" s="2">
        <v>0</v>
      </c>
      <c r="V2164" s="2">
        <v>0</v>
      </c>
      <c r="W2164">
        <v>358.41</v>
      </c>
      <c r="X2164" s="3">
        <v>4</v>
      </c>
      <c r="Y2164" s="3">
        <v>4</v>
      </c>
      <c r="Z2164" s="3">
        <v>4.2</v>
      </c>
      <c r="AA2164">
        <v>0</v>
      </c>
      <c r="AB2164" s="3">
        <v>0</v>
      </c>
      <c r="AC2164">
        <v>0</v>
      </c>
      <c r="AD2164" s="3">
        <v>0</v>
      </c>
      <c r="AE2164">
        <v>0</v>
      </c>
      <c r="AF2164" s="3">
        <v>0</v>
      </c>
      <c r="AG2164" s="2">
        <v>85</v>
      </c>
      <c r="AH2164" s="3">
        <v>100</v>
      </c>
      <c r="AI2164" s="2">
        <v>85</v>
      </c>
      <c r="AJ2164" s="3">
        <v>100</v>
      </c>
      <c r="AK2164" t="s">
        <v>8815</v>
      </c>
      <c r="AL2164" t="s">
        <v>8815</v>
      </c>
      <c r="AM2164" t="s">
        <v>8868</v>
      </c>
      <c r="BG2164" s="3">
        <v>100</v>
      </c>
      <c r="BH2164" t="s">
        <v>82</v>
      </c>
      <c r="BI2164" t="s">
        <v>13421</v>
      </c>
      <c r="BJ2164" t="s">
        <v>13395</v>
      </c>
      <c r="BK2164" t="s">
        <v>13395</v>
      </c>
      <c r="BL2164" t="s">
        <v>13395</v>
      </c>
      <c r="BM2164" t="s">
        <v>13395</v>
      </c>
      <c r="BN2164" t="s">
        <v>129</v>
      </c>
      <c r="BO2164" s="59" t="s">
        <v>129</v>
      </c>
      <c r="BP2164" t="s">
        <v>10806</v>
      </c>
      <c r="BQ2164" t="s">
        <v>129</v>
      </c>
      <c r="BR2164" s="59" t="s">
        <v>129</v>
      </c>
      <c r="BS2164" t="s">
        <v>85</v>
      </c>
    </row>
    <row r="2165" spans="1:71" x14ac:dyDescent="0.2">
      <c r="A2165" s="60">
        <v>223066</v>
      </c>
      <c r="B2165" s="59" t="s">
        <v>13009</v>
      </c>
      <c r="C2165">
        <v>2161</v>
      </c>
      <c r="J2165">
        <v>22</v>
      </c>
      <c r="K2165" t="s">
        <v>156</v>
      </c>
      <c r="L2165">
        <v>45</v>
      </c>
      <c r="M2165">
        <v>3066</v>
      </c>
      <c r="N2165" t="s">
        <v>278</v>
      </c>
      <c r="O2165" t="s">
        <v>9225</v>
      </c>
      <c r="P2165" t="s">
        <v>9226</v>
      </c>
      <c r="Q2165" t="s">
        <v>9227</v>
      </c>
      <c r="R2165" t="s">
        <v>9228</v>
      </c>
      <c r="S2165" s="2">
        <v>106.6</v>
      </c>
      <c r="T2165" s="2">
        <v>97.4</v>
      </c>
      <c r="U2165" s="2">
        <v>9.3000000000000007</v>
      </c>
      <c r="V2165" s="2">
        <v>0</v>
      </c>
      <c r="W2165">
        <v>617.69000000000005</v>
      </c>
      <c r="X2165" s="3">
        <v>9.5</v>
      </c>
      <c r="Y2165" s="3">
        <v>2.5</v>
      </c>
      <c r="Z2165" s="3">
        <v>6.1</v>
      </c>
      <c r="AA2165">
        <v>0</v>
      </c>
      <c r="AB2165" s="3">
        <v>0</v>
      </c>
      <c r="AC2165">
        <v>0</v>
      </c>
      <c r="AD2165" s="3">
        <v>0</v>
      </c>
      <c r="AE2165">
        <v>0</v>
      </c>
      <c r="AF2165" s="3">
        <v>0</v>
      </c>
      <c r="AG2165" s="2">
        <v>92.5</v>
      </c>
      <c r="AH2165" s="3">
        <v>95</v>
      </c>
      <c r="AI2165" s="2">
        <v>97.3</v>
      </c>
      <c r="AJ2165" s="3">
        <v>99.9</v>
      </c>
      <c r="AK2165" t="s">
        <v>8815</v>
      </c>
      <c r="AL2165" t="s">
        <v>8815</v>
      </c>
      <c r="AM2165" t="s">
        <v>8831</v>
      </c>
      <c r="AN2165" t="s">
        <v>8832</v>
      </c>
      <c r="BG2165" s="3">
        <v>99.9</v>
      </c>
      <c r="BH2165" t="s">
        <v>82</v>
      </c>
      <c r="BI2165" t="s">
        <v>13419</v>
      </c>
      <c r="BJ2165" t="s">
        <v>13395</v>
      </c>
      <c r="BK2165" t="s">
        <v>13395</v>
      </c>
      <c r="BL2165" t="s">
        <v>13395</v>
      </c>
      <c r="BM2165" t="s">
        <v>13395</v>
      </c>
      <c r="BN2165" t="s">
        <v>129</v>
      </c>
      <c r="BO2165" s="59" t="s">
        <v>129</v>
      </c>
      <c r="BP2165" t="s">
        <v>10806</v>
      </c>
      <c r="BQ2165" t="s">
        <v>129</v>
      </c>
      <c r="BR2165" s="59" t="s">
        <v>129</v>
      </c>
      <c r="BS2165" t="s">
        <v>85</v>
      </c>
    </row>
    <row r="2166" spans="1:71" x14ac:dyDescent="0.2">
      <c r="A2166" s="60">
        <v>223067</v>
      </c>
      <c r="B2166" s="59" t="s">
        <v>13010</v>
      </c>
      <c r="C2166">
        <v>2162</v>
      </c>
      <c r="J2166">
        <v>22</v>
      </c>
      <c r="K2166" t="s">
        <v>156</v>
      </c>
      <c r="L2166">
        <v>62</v>
      </c>
      <c r="M2166">
        <v>3067</v>
      </c>
      <c r="N2166" t="s">
        <v>278</v>
      </c>
      <c r="O2166" t="s">
        <v>9229</v>
      </c>
      <c r="P2166" t="s">
        <v>9230</v>
      </c>
      <c r="Q2166" t="s">
        <v>9231</v>
      </c>
      <c r="R2166" t="s">
        <v>9232</v>
      </c>
      <c r="S2166" s="2">
        <v>604.29999999999995</v>
      </c>
      <c r="T2166" s="2">
        <v>604.29999999999995</v>
      </c>
      <c r="U2166" s="2">
        <v>0</v>
      </c>
      <c r="V2166" s="2">
        <v>0</v>
      </c>
      <c r="W2166">
        <v>2700.29</v>
      </c>
      <c r="X2166" s="3">
        <v>6.3</v>
      </c>
      <c r="Y2166" s="3">
        <v>2.5</v>
      </c>
      <c r="Z2166" s="3">
        <v>4.5</v>
      </c>
      <c r="AA2166">
        <v>1</v>
      </c>
      <c r="AB2166" s="3">
        <v>3.5</v>
      </c>
      <c r="AC2166">
        <v>0</v>
      </c>
      <c r="AD2166" s="3">
        <v>0</v>
      </c>
      <c r="AE2166">
        <v>1</v>
      </c>
      <c r="AF2166" s="3">
        <v>0</v>
      </c>
      <c r="AG2166" s="2">
        <v>29.1</v>
      </c>
      <c r="AH2166" s="3">
        <v>4.8</v>
      </c>
      <c r="AI2166" s="2">
        <v>604.29999999999995</v>
      </c>
      <c r="AJ2166" s="3">
        <v>100</v>
      </c>
      <c r="AK2166" t="s">
        <v>8815</v>
      </c>
      <c r="AL2166" t="s">
        <v>8815</v>
      </c>
      <c r="AM2166" t="s">
        <v>8868</v>
      </c>
      <c r="AN2166" t="s">
        <v>8831</v>
      </c>
      <c r="BG2166" s="3">
        <v>100</v>
      </c>
      <c r="BH2166" t="s">
        <v>82</v>
      </c>
      <c r="BI2166" t="s">
        <v>13419</v>
      </c>
      <c r="BJ2166" t="s">
        <v>13395</v>
      </c>
      <c r="BK2166" t="s">
        <v>13395</v>
      </c>
      <c r="BL2166" t="s">
        <v>13395</v>
      </c>
      <c r="BM2166" t="s">
        <v>13395</v>
      </c>
      <c r="BN2166" t="s">
        <v>102</v>
      </c>
      <c r="BO2166" s="59" t="s">
        <v>102</v>
      </c>
      <c r="BP2166" t="s">
        <v>10806</v>
      </c>
      <c r="BQ2166" t="s">
        <v>364</v>
      </c>
      <c r="BR2166" s="59" t="s">
        <v>364</v>
      </c>
      <c r="BS2166" t="s">
        <v>13408</v>
      </c>
    </row>
    <row r="2167" spans="1:71" x14ac:dyDescent="0.2">
      <c r="A2167" s="60">
        <v>223068</v>
      </c>
      <c r="B2167" s="59" t="s">
        <v>13011</v>
      </c>
      <c r="C2167">
        <v>2163</v>
      </c>
      <c r="J2167">
        <v>22</v>
      </c>
      <c r="K2167" t="s">
        <v>156</v>
      </c>
      <c r="L2167">
        <v>63</v>
      </c>
      <c r="M2167">
        <v>3068</v>
      </c>
      <c r="N2167" t="s">
        <v>278</v>
      </c>
      <c r="O2167" t="s">
        <v>9233</v>
      </c>
      <c r="P2167" t="s">
        <v>9234</v>
      </c>
      <c r="Q2167" t="s">
        <v>9235</v>
      </c>
      <c r="R2167" t="s">
        <v>9236</v>
      </c>
      <c r="S2167" s="2">
        <v>97.1</v>
      </c>
      <c r="T2167" s="2">
        <v>97.1</v>
      </c>
      <c r="U2167" s="2">
        <v>0</v>
      </c>
      <c r="V2167" s="2">
        <v>0</v>
      </c>
      <c r="W2167">
        <v>491.77</v>
      </c>
      <c r="X2167" s="3">
        <v>5.0999999999999996</v>
      </c>
      <c r="Y2167" s="3">
        <v>5</v>
      </c>
      <c r="Z2167" s="3">
        <v>5.0999999999999996</v>
      </c>
      <c r="AA2167">
        <v>0</v>
      </c>
      <c r="AB2167" s="3">
        <v>0</v>
      </c>
      <c r="AC2167">
        <v>0</v>
      </c>
      <c r="AD2167" s="3">
        <v>0</v>
      </c>
      <c r="AE2167">
        <v>0</v>
      </c>
      <c r="AF2167" s="3">
        <v>0</v>
      </c>
      <c r="AG2167" s="2">
        <v>97.1</v>
      </c>
      <c r="AH2167" s="3">
        <v>100</v>
      </c>
      <c r="AI2167" s="2">
        <v>97.1</v>
      </c>
      <c r="AJ2167" s="3">
        <v>100</v>
      </c>
      <c r="AK2167" t="s">
        <v>8815</v>
      </c>
      <c r="AL2167" t="s">
        <v>8815</v>
      </c>
      <c r="AM2167" t="s">
        <v>8868</v>
      </c>
      <c r="BG2167" s="3">
        <v>100</v>
      </c>
      <c r="BH2167" t="s">
        <v>82</v>
      </c>
      <c r="BI2167" t="s">
        <v>13419</v>
      </c>
      <c r="BJ2167" t="s">
        <v>13395</v>
      </c>
      <c r="BK2167" t="s">
        <v>13395</v>
      </c>
      <c r="BL2167" t="s">
        <v>13395</v>
      </c>
      <c r="BM2167" t="s">
        <v>13395</v>
      </c>
      <c r="BN2167" t="s">
        <v>102</v>
      </c>
      <c r="BO2167" s="59" t="s">
        <v>102</v>
      </c>
      <c r="BP2167" t="s">
        <v>10806</v>
      </c>
      <c r="BQ2167" t="s">
        <v>364</v>
      </c>
      <c r="BR2167" s="59" t="s">
        <v>364</v>
      </c>
      <c r="BS2167" t="s">
        <v>13408</v>
      </c>
    </row>
    <row r="2168" spans="1:71" x14ac:dyDescent="0.2">
      <c r="A2168" s="60">
        <v>223069</v>
      </c>
      <c r="B2168" s="59" t="s">
        <v>13012</v>
      </c>
      <c r="C2168">
        <v>2164</v>
      </c>
      <c r="J2168">
        <v>22</v>
      </c>
      <c r="K2168" t="s">
        <v>156</v>
      </c>
      <c r="L2168">
        <v>64</v>
      </c>
      <c r="M2168">
        <v>3069</v>
      </c>
      <c r="N2168" t="s">
        <v>278</v>
      </c>
      <c r="O2168" t="s">
        <v>9237</v>
      </c>
      <c r="P2168" t="s">
        <v>9238</v>
      </c>
      <c r="Q2168" t="s">
        <v>9239</v>
      </c>
      <c r="R2168" t="s">
        <v>9240</v>
      </c>
      <c r="S2168" s="2">
        <v>65.400000000000006</v>
      </c>
      <c r="T2168" s="2">
        <v>65.400000000000006</v>
      </c>
      <c r="U2168" s="2">
        <v>0</v>
      </c>
      <c r="V2168" s="2">
        <v>0</v>
      </c>
      <c r="W2168">
        <v>207.57</v>
      </c>
      <c r="X2168" s="3">
        <v>4.5999999999999996</v>
      </c>
      <c r="Y2168" s="3">
        <v>2.2000000000000002</v>
      </c>
      <c r="Z2168" s="3">
        <v>3.2</v>
      </c>
      <c r="AA2168">
        <v>0</v>
      </c>
      <c r="AB2168" s="3">
        <v>0</v>
      </c>
      <c r="AC2168">
        <v>0</v>
      </c>
      <c r="AD2168" s="3">
        <v>0</v>
      </c>
      <c r="AE2168">
        <v>0</v>
      </c>
      <c r="AF2168" s="3">
        <v>0</v>
      </c>
      <c r="AG2168" s="2">
        <v>0</v>
      </c>
      <c r="AH2168" s="3">
        <v>0</v>
      </c>
      <c r="AI2168" s="2">
        <v>65.400000000000006</v>
      </c>
      <c r="AJ2168" s="3">
        <v>100</v>
      </c>
      <c r="AK2168" t="s">
        <v>8815</v>
      </c>
      <c r="AL2168" t="s">
        <v>8815</v>
      </c>
      <c r="AM2168" t="s">
        <v>8868</v>
      </c>
      <c r="BG2168" s="3">
        <v>100</v>
      </c>
      <c r="BH2168" t="s">
        <v>82</v>
      </c>
      <c r="BI2168" t="s">
        <v>13421</v>
      </c>
      <c r="BJ2168" t="s">
        <v>13395</v>
      </c>
      <c r="BK2168" t="s">
        <v>13395</v>
      </c>
      <c r="BL2168" t="s">
        <v>13395</v>
      </c>
      <c r="BM2168" t="s">
        <v>13395</v>
      </c>
      <c r="BN2168" t="s">
        <v>129</v>
      </c>
      <c r="BO2168" s="59" t="s">
        <v>129</v>
      </c>
      <c r="BP2168" t="s">
        <v>10806</v>
      </c>
      <c r="BQ2168" t="s">
        <v>129</v>
      </c>
      <c r="BR2168" s="59" t="s">
        <v>129</v>
      </c>
      <c r="BS2168" t="s">
        <v>85</v>
      </c>
    </row>
    <row r="2169" spans="1:71" x14ac:dyDescent="0.2">
      <c r="A2169" s="60">
        <v>223070</v>
      </c>
      <c r="B2169" s="59" t="s">
        <v>13013</v>
      </c>
      <c r="C2169">
        <v>2165</v>
      </c>
      <c r="J2169">
        <v>22</v>
      </c>
      <c r="K2169" t="s">
        <v>156</v>
      </c>
      <c r="L2169">
        <v>89</v>
      </c>
      <c r="M2169">
        <v>3070</v>
      </c>
      <c r="N2169" t="s">
        <v>4452</v>
      </c>
      <c r="O2169" t="s">
        <v>9241</v>
      </c>
      <c r="P2169" t="s">
        <v>9242</v>
      </c>
      <c r="Q2169" t="s">
        <v>9243</v>
      </c>
      <c r="R2169" t="s">
        <v>9244</v>
      </c>
      <c r="S2169" s="2">
        <v>195</v>
      </c>
      <c r="T2169" s="2">
        <v>195</v>
      </c>
      <c r="U2169" s="2">
        <v>0</v>
      </c>
      <c r="V2169" s="2">
        <v>0</v>
      </c>
      <c r="W2169">
        <v>964.98</v>
      </c>
      <c r="X2169" s="3">
        <v>6.5</v>
      </c>
      <c r="Y2169" s="3">
        <v>3.7</v>
      </c>
      <c r="Z2169" s="3">
        <v>4.9000000000000004</v>
      </c>
      <c r="AA2169">
        <v>0</v>
      </c>
      <c r="AB2169" s="3">
        <v>0</v>
      </c>
      <c r="AC2169">
        <v>0</v>
      </c>
      <c r="AD2169" s="3">
        <v>0</v>
      </c>
      <c r="AE2169">
        <v>0</v>
      </c>
      <c r="AF2169" s="3">
        <v>0</v>
      </c>
      <c r="AG2169" s="2">
        <v>195</v>
      </c>
      <c r="AH2169" s="3">
        <v>100</v>
      </c>
      <c r="AI2169" s="2">
        <v>195</v>
      </c>
      <c r="AJ2169" s="3">
        <v>100</v>
      </c>
      <c r="AK2169" t="s">
        <v>8815</v>
      </c>
      <c r="AL2169" t="s">
        <v>8815</v>
      </c>
      <c r="AM2169" t="s">
        <v>8816</v>
      </c>
      <c r="BG2169" s="3">
        <v>100</v>
      </c>
      <c r="BH2169" t="s">
        <v>82</v>
      </c>
      <c r="BI2169" t="s">
        <v>13419</v>
      </c>
      <c r="BJ2169" t="s">
        <v>13395</v>
      </c>
      <c r="BK2169" t="s">
        <v>13395</v>
      </c>
      <c r="BL2169" t="s">
        <v>13395</v>
      </c>
      <c r="BM2169" t="s">
        <v>13395</v>
      </c>
      <c r="BN2169" t="s">
        <v>102</v>
      </c>
      <c r="BO2169" s="59" t="s">
        <v>102</v>
      </c>
      <c r="BP2169" t="s">
        <v>10806</v>
      </c>
      <c r="BQ2169" t="s">
        <v>84</v>
      </c>
      <c r="BR2169" s="59" t="s">
        <v>84</v>
      </c>
      <c r="BS2169" t="s">
        <v>13408</v>
      </c>
    </row>
    <row r="2170" spans="1:71" x14ac:dyDescent="0.2">
      <c r="A2170" s="60">
        <v>223071</v>
      </c>
      <c r="B2170" s="59" t="s">
        <v>13014</v>
      </c>
      <c r="C2170">
        <v>2166</v>
      </c>
      <c r="J2170">
        <v>22</v>
      </c>
      <c r="K2170" t="s">
        <v>156</v>
      </c>
      <c r="L2170">
        <v>90</v>
      </c>
      <c r="M2170">
        <v>3071</v>
      </c>
      <c r="N2170" t="s">
        <v>4452</v>
      </c>
      <c r="O2170" t="s">
        <v>9245</v>
      </c>
      <c r="P2170" t="s">
        <v>9246</v>
      </c>
      <c r="Q2170" t="s">
        <v>9247</v>
      </c>
      <c r="R2170" t="s">
        <v>9248</v>
      </c>
      <c r="S2170" s="2">
        <v>139.5</v>
      </c>
      <c r="T2170" s="2">
        <v>139.5</v>
      </c>
      <c r="U2170" s="2">
        <v>0</v>
      </c>
      <c r="V2170" s="2">
        <v>0</v>
      </c>
      <c r="W2170">
        <v>619.51</v>
      </c>
      <c r="X2170" s="3">
        <v>6.2</v>
      </c>
      <c r="Y2170" s="3">
        <v>4.2</v>
      </c>
      <c r="Z2170" s="3">
        <v>4.4000000000000004</v>
      </c>
      <c r="AA2170">
        <v>1</v>
      </c>
      <c r="AB2170" s="3">
        <v>2.5</v>
      </c>
      <c r="AC2170">
        <v>0</v>
      </c>
      <c r="AD2170" s="3">
        <v>0</v>
      </c>
      <c r="AE2170">
        <v>1</v>
      </c>
      <c r="AF2170" s="3">
        <v>0</v>
      </c>
      <c r="AG2170" s="2">
        <v>139.5</v>
      </c>
      <c r="AH2170" s="3">
        <v>100</v>
      </c>
      <c r="AI2170" s="2">
        <v>139.5</v>
      </c>
      <c r="AJ2170" s="3">
        <v>100</v>
      </c>
      <c r="AK2170" t="s">
        <v>8815</v>
      </c>
      <c r="AL2170" t="s">
        <v>8815</v>
      </c>
      <c r="AM2170" t="s">
        <v>8816</v>
      </c>
      <c r="BG2170" s="3">
        <v>100</v>
      </c>
      <c r="BH2170" t="s">
        <v>82</v>
      </c>
      <c r="BI2170" t="s">
        <v>13421</v>
      </c>
      <c r="BJ2170" t="s">
        <v>13395</v>
      </c>
      <c r="BK2170" t="s">
        <v>13395</v>
      </c>
      <c r="BL2170" t="s">
        <v>13395</v>
      </c>
      <c r="BM2170" t="s">
        <v>13395</v>
      </c>
      <c r="BN2170" t="s">
        <v>129</v>
      </c>
      <c r="BO2170" s="59" t="s">
        <v>129</v>
      </c>
      <c r="BP2170" t="s">
        <v>10806</v>
      </c>
      <c r="BQ2170" t="s">
        <v>129</v>
      </c>
      <c r="BR2170" s="59" t="s">
        <v>129</v>
      </c>
      <c r="BS2170" t="s">
        <v>85</v>
      </c>
    </row>
    <row r="2171" spans="1:71" x14ac:dyDescent="0.2">
      <c r="A2171" s="60">
        <v>223072</v>
      </c>
      <c r="B2171" s="59" t="s">
        <v>13015</v>
      </c>
      <c r="C2171">
        <v>2167</v>
      </c>
      <c r="J2171">
        <v>22</v>
      </c>
      <c r="K2171" t="s">
        <v>156</v>
      </c>
      <c r="L2171">
        <v>91</v>
      </c>
      <c r="M2171">
        <v>3072</v>
      </c>
      <c r="N2171" t="s">
        <v>4452</v>
      </c>
      <c r="O2171" t="s">
        <v>9249</v>
      </c>
      <c r="P2171" t="s">
        <v>9250</v>
      </c>
      <c r="Q2171" t="s">
        <v>9251</v>
      </c>
      <c r="R2171" t="s">
        <v>9252</v>
      </c>
      <c r="S2171" s="2">
        <v>129.69999999999999</v>
      </c>
      <c r="T2171" s="2">
        <v>129.69999999999999</v>
      </c>
      <c r="U2171" s="2">
        <v>0</v>
      </c>
      <c r="V2171" s="2">
        <v>0</v>
      </c>
      <c r="W2171">
        <v>693.77</v>
      </c>
      <c r="X2171" s="3">
        <v>7.5</v>
      </c>
      <c r="Y2171" s="3">
        <v>4.7</v>
      </c>
      <c r="Z2171" s="3">
        <v>5.3</v>
      </c>
      <c r="AA2171">
        <v>0</v>
      </c>
      <c r="AB2171" s="3">
        <v>0</v>
      </c>
      <c r="AC2171">
        <v>0</v>
      </c>
      <c r="AD2171" s="3">
        <v>0</v>
      </c>
      <c r="AE2171">
        <v>0</v>
      </c>
      <c r="AF2171" s="3">
        <v>0</v>
      </c>
      <c r="AG2171" s="2">
        <v>129.69999999999999</v>
      </c>
      <c r="AH2171" s="3">
        <v>100</v>
      </c>
      <c r="AI2171" s="2">
        <v>129.69999999999999</v>
      </c>
      <c r="AJ2171" s="3">
        <v>100</v>
      </c>
      <c r="AK2171" t="s">
        <v>9253</v>
      </c>
      <c r="AL2171" t="s">
        <v>9253</v>
      </c>
      <c r="AM2171" t="s">
        <v>8816</v>
      </c>
      <c r="BG2171" s="3">
        <v>100</v>
      </c>
      <c r="BH2171" t="s">
        <v>100</v>
      </c>
      <c r="BI2171" t="s">
        <v>13419</v>
      </c>
      <c r="BJ2171" t="s">
        <v>101</v>
      </c>
      <c r="BK2171" t="s">
        <v>13429</v>
      </c>
      <c r="BL2171" t="s">
        <v>13395</v>
      </c>
      <c r="BM2171" t="s">
        <v>13395</v>
      </c>
      <c r="BN2171" t="s">
        <v>102</v>
      </c>
      <c r="BO2171" s="59" t="s">
        <v>102</v>
      </c>
      <c r="BP2171" t="s">
        <v>10806</v>
      </c>
      <c r="BQ2171" t="s">
        <v>364</v>
      </c>
      <c r="BR2171" s="59" t="s">
        <v>364</v>
      </c>
      <c r="BS2171" t="s">
        <v>13408</v>
      </c>
    </row>
    <row r="2172" spans="1:71" x14ac:dyDescent="0.2">
      <c r="A2172" s="60">
        <v>223073</v>
      </c>
      <c r="B2172" s="59" t="s">
        <v>13016</v>
      </c>
      <c r="C2172">
        <v>2168</v>
      </c>
      <c r="J2172">
        <v>22</v>
      </c>
      <c r="K2172" t="s">
        <v>156</v>
      </c>
      <c r="L2172">
        <v>141</v>
      </c>
      <c r="M2172">
        <v>3073</v>
      </c>
      <c r="N2172" t="s">
        <v>835</v>
      </c>
      <c r="O2172" t="s">
        <v>9254</v>
      </c>
      <c r="P2172" t="s">
        <v>9255</v>
      </c>
      <c r="Q2172" t="s">
        <v>9256</v>
      </c>
      <c r="R2172" t="s">
        <v>9257</v>
      </c>
      <c r="S2172" s="2">
        <v>90.8</v>
      </c>
      <c r="T2172" s="2">
        <v>90.8</v>
      </c>
      <c r="U2172" s="2">
        <v>0</v>
      </c>
      <c r="V2172" s="2">
        <v>0</v>
      </c>
      <c r="W2172">
        <v>568.95000000000005</v>
      </c>
      <c r="X2172" s="3">
        <v>6</v>
      </c>
      <c r="Y2172" s="3">
        <v>6</v>
      </c>
      <c r="Z2172" s="3">
        <v>6.3</v>
      </c>
      <c r="AA2172">
        <v>0</v>
      </c>
      <c r="AB2172" s="3">
        <v>0</v>
      </c>
      <c r="AC2172">
        <v>0</v>
      </c>
      <c r="AD2172" s="3">
        <v>0</v>
      </c>
      <c r="AE2172">
        <v>0</v>
      </c>
      <c r="AF2172" s="3">
        <v>0</v>
      </c>
      <c r="AG2172" s="2">
        <v>90.8</v>
      </c>
      <c r="AH2172" s="3">
        <v>100</v>
      </c>
      <c r="AI2172" s="2">
        <v>90.8</v>
      </c>
      <c r="AJ2172" s="3">
        <v>100</v>
      </c>
      <c r="AK2172" t="s">
        <v>362</v>
      </c>
      <c r="AL2172" t="s">
        <v>362</v>
      </c>
      <c r="AM2172" t="s">
        <v>8833</v>
      </c>
      <c r="BG2172" s="3">
        <v>100</v>
      </c>
      <c r="BH2172" t="s">
        <v>82</v>
      </c>
      <c r="BI2172" t="s">
        <v>13421</v>
      </c>
      <c r="BJ2172" t="s">
        <v>13395</v>
      </c>
      <c r="BK2172" t="s">
        <v>13395</v>
      </c>
      <c r="BL2172" t="s">
        <v>13395</v>
      </c>
      <c r="BM2172" t="s">
        <v>13395</v>
      </c>
      <c r="BN2172" t="s">
        <v>129</v>
      </c>
      <c r="BO2172" s="59" t="s">
        <v>129</v>
      </c>
      <c r="BP2172" t="s">
        <v>10806</v>
      </c>
      <c r="BQ2172" t="s">
        <v>129</v>
      </c>
      <c r="BR2172" s="59" t="s">
        <v>129</v>
      </c>
      <c r="BS2172" t="s">
        <v>85</v>
      </c>
    </row>
    <row r="2173" spans="1:71" x14ac:dyDescent="0.2">
      <c r="A2173" s="60">
        <v>223074</v>
      </c>
      <c r="B2173" s="59" t="s">
        <v>13017</v>
      </c>
      <c r="C2173">
        <v>2169</v>
      </c>
      <c r="J2173">
        <v>22</v>
      </c>
      <c r="K2173" t="s">
        <v>156</v>
      </c>
      <c r="L2173">
        <v>142</v>
      </c>
      <c r="M2173">
        <v>3074</v>
      </c>
      <c r="N2173" t="s">
        <v>835</v>
      </c>
      <c r="O2173" t="s">
        <v>9258</v>
      </c>
      <c r="P2173" t="s">
        <v>9259</v>
      </c>
      <c r="Q2173" t="s">
        <v>9260</v>
      </c>
      <c r="R2173" t="s">
        <v>9261</v>
      </c>
      <c r="S2173" s="2">
        <v>233.3</v>
      </c>
      <c r="T2173" s="2">
        <v>233.3</v>
      </c>
      <c r="U2173" s="2">
        <v>0</v>
      </c>
      <c r="V2173" s="2">
        <v>0</v>
      </c>
      <c r="W2173">
        <v>959.59</v>
      </c>
      <c r="X2173" s="3">
        <v>4.3</v>
      </c>
      <c r="Y2173" s="3">
        <v>4</v>
      </c>
      <c r="Z2173" s="3">
        <v>4.0999999999999996</v>
      </c>
      <c r="AA2173">
        <v>0</v>
      </c>
      <c r="AB2173" s="3">
        <v>0</v>
      </c>
      <c r="AC2173">
        <v>0</v>
      </c>
      <c r="AD2173" s="3">
        <v>0</v>
      </c>
      <c r="AE2173">
        <v>0</v>
      </c>
      <c r="AF2173" s="3">
        <v>0</v>
      </c>
      <c r="AG2173" s="2">
        <v>233.3</v>
      </c>
      <c r="AH2173" s="3">
        <v>100</v>
      </c>
      <c r="AI2173" s="2">
        <v>233.3</v>
      </c>
      <c r="AJ2173" s="3">
        <v>100</v>
      </c>
      <c r="AK2173" t="s">
        <v>362</v>
      </c>
      <c r="AL2173" t="s">
        <v>362</v>
      </c>
      <c r="AM2173" t="s">
        <v>8833</v>
      </c>
      <c r="BG2173" s="3">
        <v>100</v>
      </c>
      <c r="BH2173" t="s">
        <v>82</v>
      </c>
      <c r="BI2173" t="s">
        <v>13421</v>
      </c>
      <c r="BJ2173" t="s">
        <v>13395</v>
      </c>
      <c r="BK2173" t="s">
        <v>13395</v>
      </c>
      <c r="BL2173" t="s">
        <v>13395</v>
      </c>
      <c r="BM2173" t="s">
        <v>13395</v>
      </c>
      <c r="BN2173" t="s">
        <v>129</v>
      </c>
      <c r="BO2173" s="59" t="s">
        <v>129</v>
      </c>
      <c r="BP2173" t="s">
        <v>10806</v>
      </c>
      <c r="BQ2173" t="s">
        <v>129</v>
      </c>
      <c r="BR2173" s="59" t="s">
        <v>129</v>
      </c>
      <c r="BS2173" t="s">
        <v>85</v>
      </c>
    </row>
    <row r="2174" spans="1:71" x14ac:dyDescent="0.2">
      <c r="A2174" s="60">
        <v>223075</v>
      </c>
      <c r="B2174" s="59" t="s">
        <v>13018</v>
      </c>
      <c r="C2174">
        <v>2170</v>
      </c>
      <c r="J2174">
        <v>22</v>
      </c>
      <c r="K2174" t="s">
        <v>156</v>
      </c>
      <c r="L2174">
        <v>143</v>
      </c>
      <c r="M2174">
        <v>3075</v>
      </c>
      <c r="N2174" t="s">
        <v>835</v>
      </c>
      <c r="O2174" t="s">
        <v>9262</v>
      </c>
      <c r="P2174" t="s">
        <v>9263</v>
      </c>
      <c r="Q2174" t="s">
        <v>9264</v>
      </c>
      <c r="R2174" t="s">
        <v>9265</v>
      </c>
      <c r="S2174" s="2">
        <v>65.7</v>
      </c>
      <c r="T2174" s="2">
        <v>65.7</v>
      </c>
      <c r="U2174" s="2">
        <v>0</v>
      </c>
      <c r="V2174" s="2">
        <v>0</v>
      </c>
      <c r="W2174">
        <v>390.54</v>
      </c>
      <c r="X2174" s="3">
        <v>6</v>
      </c>
      <c r="Y2174" s="3">
        <v>5.4</v>
      </c>
      <c r="Z2174" s="3">
        <v>5.9</v>
      </c>
      <c r="AA2174">
        <v>0</v>
      </c>
      <c r="AB2174" s="3">
        <v>0</v>
      </c>
      <c r="AC2174">
        <v>0</v>
      </c>
      <c r="AD2174" s="3">
        <v>0</v>
      </c>
      <c r="AE2174">
        <v>0</v>
      </c>
      <c r="AF2174" s="3">
        <v>0</v>
      </c>
      <c r="AG2174" s="2">
        <v>65.7</v>
      </c>
      <c r="AH2174" s="3">
        <v>100</v>
      </c>
      <c r="AI2174" s="2">
        <v>65.7</v>
      </c>
      <c r="AJ2174" s="3">
        <v>100</v>
      </c>
      <c r="AK2174" t="s">
        <v>362</v>
      </c>
      <c r="AL2174" t="s">
        <v>362</v>
      </c>
      <c r="AM2174" t="s">
        <v>8833</v>
      </c>
      <c r="BG2174" s="3">
        <v>100</v>
      </c>
      <c r="BH2174" t="s">
        <v>82</v>
      </c>
      <c r="BI2174" t="s">
        <v>13421</v>
      </c>
      <c r="BJ2174" t="s">
        <v>13395</v>
      </c>
      <c r="BK2174" t="s">
        <v>13395</v>
      </c>
      <c r="BL2174" t="s">
        <v>13395</v>
      </c>
      <c r="BM2174" t="s">
        <v>13395</v>
      </c>
      <c r="BN2174" t="s">
        <v>129</v>
      </c>
      <c r="BO2174" s="59" t="s">
        <v>129</v>
      </c>
      <c r="BP2174" t="s">
        <v>10806</v>
      </c>
      <c r="BQ2174" t="s">
        <v>129</v>
      </c>
      <c r="BR2174" s="59" t="s">
        <v>129</v>
      </c>
      <c r="BS2174" t="s">
        <v>85</v>
      </c>
    </row>
    <row r="2175" spans="1:71" x14ac:dyDescent="0.2">
      <c r="A2175" s="60">
        <v>223076</v>
      </c>
      <c r="B2175" s="59" t="s">
        <v>13019</v>
      </c>
      <c r="C2175">
        <v>2171</v>
      </c>
      <c r="J2175">
        <v>22</v>
      </c>
      <c r="K2175" t="s">
        <v>156</v>
      </c>
      <c r="L2175">
        <v>85</v>
      </c>
      <c r="M2175">
        <v>3076</v>
      </c>
      <c r="N2175" t="s">
        <v>835</v>
      </c>
      <c r="O2175" t="s">
        <v>9266</v>
      </c>
      <c r="P2175" t="s">
        <v>9267</v>
      </c>
      <c r="Q2175" t="s">
        <v>9268</v>
      </c>
      <c r="R2175" t="s">
        <v>9269</v>
      </c>
      <c r="S2175" s="2">
        <v>232</v>
      </c>
      <c r="T2175" s="2">
        <v>232</v>
      </c>
      <c r="U2175" s="2">
        <v>0</v>
      </c>
      <c r="V2175" s="2">
        <v>0</v>
      </c>
      <c r="W2175">
        <v>1603.85</v>
      </c>
      <c r="X2175" s="3">
        <v>5.9</v>
      </c>
      <c r="Y2175" s="3">
        <v>4.8</v>
      </c>
      <c r="Z2175" s="3">
        <v>6.9</v>
      </c>
      <c r="AA2175">
        <v>0</v>
      </c>
      <c r="AB2175" s="3">
        <v>0</v>
      </c>
      <c r="AC2175">
        <v>0</v>
      </c>
      <c r="AD2175" s="3">
        <v>0</v>
      </c>
      <c r="AE2175">
        <v>0</v>
      </c>
      <c r="AF2175" s="3">
        <v>0</v>
      </c>
      <c r="AG2175" s="2">
        <v>232</v>
      </c>
      <c r="AH2175" s="3">
        <v>100</v>
      </c>
      <c r="AI2175" s="2">
        <v>232</v>
      </c>
      <c r="AJ2175" s="3">
        <v>100</v>
      </c>
      <c r="AK2175" t="s">
        <v>8815</v>
      </c>
      <c r="AL2175" t="s">
        <v>8815</v>
      </c>
      <c r="AM2175" t="s">
        <v>8816</v>
      </c>
      <c r="BG2175" s="3">
        <v>100</v>
      </c>
      <c r="BH2175" t="s">
        <v>82</v>
      </c>
      <c r="BI2175" t="s">
        <v>13433</v>
      </c>
      <c r="BJ2175" t="s">
        <v>13395</v>
      </c>
      <c r="BK2175" t="s">
        <v>13395</v>
      </c>
      <c r="BL2175" t="s">
        <v>13395</v>
      </c>
      <c r="BM2175" t="s">
        <v>13395</v>
      </c>
      <c r="BN2175" t="s">
        <v>277</v>
      </c>
      <c r="BO2175" s="59" t="s">
        <v>277</v>
      </c>
      <c r="BP2175" t="s">
        <v>10806</v>
      </c>
      <c r="BQ2175" t="s">
        <v>110</v>
      </c>
      <c r="BR2175" s="59" t="s">
        <v>110</v>
      </c>
      <c r="BS2175" t="s">
        <v>85</v>
      </c>
    </row>
    <row r="2176" spans="1:71" x14ac:dyDescent="0.2">
      <c r="A2176" s="60">
        <v>223077</v>
      </c>
      <c r="B2176" s="59" t="s">
        <v>13020</v>
      </c>
      <c r="C2176">
        <v>2172</v>
      </c>
      <c r="J2176">
        <v>22</v>
      </c>
      <c r="K2176" t="s">
        <v>156</v>
      </c>
      <c r="L2176">
        <v>86</v>
      </c>
      <c r="M2176">
        <v>3077</v>
      </c>
      <c r="N2176" t="s">
        <v>835</v>
      </c>
      <c r="O2176" t="s">
        <v>9270</v>
      </c>
      <c r="P2176" t="s">
        <v>9271</v>
      </c>
      <c r="Q2176" t="s">
        <v>9272</v>
      </c>
      <c r="R2176" t="s">
        <v>9273</v>
      </c>
      <c r="S2176" s="2">
        <v>157</v>
      </c>
      <c r="T2176" s="2">
        <v>157</v>
      </c>
      <c r="U2176" s="2">
        <v>0</v>
      </c>
      <c r="V2176" s="2">
        <v>0</v>
      </c>
      <c r="W2176">
        <v>632.04</v>
      </c>
      <c r="X2176" s="3">
        <v>6.3</v>
      </c>
      <c r="Y2176" s="3">
        <v>3</v>
      </c>
      <c r="Z2176" s="3">
        <v>4</v>
      </c>
      <c r="AA2176">
        <v>0</v>
      </c>
      <c r="AB2176" s="3">
        <v>0</v>
      </c>
      <c r="AC2176">
        <v>0</v>
      </c>
      <c r="AD2176" s="3">
        <v>0</v>
      </c>
      <c r="AE2176">
        <v>0</v>
      </c>
      <c r="AF2176" s="3">
        <v>0</v>
      </c>
      <c r="AG2176" s="2">
        <v>157</v>
      </c>
      <c r="AH2176" s="3">
        <v>100</v>
      </c>
      <c r="AI2176" s="2">
        <v>157</v>
      </c>
      <c r="AJ2176" s="3">
        <v>100</v>
      </c>
      <c r="AK2176" t="s">
        <v>8815</v>
      </c>
      <c r="AL2176" t="s">
        <v>8815</v>
      </c>
      <c r="AM2176" t="s">
        <v>8816</v>
      </c>
      <c r="BG2176" s="3">
        <v>100</v>
      </c>
      <c r="BH2176" t="s">
        <v>82</v>
      </c>
      <c r="BI2176" t="s">
        <v>13421</v>
      </c>
      <c r="BJ2176" t="s">
        <v>13395</v>
      </c>
      <c r="BK2176" t="s">
        <v>13395</v>
      </c>
      <c r="BL2176" t="s">
        <v>13395</v>
      </c>
      <c r="BM2176" t="s">
        <v>13395</v>
      </c>
      <c r="BN2176" t="s">
        <v>277</v>
      </c>
      <c r="BO2176" s="59" t="s">
        <v>277</v>
      </c>
      <c r="BP2176" t="s">
        <v>10806</v>
      </c>
      <c r="BQ2176" t="s">
        <v>84</v>
      </c>
      <c r="BR2176" s="59" t="s">
        <v>84</v>
      </c>
      <c r="BS2176" t="s">
        <v>85</v>
      </c>
    </row>
    <row r="2177" spans="1:71" x14ac:dyDescent="0.2">
      <c r="A2177" s="60">
        <v>223078</v>
      </c>
      <c r="B2177" s="59" t="s">
        <v>13021</v>
      </c>
      <c r="C2177">
        <v>2173</v>
      </c>
      <c r="J2177">
        <v>22</v>
      </c>
      <c r="K2177" t="s">
        <v>156</v>
      </c>
      <c r="L2177">
        <v>87</v>
      </c>
      <c r="M2177">
        <v>3078</v>
      </c>
      <c r="N2177" t="s">
        <v>835</v>
      </c>
      <c r="O2177" t="s">
        <v>9274</v>
      </c>
      <c r="P2177" t="s">
        <v>9275</v>
      </c>
      <c r="Q2177" t="s">
        <v>9268</v>
      </c>
      <c r="R2177" t="s">
        <v>9276</v>
      </c>
      <c r="S2177" s="2">
        <v>121</v>
      </c>
      <c r="T2177" s="2">
        <v>121</v>
      </c>
      <c r="U2177" s="2">
        <v>0</v>
      </c>
      <c r="V2177" s="2">
        <v>0</v>
      </c>
      <c r="W2177">
        <v>679.28</v>
      </c>
      <c r="X2177" s="3">
        <v>6</v>
      </c>
      <c r="Y2177" s="3">
        <v>5</v>
      </c>
      <c r="Z2177" s="3">
        <v>5.6</v>
      </c>
      <c r="AA2177">
        <v>0</v>
      </c>
      <c r="AB2177" s="3">
        <v>0</v>
      </c>
      <c r="AC2177">
        <v>0</v>
      </c>
      <c r="AD2177" s="3">
        <v>0</v>
      </c>
      <c r="AE2177">
        <v>0</v>
      </c>
      <c r="AF2177" s="3">
        <v>0</v>
      </c>
      <c r="AG2177" s="2">
        <v>121</v>
      </c>
      <c r="AH2177" s="3">
        <v>100</v>
      </c>
      <c r="AI2177" s="2">
        <v>121</v>
      </c>
      <c r="AJ2177" s="3">
        <v>100</v>
      </c>
      <c r="AK2177" t="s">
        <v>8815</v>
      </c>
      <c r="AL2177" t="s">
        <v>8815</v>
      </c>
      <c r="AM2177" t="s">
        <v>8816</v>
      </c>
      <c r="BG2177" s="3">
        <v>100</v>
      </c>
      <c r="BH2177" t="s">
        <v>82</v>
      </c>
      <c r="BI2177" t="s">
        <v>13426</v>
      </c>
      <c r="BJ2177" t="s">
        <v>13395</v>
      </c>
      <c r="BK2177" t="s">
        <v>13395</v>
      </c>
      <c r="BL2177" t="s">
        <v>13395</v>
      </c>
      <c r="BM2177" t="s">
        <v>13395</v>
      </c>
      <c r="BN2177" t="s">
        <v>277</v>
      </c>
      <c r="BO2177" s="59" t="s">
        <v>277</v>
      </c>
      <c r="BP2177" t="s">
        <v>10806</v>
      </c>
      <c r="BQ2177" t="s">
        <v>84</v>
      </c>
      <c r="BR2177" s="59" t="s">
        <v>84</v>
      </c>
      <c r="BS2177" t="s">
        <v>85</v>
      </c>
    </row>
    <row r="2178" spans="1:71" x14ac:dyDescent="0.2">
      <c r="A2178" s="60">
        <v>223079</v>
      </c>
      <c r="B2178" s="59" t="s">
        <v>13022</v>
      </c>
      <c r="C2178">
        <v>2174</v>
      </c>
      <c r="J2178">
        <v>22</v>
      </c>
      <c r="K2178" t="s">
        <v>156</v>
      </c>
      <c r="L2178">
        <v>99</v>
      </c>
      <c r="M2178">
        <v>3079</v>
      </c>
      <c r="N2178" t="s">
        <v>835</v>
      </c>
      <c r="O2178" t="s">
        <v>9277</v>
      </c>
      <c r="P2178" t="s">
        <v>9278</v>
      </c>
      <c r="Q2178" t="s">
        <v>9279</v>
      </c>
      <c r="R2178" t="s">
        <v>9280</v>
      </c>
      <c r="S2178" s="2">
        <v>56.4</v>
      </c>
      <c r="T2178" s="2">
        <v>56.4</v>
      </c>
      <c r="U2178" s="2">
        <v>0</v>
      </c>
      <c r="V2178" s="2">
        <v>0</v>
      </c>
      <c r="W2178">
        <v>208.84</v>
      </c>
      <c r="X2178" s="3">
        <v>4</v>
      </c>
      <c r="Y2178" s="3">
        <v>3.6</v>
      </c>
      <c r="Z2178" s="3">
        <v>3.7</v>
      </c>
      <c r="AA2178">
        <v>0</v>
      </c>
      <c r="AB2178" s="3">
        <v>0</v>
      </c>
      <c r="AC2178">
        <v>0</v>
      </c>
      <c r="AD2178" s="3">
        <v>0</v>
      </c>
      <c r="AE2178">
        <v>0</v>
      </c>
      <c r="AF2178" s="3">
        <v>0</v>
      </c>
      <c r="AG2178" s="2">
        <v>56.4</v>
      </c>
      <c r="AH2178" s="3">
        <v>100</v>
      </c>
      <c r="AI2178" s="2">
        <v>56.4</v>
      </c>
      <c r="AJ2178" s="3">
        <v>100</v>
      </c>
      <c r="AK2178" t="s">
        <v>8815</v>
      </c>
      <c r="AL2178" t="s">
        <v>8815</v>
      </c>
      <c r="AM2178" t="s">
        <v>8816</v>
      </c>
      <c r="BG2178" s="3">
        <v>100</v>
      </c>
      <c r="BH2178" t="s">
        <v>82</v>
      </c>
      <c r="BI2178" t="s">
        <v>13419</v>
      </c>
      <c r="BJ2178" t="s">
        <v>13395</v>
      </c>
      <c r="BK2178" t="s">
        <v>13395</v>
      </c>
      <c r="BL2178" t="s">
        <v>13395</v>
      </c>
      <c r="BM2178" t="s">
        <v>13395</v>
      </c>
      <c r="BN2178" t="s">
        <v>277</v>
      </c>
      <c r="BO2178" s="59" t="s">
        <v>277</v>
      </c>
      <c r="BP2178" t="s">
        <v>10806</v>
      </c>
      <c r="BQ2178" t="s">
        <v>84</v>
      </c>
      <c r="BR2178" s="59" t="s">
        <v>84</v>
      </c>
      <c r="BS2178" t="s">
        <v>85</v>
      </c>
    </row>
    <row r="2179" spans="1:71" x14ac:dyDescent="0.2">
      <c r="A2179" s="60">
        <v>223080</v>
      </c>
      <c r="B2179" s="59" t="s">
        <v>13023</v>
      </c>
      <c r="C2179">
        <v>2175</v>
      </c>
      <c r="J2179">
        <v>22</v>
      </c>
      <c r="K2179" t="s">
        <v>156</v>
      </c>
      <c r="L2179">
        <v>88</v>
      </c>
      <c r="M2179">
        <v>3080</v>
      </c>
      <c r="N2179" t="s">
        <v>835</v>
      </c>
      <c r="O2179" t="s">
        <v>9281</v>
      </c>
      <c r="P2179" t="s">
        <v>9282</v>
      </c>
      <c r="Q2179" t="s">
        <v>9283</v>
      </c>
      <c r="R2179" t="s">
        <v>9284</v>
      </c>
      <c r="S2179" s="2">
        <v>58.3</v>
      </c>
      <c r="T2179" s="2">
        <v>58.3</v>
      </c>
      <c r="U2179" s="2">
        <v>0</v>
      </c>
      <c r="V2179" s="2">
        <v>0</v>
      </c>
      <c r="W2179">
        <v>283.43</v>
      </c>
      <c r="X2179" s="3">
        <v>5.7</v>
      </c>
      <c r="Y2179" s="3">
        <v>4</v>
      </c>
      <c r="Z2179" s="3">
        <v>4.9000000000000004</v>
      </c>
      <c r="AA2179">
        <v>0</v>
      </c>
      <c r="AB2179" s="3">
        <v>0</v>
      </c>
      <c r="AC2179">
        <v>0</v>
      </c>
      <c r="AD2179" s="3">
        <v>0</v>
      </c>
      <c r="AE2179">
        <v>0</v>
      </c>
      <c r="AF2179" s="3">
        <v>0</v>
      </c>
      <c r="AG2179" s="2">
        <v>58.3</v>
      </c>
      <c r="AH2179" s="3">
        <v>100</v>
      </c>
      <c r="AI2179" s="2">
        <v>58.3</v>
      </c>
      <c r="AJ2179" s="3">
        <v>100</v>
      </c>
      <c r="AK2179" t="s">
        <v>8815</v>
      </c>
      <c r="AL2179" t="s">
        <v>8815</v>
      </c>
      <c r="AM2179" t="s">
        <v>8816</v>
      </c>
      <c r="BG2179" s="3">
        <v>100</v>
      </c>
      <c r="BH2179" t="s">
        <v>82</v>
      </c>
      <c r="BI2179" t="s">
        <v>13433</v>
      </c>
      <c r="BJ2179" t="s">
        <v>13395</v>
      </c>
      <c r="BK2179" t="s">
        <v>13395</v>
      </c>
      <c r="BL2179" t="s">
        <v>13395</v>
      </c>
      <c r="BM2179" t="s">
        <v>13395</v>
      </c>
      <c r="BN2179" t="s">
        <v>277</v>
      </c>
      <c r="BO2179" s="59" t="s">
        <v>277</v>
      </c>
      <c r="BP2179" t="s">
        <v>10806</v>
      </c>
      <c r="BQ2179" t="s">
        <v>110</v>
      </c>
      <c r="BR2179" s="59" t="s">
        <v>110</v>
      </c>
      <c r="BS2179" t="s">
        <v>85</v>
      </c>
    </row>
    <row r="2180" spans="1:71" x14ac:dyDescent="0.2">
      <c r="A2180" s="60">
        <v>223081</v>
      </c>
      <c r="B2180" s="59" t="s">
        <v>13024</v>
      </c>
      <c r="C2180">
        <v>2176</v>
      </c>
      <c r="J2180">
        <v>22</v>
      </c>
      <c r="K2180" t="s">
        <v>156</v>
      </c>
      <c r="L2180">
        <v>144</v>
      </c>
      <c r="M2180">
        <v>3081</v>
      </c>
      <c r="N2180" t="s">
        <v>835</v>
      </c>
      <c r="O2180" t="s">
        <v>9285</v>
      </c>
      <c r="P2180" t="s">
        <v>9286</v>
      </c>
      <c r="Q2180" t="s">
        <v>9287</v>
      </c>
      <c r="R2180" t="s">
        <v>9288</v>
      </c>
      <c r="S2180" s="2">
        <v>337</v>
      </c>
      <c r="T2180" s="2">
        <v>337</v>
      </c>
      <c r="U2180" s="2">
        <v>0</v>
      </c>
      <c r="V2180" s="2">
        <v>0</v>
      </c>
      <c r="W2180">
        <v>2300.5300000000002</v>
      </c>
      <c r="X2180" s="3">
        <v>7.6</v>
      </c>
      <c r="Y2180" s="3">
        <v>6</v>
      </c>
      <c r="Z2180" s="3">
        <v>6.8</v>
      </c>
      <c r="AA2180">
        <v>0</v>
      </c>
      <c r="AB2180" s="3">
        <v>0</v>
      </c>
      <c r="AC2180">
        <v>0</v>
      </c>
      <c r="AD2180" s="3">
        <v>0</v>
      </c>
      <c r="AE2180">
        <v>0</v>
      </c>
      <c r="AF2180" s="3">
        <v>0</v>
      </c>
      <c r="AG2180" s="2">
        <v>227.1</v>
      </c>
      <c r="AH2180" s="3">
        <v>67.400000000000006</v>
      </c>
      <c r="AI2180" s="2">
        <v>337</v>
      </c>
      <c r="AJ2180" s="3">
        <v>100</v>
      </c>
      <c r="AK2180" t="s">
        <v>8992</v>
      </c>
      <c r="AL2180" t="s">
        <v>8992</v>
      </c>
      <c r="AM2180" t="s">
        <v>8840</v>
      </c>
      <c r="BG2180" s="3">
        <v>100</v>
      </c>
      <c r="BH2180" t="s">
        <v>82</v>
      </c>
      <c r="BI2180" t="s">
        <v>13421</v>
      </c>
      <c r="BJ2180" t="s">
        <v>13395</v>
      </c>
      <c r="BK2180" t="s">
        <v>13395</v>
      </c>
      <c r="BL2180" t="s">
        <v>13395</v>
      </c>
      <c r="BM2180" t="s">
        <v>13395</v>
      </c>
      <c r="BN2180" t="s">
        <v>129</v>
      </c>
      <c r="BO2180" s="59" t="s">
        <v>129</v>
      </c>
      <c r="BP2180" t="s">
        <v>10806</v>
      </c>
      <c r="BQ2180" t="s">
        <v>129</v>
      </c>
      <c r="BR2180" s="59" t="s">
        <v>129</v>
      </c>
      <c r="BS2180" t="s">
        <v>85</v>
      </c>
    </row>
    <row r="2181" spans="1:71" x14ac:dyDescent="0.2">
      <c r="A2181" s="60">
        <v>223082</v>
      </c>
      <c r="B2181" s="59" t="s">
        <v>13025</v>
      </c>
      <c r="C2181">
        <v>2177</v>
      </c>
      <c r="J2181">
        <v>22</v>
      </c>
      <c r="K2181" t="s">
        <v>156</v>
      </c>
      <c r="L2181">
        <v>146</v>
      </c>
      <c r="M2181">
        <v>3082</v>
      </c>
      <c r="N2181" t="s">
        <v>835</v>
      </c>
      <c r="O2181" t="s">
        <v>9289</v>
      </c>
      <c r="P2181" t="s">
        <v>9290</v>
      </c>
      <c r="Q2181" t="s">
        <v>9291</v>
      </c>
      <c r="R2181" t="s">
        <v>9292</v>
      </c>
      <c r="S2181" s="2">
        <v>59</v>
      </c>
      <c r="T2181" s="2">
        <v>59</v>
      </c>
      <c r="U2181" s="2">
        <v>0</v>
      </c>
      <c r="V2181" s="2">
        <v>0</v>
      </c>
      <c r="W2181">
        <v>281.56</v>
      </c>
      <c r="X2181" s="3">
        <v>4.8</v>
      </c>
      <c r="Y2181" s="3">
        <v>4.7</v>
      </c>
      <c r="Z2181" s="3">
        <v>4.8</v>
      </c>
      <c r="AA2181">
        <v>0</v>
      </c>
      <c r="AB2181" s="3">
        <v>0</v>
      </c>
      <c r="AC2181">
        <v>0</v>
      </c>
      <c r="AD2181" s="3">
        <v>0</v>
      </c>
      <c r="AE2181">
        <v>0</v>
      </c>
      <c r="AF2181" s="3">
        <v>0</v>
      </c>
      <c r="AG2181" s="2">
        <v>0</v>
      </c>
      <c r="AH2181" s="3">
        <v>0</v>
      </c>
      <c r="AI2181" s="2">
        <v>0</v>
      </c>
      <c r="AJ2181" s="3">
        <v>0</v>
      </c>
      <c r="AK2181" t="s">
        <v>8992</v>
      </c>
      <c r="AL2181" t="s">
        <v>8992</v>
      </c>
      <c r="AM2181" t="s">
        <v>8840</v>
      </c>
      <c r="BG2181" s="3">
        <v>0</v>
      </c>
      <c r="BH2181" t="s">
        <v>82</v>
      </c>
      <c r="BI2181" t="s">
        <v>13421</v>
      </c>
      <c r="BJ2181" t="s">
        <v>13395</v>
      </c>
      <c r="BK2181" t="s">
        <v>13395</v>
      </c>
      <c r="BL2181" t="s">
        <v>13395</v>
      </c>
      <c r="BM2181" t="s">
        <v>13395</v>
      </c>
      <c r="BN2181" t="s">
        <v>129</v>
      </c>
      <c r="BO2181" s="59" t="s">
        <v>129</v>
      </c>
      <c r="BP2181" t="s">
        <v>10806</v>
      </c>
      <c r="BQ2181" t="s">
        <v>129</v>
      </c>
      <c r="BR2181" s="59" t="s">
        <v>129</v>
      </c>
      <c r="BS2181" t="s">
        <v>85</v>
      </c>
    </row>
    <row r="2182" spans="1:71" x14ac:dyDescent="0.2">
      <c r="A2182" s="60">
        <v>223083</v>
      </c>
      <c r="B2182" s="59" t="s">
        <v>13026</v>
      </c>
      <c r="C2182">
        <v>2178</v>
      </c>
      <c r="J2182">
        <v>22</v>
      </c>
      <c r="K2182" t="s">
        <v>156</v>
      </c>
      <c r="L2182">
        <v>9</v>
      </c>
      <c r="M2182">
        <v>3083</v>
      </c>
      <c r="N2182" t="s">
        <v>835</v>
      </c>
      <c r="O2182" t="s">
        <v>9293</v>
      </c>
      <c r="P2182" t="s">
        <v>9294</v>
      </c>
      <c r="Q2182" t="s">
        <v>9295</v>
      </c>
      <c r="R2182" t="s">
        <v>9296</v>
      </c>
      <c r="S2182" s="2">
        <v>188</v>
      </c>
      <c r="T2182" s="2">
        <v>188</v>
      </c>
      <c r="U2182" s="2">
        <v>0</v>
      </c>
      <c r="V2182" s="2">
        <v>0</v>
      </c>
      <c r="W2182">
        <v>1163.33</v>
      </c>
      <c r="X2182" s="3">
        <v>13.7</v>
      </c>
      <c r="Y2182" s="3">
        <v>6</v>
      </c>
      <c r="Z2182" s="3">
        <v>6.2</v>
      </c>
      <c r="AA2182">
        <v>0</v>
      </c>
      <c r="AB2182" s="3">
        <v>0</v>
      </c>
      <c r="AC2182">
        <v>0</v>
      </c>
      <c r="AD2182" s="3">
        <v>0</v>
      </c>
      <c r="AE2182">
        <v>0</v>
      </c>
      <c r="AF2182" s="3">
        <v>0</v>
      </c>
      <c r="AG2182" s="2">
        <v>188</v>
      </c>
      <c r="AH2182" s="3">
        <v>100</v>
      </c>
      <c r="AI2182" s="2">
        <v>188</v>
      </c>
      <c r="AJ2182" s="3">
        <v>100</v>
      </c>
      <c r="AK2182" t="s">
        <v>8815</v>
      </c>
      <c r="AL2182" t="s">
        <v>8815</v>
      </c>
      <c r="AM2182" t="s">
        <v>8841</v>
      </c>
      <c r="AN2182" t="s">
        <v>8840</v>
      </c>
      <c r="BG2182" s="3">
        <v>100</v>
      </c>
      <c r="BH2182" t="s">
        <v>82</v>
      </c>
      <c r="BI2182" t="s">
        <v>13421</v>
      </c>
      <c r="BJ2182" t="s">
        <v>13395</v>
      </c>
      <c r="BK2182" t="s">
        <v>13395</v>
      </c>
      <c r="BL2182" t="s">
        <v>13395</v>
      </c>
      <c r="BM2182" t="s">
        <v>13395</v>
      </c>
      <c r="BN2182" t="s">
        <v>129</v>
      </c>
      <c r="BO2182" s="59" t="s">
        <v>129</v>
      </c>
      <c r="BP2182" t="s">
        <v>10806</v>
      </c>
      <c r="BQ2182" t="s">
        <v>129</v>
      </c>
      <c r="BR2182" s="59" t="s">
        <v>129</v>
      </c>
      <c r="BS2182" t="s">
        <v>85</v>
      </c>
    </row>
    <row r="2183" spans="1:71" x14ac:dyDescent="0.2">
      <c r="A2183" s="60">
        <v>223084</v>
      </c>
      <c r="B2183" s="59" t="s">
        <v>13027</v>
      </c>
      <c r="C2183">
        <v>2179</v>
      </c>
      <c r="J2183">
        <v>22</v>
      </c>
      <c r="K2183" t="s">
        <v>156</v>
      </c>
      <c r="L2183">
        <v>117</v>
      </c>
      <c r="M2183">
        <v>3084</v>
      </c>
      <c r="N2183" t="s">
        <v>4452</v>
      </c>
      <c r="O2183" t="s">
        <v>9297</v>
      </c>
      <c r="P2183" t="s">
        <v>9298</v>
      </c>
      <c r="Q2183" t="s">
        <v>9299</v>
      </c>
      <c r="R2183" t="s">
        <v>9300</v>
      </c>
      <c r="S2183" s="2">
        <v>204.1</v>
      </c>
      <c r="T2183" s="2">
        <v>204.1</v>
      </c>
      <c r="U2183" s="2">
        <v>0</v>
      </c>
      <c r="V2183" s="2">
        <v>0</v>
      </c>
      <c r="W2183">
        <v>1230.93</v>
      </c>
      <c r="X2183" s="3">
        <v>6</v>
      </c>
      <c r="Y2183" s="3">
        <v>5.5</v>
      </c>
      <c r="Z2183" s="3">
        <v>6</v>
      </c>
      <c r="AA2183">
        <v>0</v>
      </c>
      <c r="AB2183" s="3">
        <v>0</v>
      </c>
      <c r="AC2183">
        <v>0</v>
      </c>
      <c r="AD2183" s="3">
        <v>0</v>
      </c>
      <c r="AE2183">
        <v>0</v>
      </c>
      <c r="AF2183" s="3">
        <v>0</v>
      </c>
      <c r="AG2183" s="2">
        <v>204.1</v>
      </c>
      <c r="AH2183" s="3">
        <v>100</v>
      </c>
      <c r="AI2183" s="2">
        <v>204.1</v>
      </c>
      <c r="AJ2183" s="3">
        <v>100</v>
      </c>
      <c r="AK2183" t="s">
        <v>9301</v>
      </c>
      <c r="AL2183" t="s">
        <v>9301</v>
      </c>
      <c r="AM2183" t="s">
        <v>8879</v>
      </c>
      <c r="BG2183" s="3">
        <v>100</v>
      </c>
      <c r="BH2183" t="s">
        <v>82</v>
      </c>
      <c r="BI2183" t="s">
        <v>13421</v>
      </c>
      <c r="BJ2183" t="s">
        <v>13395</v>
      </c>
      <c r="BK2183" t="s">
        <v>13395</v>
      </c>
      <c r="BL2183" t="s">
        <v>13395</v>
      </c>
      <c r="BM2183" t="s">
        <v>13395</v>
      </c>
      <c r="BN2183" t="s">
        <v>129</v>
      </c>
      <c r="BO2183" s="59" t="s">
        <v>129</v>
      </c>
      <c r="BP2183" t="s">
        <v>10806</v>
      </c>
      <c r="BQ2183" t="s">
        <v>129</v>
      </c>
      <c r="BR2183" s="59" t="s">
        <v>129</v>
      </c>
      <c r="BS2183" t="s">
        <v>85</v>
      </c>
    </row>
    <row r="2184" spans="1:71" x14ac:dyDescent="0.2">
      <c r="A2184" s="60">
        <v>223085</v>
      </c>
      <c r="B2184" s="59" t="s">
        <v>13028</v>
      </c>
      <c r="C2184">
        <v>2180</v>
      </c>
      <c r="J2184">
        <v>22</v>
      </c>
      <c r="K2184" t="s">
        <v>156</v>
      </c>
      <c r="L2184">
        <v>118</v>
      </c>
      <c r="M2184">
        <v>3085</v>
      </c>
      <c r="N2184" t="s">
        <v>4452</v>
      </c>
      <c r="O2184" t="s">
        <v>9302</v>
      </c>
      <c r="P2184" t="s">
        <v>9303</v>
      </c>
      <c r="Q2184" t="s">
        <v>9304</v>
      </c>
      <c r="R2184" t="s">
        <v>9305</v>
      </c>
      <c r="S2184" s="2">
        <v>232.8</v>
      </c>
      <c r="T2184" s="2">
        <v>232.8</v>
      </c>
      <c r="U2184" s="2">
        <v>0</v>
      </c>
      <c r="V2184" s="2">
        <v>0</v>
      </c>
      <c r="W2184">
        <v>1252.1300000000001</v>
      </c>
      <c r="X2184" s="3">
        <v>6.5</v>
      </c>
      <c r="Y2184" s="3">
        <v>5</v>
      </c>
      <c r="Z2184" s="3">
        <v>5.4</v>
      </c>
      <c r="AA2184">
        <v>0</v>
      </c>
      <c r="AB2184" s="3">
        <v>0</v>
      </c>
      <c r="AC2184">
        <v>0</v>
      </c>
      <c r="AD2184" s="3">
        <v>0</v>
      </c>
      <c r="AE2184">
        <v>0</v>
      </c>
      <c r="AF2184" s="3">
        <v>0</v>
      </c>
      <c r="AG2184" s="2">
        <v>232.8</v>
      </c>
      <c r="AH2184" s="3">
        <v>100</v>
      </c>
      <c r="AI2184" s="2">
        <v>232.8</v>
      </c>
      <c r="AJ2184" s="3">
        <v>100</v>
      </c>
      <c r="AK2184" t="s">
        <v>9301</v>
      </c>
      <c r="AL2184" t="s">
        <v>9301</v>
      </c>
      <c r="AM2184" t="s">
        <v>8833</v>
      </c>
      <c r="AN2184" t="s">
        <v>8879</v>
      </c>
      <c r="BG2184" s="3">
        <v>100</v>
      </c>
      <c r="BH2184" t="s">
        <v>100</v>
      </c>
      <c r="BI2184" t="s">
        <v>13419</v>
      </c>
      <c r="BJ2184" t="s">
        <v>101</v>
      </c>
      <c r="BK2184" t="s">
        <v>13428</v>
      </c>
      <c r="BL2184" t="s">
        <v>13395</v>
      </c>
      <c r="BM2184" t="s">
        <v>13395</v>
      </c>
      <c r="BN2184" t="s">
        <v>102</v>
      </c>
      <c r="BO2184" s="59" t="s">
        <v>102</v>
      </c>
      <c r="BP2184" t="s">
        <v>10806</v>
      </c>
      <c r="BQ2184" t="s">
        <v>84</v>
      </c>
      <c r="BR2184" s="59" t="s">
        <v>84</v>
      </c>
      <c r="BS2184" t="s">
        <v>85</v>
      </c>
    </row>
    <row r="2185" spans="1:71" x14ac:dyDescent="0.2">
      <c r="A2185" s="60">
        <v>223086</v>
      </c>
      <c r="B2185" s="59" t="s">
        <v>13029</v>
      </c>
      <c r="C2185">
        <v>2181</v>
      </c>
      <c r="J2185">
        <v>22</v>
      </c>
      <c r="K2185" t="s">
        <v>156</v>
      </c>
      <c r="L2185">
        <v>119</v>
      </c>
      <c r="M2185">
        <v>3086</v>
      </c>
      <c r="N2185" t="s">
        <v>4452</v>
      </c>
      <c r="O2185" t="s">
        <v>9306</v>
      </c>
      <c r="P2185" t="s">
        <v>9307</v>
      </c>
      <c r="Q2185" t="s">
        <v>9308</v>
      </c>
      <c r="R2185" t="s">
        <v>9309</v>
      </c>
      <c r="S2185" s="2">
        <v>235</v>
      </c>
      <c r="T2185" s="2">
        <v>235</v>
      </c>
      <c r="U2185" s="2">
        <v>0</v>
      </c>
      <c r="V2185" s="2">
        <v>0</v>
      </c>
      <c r="W2185">
        <v>1598.9</v>
      </c>
      <c r="X2185" s="3">
        <v>8.5</v>
      </c>
      <c r="Y2185" s="3">
        <v>6</v>
      </c>
      <c r="Z2185" s="3">
        <v>6.8</v>
      </c>
      <c r="AA2185">
        <v>0</v>
      </c>
      <c r="AB2185" s="3">
        <v>0</v>
      </c>
      <c r="AC2185">
        <v>0</v>
      </c>
      <c r="AD2185" s="3">
        <v>0</v>
      </c>
      <c r="AE2185">
        <v>0</v>
      </c>
      <c r="AF2185" s="3">
        <v>0</v>
      </c>
      <c r="AG2185" s="2">
        <v>235</v>
      </c>
      <c r="AH2185" s="3">
        <v>100</v>
      </c>
      <c r="AI2185" s="2">
        <v>235</v>
      </c>
      <c r="AJ2185" s="3">
        <v>100</v>
      </c>
      <c r="AK2185" t="s">
        <v>9301</v>
      </c>
      <c r="AL2185" t="s">
        <v>9301</v>
      </c>
      <c r="AM2185" t="s">
        <v>8879</v>
      </c>
      <c r="AN2185" t="s">
        <v>8831</v>
      </c>
      <c r="AO2185" t="s">
        <v>8832</v>
      </c>
      <c r="AP2185" t="s">
        <v>8833</v>
      </c>
      <c r="BG2185" s="3">
        <v>100</v>
      </c>
      <c r="BH2185" t="s">
        <v>82</v>
      </c>
      <c r="BI2185" t="s">
        <v>13419</v>
      </c>
      <c r="BJ2185" t="s">
        <v>13395</v>
      </c>
      <c r="BK2185" t="s">
        <v>13395</v>
      </c>
      <c r="BL2185" t="s">
        <v>13395</v>
      </c>
      <c r="BM2185" t="s">
        <v>13395</v>
      </c>
      <c r="BN2185" t="s">
        <v>102</v>
      </c>
      <c r="BO2185" s="59" t="s">
        <v>102</v>
      </c>
      <c r="BP2185" t="s">
        <v>10806</v>
      </c>
      <c r="BQ2185" t="s">
        <v>84</v>
      </c>
      <c r="BR2185" s="59" t="s">
        <v>84</v>
      </c>
      <c r="BS2185" t="s">
        <v>85</v>
      </c>
    </row>
    <row r="2186" spans="1:71" x14ac:dyDescent="0.2">
      <c r="A2186" s="60">
        <v>223087</v>
      </c>
      <c r="B2186" s="59" t="s">
        <v>13030</v>
      </c>
      <c r="C2186">
        <v>2182</v>
      </c>
      <c r="J2186">
        <v>22</v>
      </c>
      <c r="K2186" t="s">
        <v>156</v>
      </c>
      <c r="L2186">
        <v>120</v>
      </c>
      <c r="M2186">
        <v>3087</v>
      </c>
      <c r="N2186" t="s">
        <v>4452</v>
      </c>
      <c r="O2186" t="s">
        <v>9310</v>
      </c>
      <c r="P2186" t="s">
        <v>9311</v>
      </c>
      <c r="Q2186" t="s">
        <v>9312</v>
      </c>
      <c r="R2186" t="s">
        <v>9313</v>
      </c>
      <c r="S2186" s="2">
        <v>110.5</v>
      </c>
      <c r="T2186" s="2">
        <v>110.5</v>
      </c>
      <c r="U2186" s="2">
        <v>0</v>
      </c>
      <c r="V2186" s="2">
        <v>0</v>
      </c>
      <c r="W2186">
        <v>582.1</v>
      </c>
      <c r="X2186" s="3">
        <v>5</v>
      </c>
      <c r="Y2186" s="3">
        <v>5</v>
      </c>
      <c r="Z2186" s="3">
        <v>5.3</v>
      </c>
      <c r="AA2186">
        <v>0</v>
      </c>
      <c r="AB2186" s="3">
        <v>0</v>
      </c>
      <c r="AC2186">
        <v>0</v>
      </c>
      <c r="AD2186" s="3">
        <v>0</v>
      </c>
      <c r="AE2186">
        <v>0</v>
      </c>
      <c r="AF2186" s="3">
        <v>0</v>
      </c>
      <c r="AG2186" s="2">
        <v>110.5</v>
      </c>
      <c r="AH2186" s="3">
        <v>100</v>
      </c>
      <c r="AI2186" s="2">
        <v>110.5</v>
      </c>
      <c r="AJ2186" s="3">
        <v>100</v>
      </c>
      <c r="AK2186" t="s">
        <v>9301</v>
      </c>
      <c r="AL2186" t="s">
        <v>9301</v>
      </c>
      <c r="AM2186" t="s">
        <v>8879</v>
      </c>
      <c r="AN2186" t="s">
        <v>8833</v>
      </c>
      <c r="BG2186" s="3">
        <v>100</v>
      </c>
      <c r="BH2186" t="s">
        <v>82</v>
      </c>
      <c r="BI2186" t="s">
        <v>13419</v>
      </c>
      <c r="BJ2186" t="s">
        <v>13395</v>
      </c>
      <c r="BK2186" t="s">
        <v>13395</v>
      </c>
      <c r="BL2186" t="s">
        <v>13395</v>
      </c>
      <c r="BM2186" t="s">
        <v>13395</v>
      </c>
      <c r="BN2186" t="s">
        <v>102</v>
      </c>
      <c r="BO2186" s="59" t="s">
        <v>102</v>
      </c>
      <c r="BP2186" t="s">
        <v>10806</v>
      </c>
      <c r="BQ2186" t="s">
        <v>84</v>
      </c>
      <c r="BR2186" s="59" t="s">
        <v>84</v>
      </c>
      <c r="BS2186" t="s">
        <v>85</v>
      </c>
    </row>
    <row r="2187" spans="1:71" x14ac:dyDescent="0.2">
      <c r="A2187" s="60">
        <v>223088</v>
      </c>
      <c r="B2187" s="59" t="s">
        <v>13031</v>
      </c>
      <c r="C2187">
        <v>2183</v>
      </c>
      <c r="J2187">
        <v>22</v>
      </c>
      <c r="K2187" t="s">
        <v>156</v>
      </c>
      <c r="L2187">
        <v>121</v>
      </c>
      <c r="M2187">
        <v>3088</v>
      </c>
      <c r="N2187" t="s">
        <v>4452</v>
      </c>
      <c r="O2187" t="s">
        <v>9314</v>
      </c>
      <c r="P2187" t="s">
        <v>9315</v>
      </c>
      <c r="Q2187" t="s">
        <v>9316</v>
      </c>
      <c r="R2187" t="s">
        <v>9317</v>
      </c>
      <c r="S2187" s="2">
        <v>104</v>
      </c>
      <c r="T2187" s="2">
        <v>104</v>
      </c>
      <c r="U2187" s="2">
        <v>0</v>
      </c>
      <c r="V2187" s="2">
        <v>0</v>
      </c>
      <c r="W2187">
        <v>534.70000000000005</v>
      </c>
      <c r="X2187" s="3">
        <v>5</v>
      </c>
      <c r="Y2187" s="3">
        <v>5</v>
      </c>
      <c r="Z2187" s="3">
        <v>5.0999999999999996</v>
      </c>
      <c r="AA2187">
        <v>0</v>
      </c>
      <c r="AB2187" s="3">
        <v>0</v>
      </c>
      <c r="AC2187">
        <v>0</v>
      </c>
      <c r="AD2187" s="3">
        <v>0</v>
      </c>
      <c r="AE2187">
        <v>0</v>
      </c>
      <c r="AF2187" s="3">
        <v>0</v>
      </c>
      <c r="AG2187" s="2">
        <v>104</v>
      </c>
      <c r="AH2187" s="3">
        <v>100</v>
      </c>
      <c r="AI2187" s="2">
        <v>104</v>
      </c>
      <c r="AJ2187" s="3">
        <v>100</v>
      </c>
      <c r="AK2187" t="s">
        <v>9301</v>
      </c>
      <c r="AL2187" t="s">
        <v>9301</v>
      </c>
      <c r="AM2187" t="s">
        <v>8879</v>
      </c>
      <c r="AN2187" t="s">
        <v>8833</v>
      </c>
      <c r="BG2187" s="3">
        <v>100</v>
      </c>
      <c r="BH2187" t="s">
        <v>82</v>
      </c>
      <c r="BI2187" t="s">
        <v>13419</v>
      </c>
      <c r="BJ2187" t="s">
        <v>13395</v>
      </c>
      <c r="BK2187" t="s">
        <v>13395</v>
      </c>
      <c r="BL2187" t="s">
        <v>13395</v>
      </c>
      <c r="BM2187" t="s">
        <v>13395</v>
      </c>
      <c r="BN2187" t="s">
        <v>102</v>
      </c>
      <c r="BO2187" s="59" t="s">
        <v>102</v>
      </c>
      <c r="BP2187" t="s">
        <v>10806</v>
      </c>
      <c r="BQ2187" t="s">
        <v>84</v>
      </c>
      <c r="BR2187" s="59" t="s">
        <v>84</v>
      </c>
      <c r="BS2187" t="s">
        <v>85</v>
      </c>
    </row>
    <row r="2188" spans="1:71" x14ac:dyDescent="0.2">
      <c r="A2188" s="60">
        <v>223089</v>
      </c>
      <c r="B2188" s="59" t="s">
        <v>13032</v>
      </c>
      <c r="C2188">
        <v>2184</v>
      </c>
      <c r="J2188">
        <v>22</v>
      </c>
      <c r="K2188" t="s">
        <v>156</v>
      </c>
      <c r="L2188">
        <v>122</v>
      </c>
      <c r="M2188">
        <v>3089</v>
      </c>
      <c r="N2188" t="s">
        <v>4452</v>
      </c>
      <c r="O2188" t="s">
        <v>9318</v>
      </c>
      <c r="P2188" t="s">
        <v>9319</v>
      </c>
      <c r="Q2188" t="s">
        <v>9320</v>
      </c>
      <c r="R2188" t="s">
        <v>9321</v>
      </c>
      <c r="S2188" s="2">
        <v>96.2</v>
      </c>
      <c r="T2188" s="2">
        <v>96.2</v>
      </c>
      <c r="U2188" s="2">
        <v>0</v>
      </c>
      <c r="V2188" s="2">
        <v>0</v>
      </c>
      <c r="W2188">
        <v>508.6</v>
      </c>
      <c r="X2188" s="3">
        <v>5</v>
      </c>
      <c r="Y2188" s="3">
        <v>5</v>
      </c>
      <c r="Z2188" s="3">
        <v>5.3</v>
      </c>
      <c r="AA2188">
        <v>0</v>
      </c>
      <c r="AB2188" s="3">
        <v>0</v>
      </c>
      <c r="AC2188">
        <v>0</v>
      </c>
      <c r="AD2188" s="3">
        <v>0</v>
      </c>
      <c r="AE2188">
        <v>0</v>
      </c>
      <c r="AF2188" s="3">
        <v>0</v>
      </c>
      <c r="AG2188" s="2">
        <v>96.2</v>
      </c>
      <c r="AH2188" s="3">
        <v>100</v>
      </c>
      <c r="AI2188" s="2">
        <v>96.2</v>
      </c>
      <c r="AJ2188" s="3">
        <v>100</v>
      </c>
      <c r="AK2188" t="s">
        <v>9301</v>
      </c>
      <c r="AL2188" t="s">
        <v>9301</v>
      </c>
      <c r="AM2188" t="s">
        <v>8879</v>
      </c>
      <c r="AN2188" t="s">
        <v>8833</v>
      </c>
      <c r="BG2188" s="3">
        <v>100</v>
      </c>
      <c r="BH2188" t="s">
        <v>82</v>
      </c>
      <c r="BI2188" t="s">
        <v>13419</v>
      </c>
      <c r="BJ2188" t="s">
        <v>13395</v>
      </c>
      <c r="BK2188" t="s">
        <v>13395</v>
      </c>
      <c r="BL2188" t="s">
        <v>13395</v>
      </c>
      <c r="BM2188" t="s">
        <v>13395</v>
      </c>
      <c r="BN2188" t="s">
        <v>102</v>
      </c>
      <c r="BO2188" s="59" t="s">
        <v>102</v>
      </c>
      <c r="BP2188" t="s">
        <v>10806</v>
      </c>
      <c r="BQ2188" t="s">
        <v>84</v>
      </c>
      <c r="BR2188" s="59" t="s">
        <v>84</v>
      </c>
      <c r="BS2188" t="s">
        <v>85</v>
      </c>
    </row>
    <row r="2189" spans="1:71" x14ac:dyDescent="0.2">
      <c r="A2189" s="60">
        <v>223090</v>
      </c>
      <c r="B2189" s="59" t="s">
        <v>13033</v>
      </c>
      <c r="C2189">
        <v>2185</v>
      </c>
      <c r="J2189">
        <v>22</v>
      </c>
      <c r="K2189" t="s">
        <v>156</v>
      </c>
      <c r="L2189">
        <v>123</v>
      </c>
      <c r="M2189">
        <v>3090</v>
      </c>
      <c r="N2189" t="s">
        <v>4452</v>
      </c>
      <c r="O2189" t="s">
        <v>9322</v>
      </c>
      <c r="P2189" t="s">
        <v>9323</v>
      </c>
      <c r="Q2189" t="s">
        <v>9324</v>
      </c>
      <c r="R2189" t="s">
        <v>9325</v>
      </c>
      <c r="S2189" s="2">
        <v>88</v>
      </c>
      <c r="T2189" s="2">
        <v>88</v>
      </c>
      <c r="U2189" s="2">
        <v>0</v>
      </c>
      <c r="V2189" s="2">
        <v>0</v>
      </c>
      <c r="W2189">
        <v>453.4</v>
      </c>
      <c r="X2189" s="3">
        <v>5</v>
      </c>
      <c r="Y2189" s="3">
        <v>5</v>
      </c>
      <c r="Z2189" s="3">
        <v>5.2</v>
      </c>
      <c r="AA2189">
        <v>0</v>
      </c>
      <c r="AB2189" s="3">
        <v>0</v>
      </c>
      <c r="AC2189">
        <v>0</v>
      </c>
      <c r="AD2189" s="3">
        <v>0</v>
      </c>
      <c r="AE2189">
        <v>0</v>
      </c>
      <c r="AF2189" s="3">
        <v>0</v>
      </c>
      <c r="AG2189" s="2">
        <v>88</v>
      </c>
      <c r="AH2189" s="3">
        <v>100</v>
      </c>
      <c r="AI2189" s="2">
        <v>88</v>
      </c>
      <c r="AJ2189" s="3">
        <v>100</v>
      </c>
      <c r="AK2189" t="s">
        <v>9301</v>
      </c>
      <c r="AL2189" t="s">
        <v>9301</v>
      </c>
      <c r="AM2189" t="s">
        <v>8879</v>
      </c>
      <c r="AN2189" t="s">
        <v>8833</v>
      </c>
      <c r="BG2189" s="3">
        <v>100</v>
      </c>
      <c r="BH2189" t="s">
        <v>82</v>
      </c>
      <c r="BI2189" t="s">
        <v>13419</v>
      </c>
      <c r="BJ2189" t="s">
        <v>13395</v>
      </c>
      <c r="BK2189" t="s">
        <v>13395</v>
      </c>
      <c r="BL2189" t="s">
        <v>13395</v>
      </c>
      <c r="BM2189" t="s">
        <v>13395</v>
      </c>
      <c r="BN2189" t="s">
        <v>102</v>
      </c>
      <c r="BO2189" s="59" t="s">
        <v>102</v>
      </c>
      <c r="BP2189" t="s">
        <v>10806</v>
      </c>
      <c r="BQ2189" t="s">
        <v>84</v>
      </c>
      <c r="BR2189" s="59" t="s">
        <v>84</v>
      </c>
      <c r="BS2189" t="s">
        <v>85</v>
      </c>
    </row>
    <row r="2190" spans="1:71" x14ac:dyDescent="0.2">
      <c r="A2190" s="60">
        <v>223091</v>
      </c>
      <c r="B2190" s="59" t="s">
        <v>13034</v>
      </c>
      <c r="C2190">
        <v>2186</v>
      </c>
      <c r="J2190">
        <v>22</v>
      </c>
      <c r="K2190" t="s">
        <v>156</v>
      </c>
      <c r="L2190">
        <v>124</v>
      </c>
      <c r="M2190">
        <v>3091</v>
      </c>
      <c r="N2190" t="s">
        <v>4452</v>
      </c>
      <c r="O2190" t="s">
        <v>9326</v>
      </c>
      <c r="P2190" t="s">
        <v>9327</v>
      </c>
      <c r="Q2190" t="s">
        <v>9328</v>
      </c>
      <c r="R2190" t="s">
        <v>9329</v>
      </c>
      <c r="S2190" s="2">
        <v>129</v>
      </c>
      <c r="T2190" s="2">
        <v>129</v>
      </c>
      <c r="U2190" s="2">
        <v>0</v>
      </c>
      <c r="V2190" s="2">
        <v>0</v>
      </c>
      <c r="W2190">
        <v>746.81</v>
      </c>
      <c r="X2190" s="3">
        <v>6</v>
      </c>
      <c r="Y2190" s="3">
        <v>5</v>
      </c>
      <c r="Z2190" s="3">
        <v>5.8</v>
      </c>
      <c r="AA2190">
        <v>0</v>
      </c>
      <c r="AB2190" s="3">
        <v>0</v>
      </c>
      <c r="AC2190">
        <v>0</v>
      </c>
      <c r="AD2190" s="3">
        <v>0</v>
      </c>
      <c r="AE2190">
        <v>0</v>
      </c>
      <c r="AF2190" s="3">
        <v>0</v>
      </c>
      <c r="AG2190" s="2">
        <v>129</v>
      </c>
      <c r="AH2190" s="3">
        <v>100</v>
      </c>
      <c r="AI2190" s="2">
        <v>129</v>
      </c>
      <c r="AJ2190" s="3">
        <v>100</v>
      </c>
      <c r="AK2190" t="s">
        <v>9301</v>
      </c>
      <c r="AL2190" t="s">
        <v>9301</v>
      </c>
      <c r="AM2190" t="s">
        <v>8879</v>
      </c>
      <c r="AN2190" t="s">
        <v>8833</v>
      </c>
      <c r="BG2190" s="3">
        <v>100</v>
      </c>
      <c r="BH2190" t="s">
        <v>82</v>
      </c>
      <c r="BI2190" t="s">
        <v>13419</v>
      </c>
      <c r="BJ2190" t="s">
        <v>13395</v>
      </c>
      <c r="BK2190" t="s">
        <v>13395</v>
      </c>
      <c r="BL2190" t="s">
        <v>13395</v>
      </c>
      <c r="BM2190" t="s">
        <v>13395</v>
      </c>
      <c r="BN2190" t="s">
        <v>102</v>
      </c>
      <c r="BO2190" s="59" t="s">
        <v>102</v>
      </c>
      <c r="BP2190" t="s">
        <v>10806</v>
      </c>
      <c r="BQ2190" t="s">
        <v>84</v>
      </c>
      <c r="BR2190" s="59" t="s">
        <v>84</v>
      </c>
      <c r="BS2190" t="s">
        <v>85</v>
      </c>
    </row>
    <row r="2191" spans="1:71" x14ac:dyDescent="0.2">
      <c r="A2191" s="60">
        <v>223092</v>
      </c>
      <c r="B2191" s="59" t="s">
        <v>13035</v>
      </c>
      <c r="C2191">
        <v>2187</v>
      </c>
      <c r="J2191">
        <v>22</v>
      </c>
      <c r="K2191" t="s">
        <v>156</v>
      </c>
      <c r="L2191">
        <v>125</v>
      </c>
      <c r="M2191">
        <v>3092</v>
      </c>
      <c r="N2191" t="s">
        <v>4452</v>
      </c>
      <c r="O2191" t="s">
        <v>9330</v>
      </c>
      <c r="P2191" t="s">
        <v>9331</v>
      </c>
      <c r="Q2191" t="s">
        <v>9332</v>
      </c>
      <c r="R2191" t="s">
        <v>9333</v>
      </c>
      <c r="S2191" s="2">
        <v>326</v>
      </c>
      <c r="T2191" s="2">
        <v>326</v>
      </c>
      <c r="U2191" s="2">
        <v>0</v>
      </c>
      <c r="V2191" s="2">
        <v>0</v>
      </c>
      <c r="W2191">
        <v>3313.12</v>
      </c>
      <c r="X2191" s="3">
        <v>10.1</v>
      </c>
      <c r="Y2191" s="3">
        <v>10.1</v>
      </c>
      <c r="Z2191" s="3">
        <v>10.199999999999999</v>
      </c>
      <c r="AA2191">
        <v>0</v>
      </c>
      <c r="AB2191" s="3">
        <v>0</v>
      </c>
      <c r="AC2191">
        <v>0</v>
      </c>
      <c r="AD2191" s="3">
        <v>0</v>
      </c>
      <c r="AE2191">
        <v>0</v>
      </c>
      <c r="AF2191" s="3">
        <v>0</v>
      </c>
      <c r="AG2191" s="2">
        <v>326</v>
      </c>
      <c r="AH2191" s="3">
        <v>100</v>
      </c>
      <c r="AI2191" s="2">
        <v>326</v>
      </c>
      <c r="AJ2191" s="3">
        <v>100</v>
      </c>
      <c r="AK2191" t="s">
        <v>9079</v>
      </c>
      <c r="AL2191" t="s">
        <v>9079</v>
      </c>
      <c r="AM2191" t="s">
        <v>8831</v>
      </c>
      <c r="AN2191" t="s">
        <v>8879</v>
      </c>
      <c r="BG2191" s="3">
        <v>100</v>
      </c>
      <c r="BH2191" t="s">
        <v>100</v>
      </c>
      <c r="BI2191" t="s">
        <v>13421</v>
      </c>
      <c r="BJ2191" t="s">
        <v>101</v>
      </c>
      <c r="BK2191" t="s">
        <v>13429</v>
      </c>
      <c r="BL2191" t="s">
        <v>13395</v>
      </c>
      <c r="BM2191" t="s">
        <v>13395</v>
      </c>
      <c r="BN2191" t="s">
        <v>102</v>
      </c>
      <c r="BO2191" s="59" t="s">
        <v>102</v>
      </c>
      <c r="BP2191" t="s">
        <v>10806</v>
      </c>
      <c r="BQ2191" t="s">
        <v>102</v>
      </c>
      <c r="BR2191" s="59" t="s">
        <v>102</v>
      </c>
      <c r="BS2191" t="s">
        <v>85</v>
      </c>
    </row>
    <row r="2192" spans="1:71" x14ac:dyDescent="0.2">
      <c r="A2192" s="60">
        <v>223093</v>
      </c>
      <c r="B2192" s="59" t="s">
        <v>13036</v>
      </c>
      <c r="C2192">
        <v>2188</v>
      </c>
      <c r="J2192">
        <v>22</v>
      </c>
      <c r="K2192" t="s">
        <v>156</v>
      </c>
      <c r="L2192">
        <v>126</v>
      </c>
      <c r="M2192">
        <v>3093</v>
      </c>
      <c r="N2192" t="s">
        <v>4452</v>
      </c>
      <c r="O2192" t="s">
        <v>9334</v>
      </c>
      <c r="P2192" t="s">
        <v>9335</v>
      </c>
      <c r="Q2192" t="s">
        <v>9336</v>
      </c>
      <c r="R2192" t="s">
        <v>9333</v>
      </c>
      <c r="S2192" s="2">
        <v>564</v>
      </c>
      <c r="T2192" s="2">
        <v>564</v>
      </c>
      <c r="U2192" s="2">
        <v>0</v>
      </c>
      <c r="V2192" s="2">
        <v>0</v>
      </c>
      <c r="W2192">
        <v>5155.08</v>
      </c>
      <c r="X2192" s="3">
        <v>9.4</v>
      </c>
      <c r="Y2192" s="3">
        <v>8.5</v>
      </c>
      <c r="Z2192" s="3">
        <v>9.1</v>
      </c>
      <c r="AA2192">
        <v>0</v>
      </c>
      <c r="AB2192" s="3">
        <v>0</v>
      </c>
      <c r="AC2192">
        <v>0</v>
      </c>
      <c r="AD2192" s="3">
        <v>0</v>
      </c>
      <c r="AE2192">
        <v>0</v>
      </c>
      <c r="AF2192" s="3">
        <v>0</v>
      </c>
      <c r="AG2192" s="2">
        <v>564</v>
      </c>
      <c r="AH2192" s="3">
        <v>100</v>
      </c>
      <c r="AI2192" s="2">
        <v>11.2</v>
      </c>
      <c r="AJ2192" s="3">
        <v>2</v>
      </c>
      <c r="AK2192" t="s">
        <v>9079</v>
      </c>
      <c r="AL2192" t="s">
        <v>9079</v>
      </c>
      <c r="AM2192" t="s">
        <v>8831</v>
      </c>
      <c r="AN2192" t="s">
        <v>8879</v>
      </c>
      <c r="BG2192" s="3">
        <v>2</v>
      </c>
      <c r="BH2192" t="s">
        <v>100</v>
      </c>
      <c r="BI2192" t="s">
        <v>13419</v>
      </c>
      <c r="BJ2192" t="s">
        <v>101</v>
      </c>
      <c r="BK2192" t="s">
        <v>13429</v>
      </c>
      <c r="BL2192" t="s">
        <v>13395</v>
      </c>
      <c r="BM2192" t="s">
        <v>13395</v>
      </c>
      <c r="BN2192" t="s">
        <v>102</v>
      </c>
      <c r="BO2192" s="59" t="s">
        <v>102</v>
      </c>
      <c r="BP2192" t="s">
        <v>10806</v>
      </c>
      <c r="BQ2192" t="s">
        <v>102</v>
      </c>
      <c r="BR2192" s="59" t="s">
        <v>102</v>
      </c>
      <c r="BS2192" t="s">
        <v>85</v>
      </c>
    </row>
    <row r="2193" spans="1:71" x14ac:dyDescent="0.2">
      <c r="A2193" s="60">
        <v>223094</v>
      </c>
      <c r="B2193" s="59" t="s">
        <v>13037</v>
      </c>
      <c r="C2193">
        <v>2189</v>
      </c>
      <c r="J2193">
        <v>22</v>
      </c>
      <c r="K2193" t="s">
        <v>156</v>
      </c>
      <c r="L2193">
        <v>127</v>
      </c>
      <c r="M2193">
        <v>3094</v>
      </c>
      <c r="N2193" t="s">
        <v>4452</v>
      </c>
      <c r="O2193" t="s">
        <v>9337</v>
      </c>
      <c r="P2193" t="s">
        <v>9338</v>
      </c>
      <c r="Q2193" t="s">
        <v>9339</v>
      </c>
      <c r="R2193" t="s">
        <v>9340</v>
      </c>
      <c r="S2193" s="2">
        <v>261.89999999999998</v>
      </c>
      <c r="T2193" s="2">
        <v>251.5</v>
      </c>
      <c r="U2193" s="2">
        <v>10.4</v>
      </c>
      <c r="V2193" s="2">
        <v>0</v>
      </c>
      <c r="W2193">
        <v>2680.13</v>
      </c>
      <c r="X2193" s="3">
        <v>11.2</v>
      </c>
      <c r="Y2193" s="3">
        <v>9</v>
      </c>
      <c r="Z2193" s="3">
        <v>10.7</v>
      </c>
      <c r="AA2193">
        <v>0</v>
      </c>
      <c r="AB2193" s="3">
        <v>0</v>
      </c>
      <c r="AC2193">
        <v>0</v>
      </c>
      <c r="AD2193" s="3">
        <v>0</v>
      </c>
      <c r="AE2193">
        <v>0</v>
      </c>
      <c r="AF2193" s="3">
        <v>0</v>
      </c>
      <c r="AG2193" s="2">
        <v>251.5</v>
      </c>
      <c r="AH2193" s="3">
        <v>100</v>
      </c>
      <c r="AI2193" s="2">
        <v>251.5</v>
      </c>
      <c r="AJ2193" s="3">
        <v>100</v>
      </c>
      <c r="AK2193" t="s">
        <v>9079</v>
      </c>
      <c r="AL2193" t="s">
        <v>9079</v>
      </c>
      <c r="AM2193" t="s">
        <v>8879</v>
      </c>
      <c r="BG2193" s="3">
        <v>100</v>
      </c>
      <c r="BH2193" t="s">
        <v>100</v>
      </c>
      <c r="BI2193" t="s">
        <v>13419</v>
      </c>
      <c r="BJ2193" t="s">
        <v>101</v>
      </c>
      <c r="BK2193" t="s">
        <v>13429</v>
      </c>
      <c r="BL2193" t="s">
        <v>13395</v>
      </c>
      <c r="BM2193" t="s">
        <v>13395</v>
      </c>
      <c r="BN2193" t="s">
        <v>102</v>
      </c>
      <c r="BO2193" s="59" t="s">
        <v>102</v>
      </c>
      <c r="BP2193" t="s">
        <v>10806</v>
      </c>
      <c r="BQ2193" t="s">
        <v>364</v>
      </c>
      <c r="BR2193" s="59" t="s">
        <v>364</v>
      </c>
      <c r="BS2193" t="s">
        <v>85</v>
      </c>
    </row>
    <row r="2194" spans="1:71" x14ac:dyDescent="0.2">
      <c r="A2194" s="60">
        <v>223095</v>
      </c>
      <c r="B2194" s="59" t="s">
        <v>13038</v>
      </c>
      <c r="C2194">
        <v>2190</v>
      </c>
      <c r="J2194">
        <v>22</v>
      </c>
      <c r="K2194" t="s">
        <v>156</v>
      </c>
      <c r="L2194">
        <v>128</v>
      </c>
      <c r="M2194">
        <v>3095</v>
      </c>
      <c r="N2194" t="s">
        <v>4452</v>
      </c>
      <c r="O2194" t="s">
        <v>9341</v>
      </c>
      <c r="P2194" t="s">
        <v>9342</v>
      </c>
      <c r="Q2194" t="s">
        <v>9343</v>
      </c>
      <c r="R2194" t="s">
        <v>9344</v>
      </c>
      <c r="S2194" s="2">
        <v>74.3</v>
      </c>
      <c r="T2194" s="2">
        <v>74.3</v>
      </c>
      <c r="U2194" s="2">
        <v>0</v>
      </c>
      <c r="V2194" s="2">
        <v>0</v>
      </c>
      <c r="W2194">
        <v>387.92</v>
      </c>
      <c r="X2194" s="3">
        <v>5.0999999999999996</v>
      </c>
      <c r="Y2194" s="3">
        <v>5.0999999999999996</v>
      </c>
      <c r="Z2194" s="3">
        <v>5.2</v>
      </c>
      <c r="AA2194">
        <v>0</v>
      </c>
      <c r="AB2194" s="3">
        <v>0</v>
      </c>
      <c r="AC2194">
        <v>0</v>
      </c>
      <c r="AD2194" s="3">
        <v>0</v>
      </c>
      <c r="AE2194">
        <v>0</v>
      </c>
      <c r="AF2194" s="3">
        <v>0</v>
      </c>
      <c r="AG2194" s="2">
        <v>74.3</v>
      </c>
      <c r="AH2194" s="3">
        <v>100</v>
      </c>
      <c r="AI2194" s="2">
        <v>74.3</v>
      </c>
      <c r="AJ2194" s="3">
        <v>100</v>
      </c>
      <c r="AK2194" t="s">
        <v>9079</v>
      </c>
      <c r="AL2194" t="s">
        <v>9079</v>
      </c>
      <c r="AM2194" t="s">
        <v>8879</v>
      </c>
      <c r="BG2194" s="3">
        <v>100</v>
      </c>
      <c r="BH2194" t="s">
        <v>82</v>
      </c>
      <c r="BI2194" t="s">
        <v>13421</v>
      </c>
      <c r="BJ2194" t="s">
        <v>13395</v>
      </c>
      <c r="BK2194" t="s">
        <v>13395</v>
      </c>
      <c r="BL2194" t="s">
        <v>13395</v>
      </c>
      <c r="BM2194" t="s">
        <v>13395</v>
      </c>
      <c r="BN2194" t="s">
        <v>129</v>
      </c>
      <c r="BO2194" s="59" t="s">
        <v>129</v>
      </c>
      <c r="BP2194" t="s">
        <v>10806</v>
      </c>
      <c r="BQ2194" t="s">
        <v>129</v>
      </c>
      <c r="BR2194" s="59" t="s">
        <v>129</v>
      </c>
      <c r="BS2194" t="s">
        <v>85</v>
      </c>
    </row>
    <row r="2195" spans="1:71" x14ac:dyDescent="0.2">
      <c r="A2195" s="60">
        <v>223096</v>
      </c>
      <c r="B2195" s="59" t="s">
        <v>13039</v>
      </c>
      <c r="C2195">
        <v>2191</v>
      </c>
      <c r="J2195">
        <v>22</v>
      </c>
      <c r="K2195" t="s">
        <v>156</v>
      </c>
      <c r="L2195">
        <v>129</v>
      </c>
      <c r="M2195">
        <v>3096</v>
      </c>
      <c r="N2195" t="s">
        <v>4452</v>
      </c>
      <c r="O2195" t="s">
        <v>9345</v>
      </c>
      <c r="P2195" t="s">
        <v>9346</v>
      </c>
      <c r="Q2195" t="s">
        <v>9340</v>
      </c>
      <c r="R2195" t="s">
        <v>9347</v>
      </c>
      <c r="S2195" s="2">
        <v>94.5</v>
      </c>
      <c r="T2195" s="2">
        <v>94.5</v>
      </c>
      <c r="U2195" s="2">
        <v>0</v>
      </c>
      <c r="V2195" s="2">
        <v>0</v>
      </c>
      <c r="W2195">
        <v>864.67</v>
      </c>
      <c r="X2195" s="3">
        <v>9.1</v>
      </c>
      <c r="Y2195" s="3">
        <v>9</v>
      </c>
      <c r="Z2195" s="3">
        <v>9.1</v>
      </c>
      <c r="AA2195">
        <v>0</v>
      </c>
      <c r="AB2195" s="3">
        <v>0</v>
      </c>
      <c r="AC2195">
        <v>0</v>
      </c>
      <c r="AD2195" s="3">
        <v>0</v>
      </c>
      <c r="AE2195">
        <v>0</v>
      </c>
      <c r="AF2195" s="3">
        <v>0</v>
      </c>
      <c r="AG2195" s="2">
        <v>94.5</v>
      </c>
      <c r="AH2195" s="3">
        <v>100</v>
      </c>
      <c r="AI2195" s="2">
        <v>0</v>
      </c>
      <c r="AJ2195" s="3">
        <v>0</v>
      </c>
      <c r="AK2195" t="s">
        <v>9079</v>
      </c>
      <c r="AL2195" t="s">
        <v>9079</v>
      </c>
      <c r="AM2195" t="s">
        <v>8879</v>
      </c>
      <c r="BG2195" s="3">
        <v>0</v>
      </c>
      <c r="BH2195" t="s">
        <v>100</v>
      </c>
      <c r="BI2195" t="s">
        <v>13419</v>
      </c>
      <c r="BJ2195" t="s">
        <v>101</v>
      </c>
      <c r="BK2195" t="s">
        <v>13429</v>
      </c>
      <c r="BL2195" t="s">
        <v>13395</v>
      </c>
      <c r="BM2195" t="s">
        <v>13395</v>
      </c>
      <c r="BN2195" t="s">
        <v>102</v>
      </c>
      <c r="BO2195" s="59" t="s">
        <v>102</v>
      </c>
      <c r="BP2195" t="s">
        <v>10806</v>
      </c>
      <c r="BQ2195" t="s">
        <v>102</v>
      </c>
      <c r="BR2195" s="59" t="s">
        <v>102</v>
      </c>
      <c r="BS2195" t="s">
        <v>85</v>
      </c>
    </row>
    <row r="2196" spans="1:71" x14ac:dyDescent="0.2">
      <c r="A2196" s="60">
        <v>223097</v>
      </c>
      <c r="B2196" s="59" t="s">
        <v>13040</v>
      </c>
      <c r="C2196">
        <v>2192</v>
      </c>
      <c r="J2196">
        <v>22</v>
      </c>
      <c r="K2196" t="s">
        <v>156</v>
      </c>
      <c r="L2196">
        <v>53</v>
      </c>
      <c r="M2196">
        <v>3097</v>
      </c>
      <c r="N2196" t="s">
        <v>835</v>
      </c>
      <c r="O2196" t="s">
        <v>9348</v>
      </c>
      <c r="P2196" t="s">
        <v>9349</v>
      </c>
      <c r="Q2196" t="s">
        <v>9350</v>
      </c>
      <c r="R2196" t="s">
        <v>9351</v>
      </c>
      <c r="S2196" s="2">
        <v>134</v>
      </c>
      <c r="T2196" s="2">
        <v>128.6</v>
      </c>
      <c r="U2196" s="2">
        <v>5.4</v>
      </c>
      <c r="V2196" s="2">
        <v>0</v>
      </c>
      <c r="W2196">
        <v>631.78</v>
      </c>
      <c r="X2196" s="3">
        <v>6</v>
      </c>
      <c r="Y2196" s="3">
        <v>4</v>
      </c>
      <c r="Z2196" s="3">
        <v>4.9000000000000004</v>
      </c>
      <c r="AA2196">
        <v>1</v>
      </c>
      <c r="AB2196" s="3">
        <v>2.2999999999999998</v>
      </c>
      <c r="AC2196">
        <v>0</v>
      </c>
      <c r="AD2196" s="3">
        <v>0</v>
      </c>
      <c r="AE2196">
        <v>1</v>
      </c>
      <c r="AF2196" s="3">
        <v>0</v>
      </c>
      <c r="AG2196" s="2">
        <v>128.6</v>
      </c>
      <c r="AH2196" s="3">
        <v>100</v>
      </c>
      <c r="AI2196" s="2">
        <v>128.6</v>
      </c>
      <c r="AJ2196" s="3">
        <v>100</v>
      </c>
      <c r="AK2196" t="s">
        <v>8815</v>
      </c>
      <c r="AL2196" t="s">
        <v>8815</v>
      </c>
      <c r="AM2196" t="s">
        <v>8831</v>
      </c>
      <c r="BG2196" s="3">
        <v>100</v>
      </c>
      <c r="BH2196" t="s">
        <v>82</v>
      </c>
      <c r="BI2196" t="s">
        <v>13419</v>
      </c>
      <c r="BJ2196" t="s">
        <v>13395</v>
      </c>
      <c r="BK2196" t="s">
        <v>13395</v>
      </c>
      <c r="BL2196" t="s">
        <v>13395</v>
      </c>
      <c r="BM2196" t="s">
        <v>13395</v>
      </c>
      <c r="BN2196" t="s">
        <v>129</v>
      </c>
      <c r="BO2196" s="59" t="s">
        <v>129</v>
      </c>
      <c r="BP2196" t="s">
        <v>10806</v>
      </c>
      <c r="BQ2196" t="s">
        <v>129</v>
      </c>
      <c r="BR2196" s="59" t="s">
        <v>129</v>
      </c>
      <c r="BS2196" t="s">
        <v>85</v>
      </c>
    </row>
    <row r="2197" spans="1:71" x14ac:dyDescent="0.2">
      <c r="A2197" s="60">
        <v>223098</v>
      </c>
      <c r="B2197" s="59" t="s">
        <v>13041</v>
      </c>
      <c r="C2197">
        <v>2193</v>
      </c>
      <c r="J2197">
        <v>22</v>
      </c>
      <c r="K2197" t="s">
        <v>156</v>
      </c>
      <c r="L2197">
        <v>12</v>
      </c>
      <c r="M2197">
        <v>3098</v>
      </c>
      <c r="N2197" t="s">
        <v>835</v>
      </c>
      <c r="O2197" t="s">
        <v>9352</v>
      </c>
      <c r="P2197" t="s">
        <v>9353</v>
      </c>
      <c r="Q2197" t="s">
        <v>9354</v>
      </c>
      <c r="R2197" t="s">
        <v>9355</v>
      </c>
      <c r="S2197" s="2">
        <v>235.5</v>
      </c>
      <c r="T2197" s="2">
        <v>235.5</v>
      </c>
      <c r="U2197" s="2">
        <v>0</v>
      </c>
      <c r="V2197" s="2">
        <v>0</v>
      </c>
      <c r="W2197">
        <v>859.78</v>
      </c>
      <c r="X2197" s="3">
        <v>4.5</v>
      </c>
      <c r="Y2197" s="3">
        <v>3.1</v>
      </c>
      <c r="Z2197" s="3">
        <v>3.7</v>
      </c>
      <c r="AA2197">
        <v>0</v>
      </c>
      <c r="AB2197" s="3">
        <v>0</v>
      </c>
      <c r="AC2197">
        <v>0</v>
      </c>
      <c r="AD2197" s="3">
        <v>0</v>
      </c>
      <c r="AE2197">
        <v>0</v>
      </c>
      <c r="AF2197" s="3">
        <v>0</v>
      </c>
      <c r="AG2197" s="2">
        <v>0</v>
      </c>
      <c r="AH2197" s="3">
        <v>0</v>
      </c>
      <c r="AI2197" s="2">
        <v>235.5</v>
      </c>
      <c r="AJ2197" s="3">
        <v>100</v>
      </c>
      <c r="AK2197" t="s">
        <v>8815</v>
      </c>
      <c r="AL2197" t="s">
        <v>8815</v>
      </c>
      <c r="AM2197" t="s">
        <v>8884</v>
      </c>
      <c r="BG2197" s="3">
        <v>100</v>
      </c>
      <c r="BH2197" t="s">
        <v>82</v>
      </c>
      <c r="BI2197" t="s">
        <v>13421</v>
      </c>
      <c r="BJ2197" t="s">
        <v>13395</v>
      </c>
      <c r="BK2197" t="s">
        <v>13395</v>
      </c>
      <c r="BL2197" t="s">
        <v>13395</v>
      </c>
      <c r="BM2197" t="s">
        <v>13395</v>
      </c>
      <c r="BN2197" t="s">
        <v>129</v>
      </c>
      <c r="BO2197" s="59" t="s">
        <v>129</v>
      </c>
      <c r="BP2197" t="s">
        <v>10806</v>
      </c>
      <c r="BQ2197" t="s">
        <v>129</v>
      </c>
      <c r="BR2197" s="59" t="s">
        <v>129</v>
      </c>
      <c r="BS2197" t="s">
        <v>85</v>
      </c>
    </row>
    <row r="2198" spans="1:71" x14ac:dyDescent="0.2">
      <c r="A2198" s="60">
        <v>223099</v>
      </c>
      <c r="B2198" s="59" t="s">
        <v>13042</v>
      </c>
      <c r="C2198">
        <v>2194</v>
      </c>
      <c r="J2198">
        <v>22</v>
      </c>
      <c r="K2198" t="s">
        <v>156</v>
      </c>
      <c r="L2198">
        <v>44</v>
      </c>
      <c r="M2198">
        <v>3099</v>
      </c>
      <c r="N2198" t="s">
        <v>835</v>
      </c>
      <c r="O2198" t="s">
        <v>9356</v>
      </c>
      <c r="P2198" t="s">
        <v>9357</v>
      </c>
      <c r="Q2198" t="s">
        <v>9358</v>
      </c>
      <c r="R2198" t="s">
        <v>9359</v>
      </c>
      <c r="S2198" s="2">
        <v>147.9</v>
      </c>
      <c r="T2198" s="2">
        <v>147.9</v>
      </c>
      <c r="U2198" s="2">
        <v>0</v>
      </c>
      <c r="V2198" s="2">
        <v>0</v>
      </c>
      <c r="W2198">
        <v>785.95</v>
      </c>
      <c r="X2198" s="3">
        <v>6.8</v>
      </c>
      <c r="Y2198" s="3">
        <v>4.5</v>
      </c>
      <c r="Z2198" s="3">
        <v>5.3</v>
      </c>
      <c r="AA2198">
        <v>0</v>
      </c>
      <c r="AB2198" s="3">
        <v>0</v>
      </c>
      <c r="AC2198">
        <v>0</v>
      </c>
      <c r="AD2198" s="3">
        <v>0</v>
      </c>
      <c r="AE2198">
        <v>0</v>
      </c>
      <c r="AF2198" s="3">
        <v>0</v>
      </c>
      <c r="AG2198" s="2">
        <v>147.9</v>
      </c>
      <c r="AH2198" s="3">
        <v>100</v>
      </c>
      <c r="AI2198" s="2">
        <v>147.9</v>
      </c>
      <c r="AJ2198" s="3">
        <v>100</v>
      </c>
      <c r="AK2198" t="s">
        <v>8815</v>
      </c>
      <c r="AL2198" t="s">
        <v>8815</v>
      </c>
      <c r="AM2198" t="s">
        <v>8832</v>
      </c>
      <c r="BG2198" s="3">
        <v>100</v>
      </c>
      <c r="BH2198" t="s">
        <v>82</v>
      </c>
      <c r="BI2198" t="s">
        <v>13421</v>
      </c>
      <c r="BJ2198" t="s">
        <v>13395</v>
      </c>
      <c r="BK2198" t="s">
        <v>13395</v>
      </c>
      <c r="BL2198" t="s">
        <v>13395</v>
      </c>
      <c r="BM2198" t="s">
        <v>13395</v>
      </c>
      <c r="BN2198" t="s">
        <v>129</v>
      </c>
      <c r="BO2198" s="59" t="s">
        <v>129</v>
      </c>
      <c r="BP2198" t="s">
        <v>10806</v>
      </c>
      <c r="BQ2198" t="s">
        <v>129</v>
      </c>
      <c r="BR2198" s="59" t="s">
        <v>129</v>
      </c>
      <c r="BS2198" t="s">
        <v>85</v>
      </c>
    </row>
    <row r="2199" spans="1:71" x14ac:dyDescent="0.2">
      <c r="A2199" s="60">
        <v>223100</v>
      </c>
      <c r="B2199" s="59" t="s">
        <v>13043</v>
      </c>
      <c r="C2199">
        <v>2195</v>
      </c>
      <c r="J2199">
        <v>22</v>
      </c>
      <c r="K2199" t="s">
        <v>156</v>
      </c>
      <c r="L2199">
        <v>32</v>
      </c>
      <c r="M2199">
        <v>3100</v>
      </c>
      <c r="N2199" t="s">
        <v>835</v>
      </c>
      <c r="O2199" t="s">
        <v>9360</v>
      </c>
      <c r="P2199" t="s">
        <v>9361</v>
      </c>
      <c r="Q2199" t="s">
        <v>9362</v>
      </c>
      <c r="R2199" t="s">
        <v>9363</v>
      </c>
      <c r="S2199" s="2">
        <v>193.3</v>
      </c>
      <c r="T2199" s="2">
        <v>193.3</v>
      </c>
      <c r="U2199" s="2">
        <v>0</v>
      </c>
      <c r="V2199" s="2">
        <v>0</v>
      </c>
      <c r="W2199">
        <v>1150.76</v>
      </c>
      <c r="X2199" s="3">
        <v>8.1999999999999993</v>
      </c>
      <c r="Y2199" s="3">
        <v>5.2</v>
      </c>
      <c r="Z2199" s="3">
        <v>6</v>
      </c>
      <c r="AA2199">
        <v>0</v>
      </c>
      <c r="AB2199" s="3">
        <v>0</v>
      </c>
      <c r="AC2199">
        <v>0</v>
      </c>
      <c r="AD2199" s="3">
        <v>0</v>
      </c>
      <c r="AE2199">
        <v>0</v>
      </c>
      <c r="AF2199" s="3">
        <v>0</v>
      </c>
      <c r="AG2199" s="2">
        <v>193.3</v>
      </c>
      <c r="AH2199" s="3">
        <v>100</v>
      </c>
      <c r="AI2199" s="2">
        <v>193.3</v>
      </c>
      <c r="AJ2199" s="3">
        <v>100</v>
      </c>
      <c r="AK2199" t="s">
        <v>8815</v>
      </c>
      <c r="AL2199" t="s">
        <v>8815</v>
      </c>
      <c r="AM2199" t="s">
        <v>8832</v>
      </c>
      <c r="BG2199" s="3">
        <v>100</v>
      </c>
      <c r="BH2199" t="s">
        <v>82</v>
      </c>
      <c r="BI2199" t="s">
        <v>13419</v>
      </c>
      <c r="BJ2199" t="s">
        <v>13395</v>
      </c>
      <c r="BK2199" t="s">
        <v>13395</v>
      </c>
      <c r="BL2199" t="s">
        <v>13395</v>
      </c>
      <c r="BM2199" t="s">
        <v>13395</v>
      </c>
      <c r="BN2199" t="s">
        <v>102</v>
      </c>
      <c r="BO2199" s="59" t="s">
        <v>102</v>
      </c>
      <c r="BP2199" t="s">
        <v>10806</v>
      </c>
      <c r="BQ2199" t="s">
        <v>84</v>
      </c>
      <c r="BR2199" s="59" t="s">
        <v>84</v>
      </c>
      <c r="BS2199" t="s">
        <v>85</v>
      </c>
    </row>
    <row r="2200" spans="1:71" x14ac:dyDescent="0.2">
      <c r="A2200" s="60">
        <v>223101</v>
      </c>
      <c r="B2200" s="59" t="s">
        <v>13044</v>
      </c>
      <c r="C2200">
        <v>2196</v>
      </c>
      <c r="J2200">
        <v>22</v>
      </c>
      <c r="K2200" t="s">
        <v>156</v>
      </c>
      <c r="L2200">
        <v>17</v>
      </c>
      <c r="M2200">
        <v>3101</v>
      </c>
      <c r="N2200" t="s">
        <v>415</v>
      </c>
      <c r="O2200" t="s">
        <v>9364</v>
      </c>
      <c r="P2200" t="s">
        <v>9365</v>
      </c>
      <c r="Q2200" t="s">
        <v>9366</v>
      </c>
      <c r="R2200" t="s">
        <v>9367</v>
      </c>
      <c r="S2200" s="2">
        <v>125.5</v>
      </c>
      <c r="T2200" s="2">
        <v>125.5</v>
      </c>
      <c r="U2200" s="2">
        <v>0</v>
      </c>
      <c r="V2200" s="2">
        <v>0</v>
      </c>
      <c r="W2200">
        <v>673.04</v>
      </c>
      <c r="X2200" s="3">
        <v>5.7</v>
      </c>
      <c r="Y2200" s="3">
        <v>4.2</v>
      </c>
      <c r="Z2200" s="3">
        <v>5.4</v>
      </c>
      <c r="AA2200">
        <v>0</v>
      </c>
      <c r="AB2200" s="3">
        <v>0</v>
      </c>
      <c r="AC2200">
        <v>0</v>
      </c>
      <c r="AD2200" s="3">
        <v>0</v>
      </c>
      <c r="AE2200">
        <v>0</v>
      </c>
      <c r="AF2200" s="3">
        <v>0</v>
      </c>
      <c r="AG2200" s="2">
        <v>125.5</v>
      </c>
      <c r="AH2200" s="3">
        <v>100</v>
      </c>
      <c r="AI2200" s="2">
        <v>125.5</v>
      </c>
      <c r="AJ2200" s="3">
        <v>100</v>
      </c>
      <c r="AK2200" t="s">
        <v>8815</v>
      </c>
      <c r="AL2200" t="s">
        <v>8815</v>
      </c>
      <c r="AM2200" t="s">
        <v>8833</v>
      </c>
      <c r="BG2200" s="3">
        <v>100</v>
      </c>
      <c r="BH2200" t="s">
        <v>82</v>
      </c>
      <c r="BI2200" t="s">
        <v>13421</v>
      </c>
      <c r="BJ2200" t="s">
        <v>13395</v>
      </c>
      <c r="BK2200" t="s">
        <v>13395</v>
      </c>
      <c r="BL2200" t="s">
        <v>13395</v>
      </c>
      <c r="BM2200" t="s">
        <v>13395</v>
      </c>
      <c r="BN2200" t="s">
        <v>129</v>
      </c>
      <c r="BO2200" s="59" t="s">
        <v>129</v>
      </c>
      <c r="BP2200" t="s">
        <v>10806</v>
      </c>
      <c r="BQ2200" t="s">
        <v>129</v>
      </c>
      <c r="BR2200" s="59" t="s">
        <v>129</v>
      </c>
      <c r="BS2200" t="s">
        <v>85</v>
      </c>
    </row>
    <row r="2201" spans="1:71" x14ac:dyDescent="0.2">
      <c r="A2201" s="60">
        <v>223102</v>
      </c>
      <c r="B2201" s="59" t="s">
        <v>13045</v>
      </c>
      <c r="C2201">
        <v>2197</v>
      </c>
      <c r="J2201">
        <v>22</v>
      </c>
      <c r="K2201" t="s">
        <v>156</v>
      </c>
      <c r="L2201">
        <v>18</v>
      </c>
      <c r="M2201">
        <v>3102</v>
      </c>
      <c r="N2201" t="s">
        <v>415</v>
      </c>
      <c r="O2201" t="s">
        <v>9368</v>
      </c>
      <c r="P2201" t="s">
        <v>9369</v>
      </c>
      <c r="Q2201" t="s">
        <v>9370</v>
      </c>
      <c r="R2201" t="s">
        <v>9371</v>
      </c>
      <c r="S2201" s="2">
        <v>131</v>
      </c>
      <c r="T2201" s="2">
        <v>131</v>
      </c>
      <c r="U2201" s="2">
        <v>0</v>
      </c>
      <c r="V2201" s="2">
        <v>0</v>
      </c>
      <c r="W2201">
        <v>678.84</v>
      </c>
      <c r="X2201" s="3">
        <v>5.6</v>
      </c>
      <c r="Y2201" s="3">
        <v>5.0999999999999996</v>
      </c>
      <c r="Z2201" s="3">
        <v>5.2</v>
      </c>
      <c r="AA2201">
        <v>0</v>
      </c>
      <c r="AB2201" s="3">
        <v>0</v>
      </c>
      <c r="AC2201">
        <v>0</v>
      </c>
      <c r="AD2201" s="3">
        <v>0</v>
      </c>
      <c r="AE2201">
        <v>0</v>
      </c>
      <c r="AF2201" s="3">
        <v>0</v>
      </c>
      <c r="AG2201" s="2">
        <v>131</v>
      </c>
      <c r="AH2201" s="3">
        <v>100</v>
      </c>
      <c r="AI2201" s="2">
        <v>131</v>
      </c>
      <c r="AJ2201" s="3">
        <v>100</v>
      </c>
      <c r="AK2201" t="s">
        <v>8815</v>
      </c>
      <c r="AL2201" t="s">
        <v>8815</v>
      </c>
      <c r="AM2201" t="s">
        <v>8833</v>
      </c>
      <c r="BG2201" s="3">
        <v>100</v>
      </c>
      <c r="BH2201" t="s">
        <v>82</v>
      </c>
      <c r="BI2201" t="s">
        <v>13421</v>
      </c>
      <c r="BJ2201" t="s">
        <v>13395</v>
      </c>
      <c r="BK2201" t="s">
        <v>13395</v>
      </c>
      <c r="BL2201" t="s">
        <v>13395</v>
      </c>
      <c r="BM2201" t="s">
        <v>13395</v>
      </c>
      <c r="BN2201" t="s">
        <v>129</v>
      </c>
      <c r="BO2201" s="59" t="s">
        <v>129</v>
      </c>
      <c r="BP2201" t="s">
        <v>10806</v>
      </c>
      <c r="BQ2201" t="s">
        <v>129</v>
      </c>
      <c r="BR2201" s="59" t="s">
        <v>129</v>
      </c>
      <c r="BS2201" t="s">
        <v>85</v>
      </c>
    </row>
    <row r="2202" spans="1:71" x14ac:dyDescent="0.2">
      <c r="A2202" s="60">
        <v>223103</v>
      </c>
      <c r="B2202" s="59" t="s">
        <v>13046</v>
      </c>
      <c r="C2202">
        <v>2198</v>
      </c>
      <c r="J2202">
        <v>22</v>
      </c>
      <c r="K2202" t="s">
        <v>156</v>
      </c>
      <c r="L2202">
        <v>23</v>
      </c>
      <c r="M2202">
        <v>3103</v>
      </c>
      <c r="N2202" t="s">
        <v>2692</v>
      </c>
      <c r="O2202" t="s">
        <v>9372</v>
      </c>
      <c r="P2202" t="s">
        <v>9373</v>
      </c>
      <c r="Q2202" t="s">
        <v>9374</v>
      </c>
      <c r="R2202" t="s">
        <v>9375</v>
      </c>
      <c r="S2202" s="2">
        <v>371.5</v>
      </c>
      <c r="T2202" s="2">
        <v>371.5</v>
      </c>
      <c r="U2202" s="2">
        <v>0</v>
      </c>
      <c r="V2202" s="2">
        <v>0</v>
      </c>
      <c r="W2202">
        <v>2230.35</v>
      </c>
      <c r="X2202" s="3">
        <v>9.4</v>
      </c>
      <c r="Y2202" s="3">
        <v>4.9000000000000004</v>
      </c>
      <c r="Z2202" s="3">
        <v>6</v>
      </c>
      <c r="AA2202">
        <v>0</v>
      </c>
      <c r="AB2202" s="3">
        <v>0</v>
      </c>
      <c r="AC2202">
        <v>0</v>
      </c>
      <c r="AD2202" s="3">
        <v>0</v>
      </c>
      <c r="AE2202">
        <v>0</v>
      </c>
      <c r="AF2202" s="3">
        <v>0</v>
      </c>
      <c r="AG2202" s="2">
        <v>0</v>
      </c>
      <c r="AH2202" s="3">
        <v>0</v>
      </c>
      <c r="AI2202" s="2">
        <v>371.5</v>
      </c>
      <c r="AJ2202" s="3">
        <v>100</v>
      </c>
      <c r="AK2202" t="s">
        <v>8815</v>
      </c>
      <c r="AL2202" t="s">
        <v>8815</v>
      </c>
      <c r="AM2202" t="s">
        <v>9376</v>
      </c>
      <c r="AN2202" t="s">
        <v>8934</v>
      </c>
      <c r="BG2202" s="3">
        <v>100</v>
      </c>
      <c r="BH2202" t="s">
        <v>82</v>
      </c>
      <c r="BI2202" t="s">
        <v>13421</v>
      </c>
      <c r="BJ2202" t="s">
        <v>13395</v>
      </c>
      <c r="BK2202" t="s">
        <v>13395</v>
      </c>
      <c r="BL2202" t="s">
        <v>13395</v>
      </c>
      <c r="BM2202" t="s">
        <v>13395</v>
      </c>
      <c r="BN2202" t="s">
        <v>129</v>
      </c>
      <c r="BO2202" s="59" t="s">
        <v>129</v>
      </c>
      <c r="BP2202" t="s">
        <v>10806</v>
      </c>
      <c r="BQ2202" t="s">
        <v>129</v>
      </c>
      <c r="BR2202" s="59" t="s">
        <v>129</v>
      </c>
      <c r="BS2202" t="s">
        <v>85</v>
      </c>
    </row>
    <row r="2203" spans="1:71" x14ac:dyDescent="0.2">
      <c r="A2203" s="60">
        <v>223104</v>
      </c>
      <c r="B2203" s="59" t="s">
        <v>13047</v>
      </c>
      <c r="C2203">
        <v>2199</v>
      </c>
      <c r="J2203">
        <v>22</v>
      </c>
      <c r="K2203" t="s">
        <v>156</v>
      </c>
      <c r="L2203">
        <v>24</v>
      </c>
      <c r="M2203">
        <v>3104</v>
      </c>
      <c r="N2203" t="s">
        <v>2692</v>
      </c>
      <c r="O2203" t="s">
        <v>9377</v>
      </c>
      <c r="P2203" t="s">
        <v>9378</v>
      </c>
      <c r="Q2203" t="s">
        <v>9379</v>
      </c>
      <c r="R2203" t="s">
        <v>9380</v>
      </c>
      <c r="S2203" s="2">
        <v>248.5</v>
      </c>
      <c r="T2203" s="2">
        <v>237.2</v>
      </c>
      <c r="U2203" s="2">
        <v>11.3</v>
      </c>
      <c r="V2203" s="2">
        <v>0</v>
      </c>
      <c r="W2203">
        <v>1022.43</v>
      </c>
      <c r="X2203" s="3">
        <v>5.5</v>
      </c>
      <c r="Y2203" s="3">
        <v>3.9</v>
      </c>
      <c r="Z2203" s="3">
        <v>4.3</v>
      </c>
      <c r="AA2203">
        <v>0</v>
      </c>
      <c r="AB2203" s="3">
        <v>0</v>
      </c>
      <c r="AC2203">
        <v>0</v>
      </c>
      <c r="AD2203" s="3">
        <v>0</v>
      </c>
      <c r="AE2203">
        <v>0</v>
      </c>
      <c r="AF2203" s="3">
        <v>0</v>
      </c>
      <c r="AG2203" s="2">
        <v>113.8</v>
      </c>
      <c r="AH2203" s="3">
        <v>48</v>
      </c>
      <c r="AI2203" s="2">
        <v>237.2</v>
      </c>
      <c r="AJ2203" s="3">
        <v>100</v>
      </c>
      <c r="AK2203" t="s">
        <v>8815</v>
      </c>
      <c r="AL2203" t="s">
        <v>8815</v>
      </c>
      <c r="AM2203" t="s">
        <v>9376</v>
      </c>
      <c r="AN2203" t="s">
        <v>8863</v>
      </c>
      <c r="BG2203" s="3">
        <v>100</v>
      </c>
      <c r="BH2203" t="s">
        <v>82</v>
      </c>
      <c r="BI2203" t="s">
        <v>13419</v>
      </c>
      <c r="BJ2203" t="s">
        <v>13395</v>
      </c>
      <c r="BK2203" t="s">
        <v>13395</v>
      </c>
      <c r="BL2203" t="s">
        <v>13395</v>
      </c>
      <c r="BM2203" t="s">
        <v>13395</v>
      </c>
      <c r="BN2203" t="s">
        <v>277</v>
      </c>
      <c r="BO2203" s="59" t="s">
        <v>277</v>
      </c>
      <c r="BP2203" t="s">
        <v>10806</v>
      </c>
      <c r="BQ2203" t="s">
        <v>110</v>
      </c>
      <c r="BR2203" s="59" t="s">
        <v>110</v>
      </c>
      <c r="BS2203" t="s">
        <v>13408</v>
      </c>
    </row>
    <row r="2204" spans="1:71" x14ac:dyDescent="0.2">
      <c r="A2204" s="60">
        <v>223105</v>
      </c>
      <c r="B2204" s="59" t="s">
        <v>13048</v>
      </c>
      <c r="C2204">
        <v>2200</v>
      </c>
      <c r="J2204">
        <v>22</v>
      </c>
      <c r="K2204" t="s">
        <v>156</v>
      </c>
      <c r="L2204">
        <v>130</v>
      </c>
      <c r="M2204">
        <v>3105</v>
      </c>
      <c r="N2204" t="s">
        <v>2692</v>
      </c>
      <c r="O2204" t="s">
        <v>9381</v>
      </c>
      <c r="P2204" t="s">
        <v>9382</v>
      </c>
      <c r="Q2204" t="s">
        <v>9383</v>
      </c>
      <c r="R2204" t="s">
        <v>9384</v>
      </c>
      <c r="S2204" s="2">
        <v>85</v>
      </c>
      <c r="T2204" s="2">
        <v>85</v>
      </c>
      <c r="U2204" s="2">
        <v>0</v>
      </c>
      <c r="V2204" s="2">
        <v>0</v>
      </c>
      <c r="W2204">
        <v>527.61</v>
      </c>
      <c r="X2204" s="3">
        <v>6.3</v>
      </c>
      <c r="Y2204" s="3">
        <v>5.8</v>
      </c>
      <c r="Z2204" s="3">
        <v>6.2</v>
      </c>
      <c r="AA2204">
        <v>0</v>
      </c>
      <c r="AB2204" s="3">
        <v>0</v>
      </c>
      <c r="AC2204">
        <v>0</v>
      </c>
      <c r="AD2204" s="3">
        <v>0</v>
      </c>
      <c r="AE2204">
        <v>0</v>
      </c>
      <c r="AF2204" s="3">
        <v>0</v>
      </c>
      <c r="AG2204" s="2">
        <v>85</v>
      </c>
      <c r="AH2204" s="3">
        <v>100</v>
      </c>
      <c r="AI2204" s="2">
        <v>85</v>
      </c>
      <c r="AJ2204" s="3">
        <v>100</v>
      </c>
      <c r="AK2204" t="s">
        <v>8957</v>
      </c>
      <c r="AL2204" t="s">
        <v>8957</v>
      </c>
      <c r="AM2204" t="s">
        <v>9376</v>
      </c>
      <c r="BG2204" s="3">
        <v>100</v>
      </c>
      <c r="BH2204" t="s">
        <v>82</v>
      </c>
      <c r="BI2204" t="s">
        <v>13419</v>
      </c>
      <c r="BJ2204" t="s">
        <v>13395</v>
      </c>
      <c r="BK2204" t="s">
        <v>13395</v>
      </c>
      <c r="BL2204" t="s">
        <v>13395</v>
      </c>
      <c r="BM2204" t="s">
        <v>13395</v>
      </c>
      <c r="BN2204" t="s">
        <v>277</v>
      </c>
      <c r="BO2204" s="59" t="s">
        <v>277</v>
      </c>
      <c r="BP2204" t="s">
        <v>10806</v>
      </c>
      <c r="BQ2204" t="s">
        <v>84</v>
      </c>
      <c r="BR2204" s="59" t="s">
        <v>84</v>
      </c>
      <c r="BS2204" t="s">
        <v>13408</v>
      </c>
    </row>
    <row r="2205" spans="1:71" x14ac:dyDescent="0.2">
      <c r="A2205" s="60">
        <v>223106</v>
      </c>
      <c r="B2205" s="59" t="s">
        <v>13049</v>
      </c>
      <c r="C2205">
        <v>2201</v>
      </c>
      <c r="J2205">
        <v>22</v>
      </c>
      <c r="K2205" t="s">
        <v>156</v>
      </c>
      <c r="L2205">
        <v>65</v>
      </c>
      <c r="M2205">
        <v>3106</v>
      </c>
      <c r="N2205" t="s">
        <v>3334</v>
      </c>
      <c r="O2205" t="s">
        <v>9385</v>
      </c>
      <c r="P2205" t="s">
        <v>9386</v>
      </c>
      <c r="Q2205" t="s">
        <v>9387</v>
      </c>
      <c r="R2205" t="s">
        <v>9388</v>
      </c>
      <c r="S2205" s="2">
        <v>117.6</v>
      </c>
      <c r="T2205" s="2">
        <v>117.6</v>
      </c>
      <c r="U2205" s="2">
        <v>0</v>
      </c>
      <c r="V2205" s="2">
        <v>0</v>
      </c>
      <c r="W2205">
        <v>495.95</v>
      </c>
      <c r="X2205" s="3">
        <v>5</v>
      </c>
      <c r="Y2205" s="3">
        <v>3.5</v>
      </c>
      <c r="Z2205" s="3">
        <v>4.2</v>
      </c>
      <c r="AA2205">
        <v>0</v>
      </c>
      <c r="AB2205" s="3">
        <v>0</v>
      </c>
      <c r="AC2205">
        <v>0</v>
      </c>
      <c r="AD2205" s="3">
        <v>0</v>
      </c>
      <c r="AE2205">
        <v>0</v>
      </c>
      <c r="AF2205" s="3">
        <v>0</v>
      </c>
      <c r="AG2205" s="2">
        <v>0</v>
      </c>
      <c r="AH2205" s="3">
        <v>0</v>
      </c>
      <c r="AI2205" s="2">
        <v>117.6</v>
      </c>
      <c r="AJ2205" s="3">
        <v>100</v>
      </c>
      <c r="AK2205" t="s">
        <v>8815</v>
      </c>
      <c r="AL2205" t="s">
        <v>8815</v>
      </c>
      <c r="AM2205" t="s">
        <v>8868</v>
      </c>
      <c r="BG2205" s="3">
        <v>100</v>
      </c>
      <c r="BH2205" t="s">
        <v>82</v>
      </c>
      <c r="BI2205" t="s">
        <v>13421</v>
      </c>
      <c r="BJ2205" t="s">
        <v>13395</v>
      </c>
      <c r="BK2205" t="s">
        <v>13395</v>
      </c>
      <c r="BL2205" t="s">
        <v>13395</v>
      </c>
      <c r="BM2205" t="s">
        <v>13395</v>
      </c>
      <c r="BN2205" t="s">
        <v>129</v>
      </c>
      <c r="BO2205" s="59" t="s">
        <v>129</v>
      </c>
      <c r="BP2205" t="s">
        <v>10806</v>
      </c>
      <c r="BQ2205" t="s">
        <v>129</v>
      </c>
      <c r="BR2205" s="59" t="s">
        <v>129</v>
      </c>
      <c r="BS2205" t="s">
        <v>85</v>
      </c>
    </row>
    <row r="2206" spans="1:71" x14ac:dyDescent="0.2">
      <c r="A2206" s="60">
        <v>223107</v>
      </c>
      <c r="B2206" s="59" t="s">
        <v>13050</v>
      </c>
      <c r="C2206">
        <v>2202</v>
      </c>
      <c r="J2206">
        <v>22</v>
      </c>
      <c r="K2206" t="s">
        <v>156</v>
      </c>
      <c r="L2206">
        <v>1</v>
      </c>
      <c r="M2206">
        <v>3107</v>
      </c>
      <c r="N2206" t="s">
        <v>86</v>
      </c>
      <c r="O2206" t="s">
        <v>9389</v>
      </c>
      <c r="P2206" t="s">
        <v>9390</v>
      </c>
      <c r="Q2206" t="s">
        <v>9391</v>
      </c>
      <c r="R2206" t="s">
        <v>9392</v>
      </c>
      <c r="S2206" s="2">
        <v>107.5</v>
      </c>
      <c r="T2206" s="2">
        <v>107.5</v>
      </c>
      <c r="U2206" s="2">
        <v>0</v>
      </c>
      <c r="V2206" s="2">
        <v>0</v>
      </c>
      <c r="W2206">
        <v>640.63</v>
      </c>
      <c r="X2206" s="3">
        <v>11.2</v>
      </c>
      <c r="Y2206" s="3">
        <v>4.2</v>
      </c>
      <c r="Z2206" s="3">
        <v>6</v>
      </c>
      <c r="AA2206">
        <v>0</v>
      </c>
      <c r="AB2206" s="3">
        <v>0</v>
      </c>
      <c r="AC2206">
        <v>0</v>
      </c>
      <c r="AD2206" s="3">
        <v>0</v>
      </c>
      <c r="AE2206">
        <v>0</v>
      </c>
      <c r="AF2206" s="3">
        <v>0</v>
      </c>
      <c r="AG2206" s="2">
        <v>0</v>
      </c>
      <c r="AH2206" s="3">
        <v>0</v>
      </c>
      <c r="AI2206" s="2">
        <v>107.5</v>
      </c>
      <c r="AJ2206" s="3">
        <v>100</v>
      </c>
      <c r="AK2206" t="s">
        <v>8815</v>
      </c>
      <c r="AL2206" t="s">
        <v>8815</v>
      </c>
      <c r="AM2206" t="s">
        <v>8845</v>
      </c>
      <c r="BG2206" s="3">
        <v>100</v>
      </c>
      <c r="BH2206" t="s">
        <v>82</v>
      </c>
      <c r="BI2206" t="s">
        <v>13421</v>
      </c>
      <c r="BJ2206" t="s">
        <v>13395</v>
      </c>
      <c r="BK2206" t="s">
        <v>13395</v>
      </c>
      <c r="BL2206" t="s">
        <v>13395</v>
      </c>
      <c r="BM2206" t="s">
        <v>13395</v>
      </c>
      <c r="BN2206" t="s">
        <v>129</v>
      </c>
      <c r="BO2206" s="59" t="s">
        <v>129</v>
      </c>
      <c r="BP2206" t="s">
        <v>10806</v>
      </c>
      <c r="BQ2206" t="s">
        <v>129</v>
      </c>
      <c r="BR2206" s="59" t="s">
        <v>129</v>
      </c>
      <c r="BS2206" t="s">
        <v>85</v>
      </c>
    </row>
    <row r="2207" spans="1:71" x14ac:dyDescent="0.2">
      <c r="A2207" s="60">
        <v>223108</v>
      </c>
      <c r="B2207" s="59" t="s">
        <v>13051</v>
      </c>
      <c r="C2207">
        <v>2203</v>
      </c>
      <c r="J2207">
        <v>22</v>
      </c>
      <c r="K2207" t="s">
        <v>156</v>
      </c>
      <c r="L2207">
        <v>2</v>
      </c>
      <c r="M2207">
        <v>3108</v>
      </c>
      <c r="N2207" t="s">
        <v>86</v>
      </c>
      <c r="O2207" t="s">
        <v>9393</v>
      </c>
      <c r="P2207" t="s">
        <v>9394</v>
      </c>
      <c r="Q2207" t="s">
        <v>9395</v>
      </c>
      <c r="R2207" t="s">
        <v>9396</v>
      </c>
      <c r="S2207" s="2">
        <v>94.5</v>
      </c>
      <c r="T2207" s="2">
        <v>94.5</v>
      </c>
      <c r="U2207" s="2">
        <v>0</v>
      </c>
      <c r="V2207" s="2">
        <v>0</v>
      </c>
      <c r="W2207">
        <v>305.95</v>
      </c>
      <c r="X2207" s="3">
        <v>3.4</v>
      </c>
      <c r="Y2207" s="3">
        <v>2.9</v>
      </c>
      <c r="Z2207" s="3">
        <v>3.2</v>
      </c>
      <c r="AA2207">
        <v>0</v>
      </c>
      <c r="AB2207" s="3">
        <v>0</v>
      </c>
      <c r="AC2207">
        <v>0</v>
      </c>
      <c r="AD2207" s="3">
        <v>0</v>
      </c>
      <c r="AE2207">
        <v>0</v>
      </c>
      <c r="AF2207" s="3">
        <v>0</v>
      </c>
      <c r="AG2207" s="2">
        <v>0</v>
      </c>
      <c r="AH2207" s="3">
        <v>0</v>
      </c>
      <c r="AI2207" s="2">
        <v>94.5</v>
      </c>
      <c r="AJ2207" s="3">
        <v>100</v>
      </c>
      <c r="AK2207" t="s">
        <v>8815</v>
      </c>
      <c r="AL2207" t="s">
        <v>8815</v>
      </c>
      <c r="AM2207" t="s">
        <v>8845</v>
      </c>
      <c r="BG2207" s="3">
        <v>100</v>
      </c>
      <c r="BH2207" t="s">
        <v>82</v>
      </c>
      <c r="BI2207" t="s">
        <v>13421</v>
      </c>
      <c r="BJ2207" t="s">
        <v>13395</v>
      </c>
      <c r="BK2207" t="s">
        <v>13395</v>
      </c>
      <c r="BL2207" t="s">
        <v>13395</v>
      </c>
      <c r="BM2207" t="s">
        <v>13395</v>
      </c>
      <c r="BN2207" t="s">
        <v>129</v>
      </c>
      <c r="BO2207" s="59" t="s">
        <v>129</v>
      </c>
      <c r="BP2207" t="s">
        <v>10806</v>
      </c>
      <c r="BQ2207" t="s">
        <v>129</v>
      </c>
      <c r="BR2207" s="59" t="s">
        <v>129</v>
      </c>
      <c r="BS2207" t="s">
        <v>85</v>
      </c>
    </row>
    <row r="2208" spans="1:71" x14ac:dyDescent="0.2">
      <c r="A2208" s="60">
        <v>223109</v>
      </c>
      <c r="B2208" s="59" t="s">
        <v>13052</v>
      </c>
      <c r="C2208">
        <v>2204</v>
      </c>
      <c r="J2208">
        <v>22</v>
      </c>
      <c r="K2208" t="s">
        <v>156</v>
      </c>
      <c r="L2208">
        <v>112</v>
      </c>
      <c r="M2208">
        <v>3109</v>
      </c>
      <c r="N2208" t="s">
        <v>86</v>
      </c>
      <c r="O2208" t="s">
        <v>9397</v>
      </c>
      <c r="P2208" t="s">
        <v>9398</v>
      </c>
      <c r="Q2208" t="s">
        <v>9399</v>
      </c>
      <c r="R2208" t="s">
        <v>9400</v>
      </c>
      <c r="S2208" s="2">
        <v>66</v>
      </c>
      <c r="T2208" s="2">
        <v>66</v>
      </c>
      <c r="U2208" s="2">
        <v>0</v>
      </c>
      <c r="V2208" s="2">
        <v>0</v>
      </c>
      <c r="W2208">
        <v>270.60000000000002</v>
      </c>
      <c r="X2208" s="3">
        <v>4.0999999999999996</v>
      </c>
      <c r="Y2208" s="3">
        <v>4.0999999999999996</v>
      </c>
      <c r="Z2208" s="3">
        <v>4.0999999999999996</v>
      </c>
      <c r="AA2208">
        <v>0</v>
      </c>
      <c r="AB2208" s="3">
        <v>0</v>
      </c>
      <c r="AC2208">
        <v>0</v>
      </c>
      <c r="AD2208" s="3">
        <v>0</v>
      </c>
      <c r="AE2208">
        <v>0</v>
      </c>
      <c r="AF2208" s="3">
        <v>0</v>
      </c>
      <c r="AG2208" s="2">
        <v>66</v>
      </c>
      <c r="AH2208" s="3">
        <v>100</v>
      </c>
      <c r="AI2208" s="2">
        <v>66</v>
      </c>
      <c r="AJ2208" s="3">
        <v>100</v>
      </c>
      <c r="AK2208" t="s">
        <v>9401</v>
      </c>
      <c r="AL2208" t="s">
        <v>9084</v>
      </c>
      <c r="AM2208" t="s">
        <v>8833</v>
      </c>
      <c r="BG2208" s="3">
        <v>100</v>
      </c>
      <c r="BH2208" t="s">
        <v>82</v>
      </c>
      <c r="BI2208" t="s">
        <v>13419</v>
      </c>
      <c r="BJ2208" t="s">
        <v>13395</v>
      </c>
      <c r="BK2208" t="s">
        <v>13395</v>
      </c>
      <c r="BL2208" t="s">
        <v>13395</v>
      </c>
      <c r="BM2208" t="s">
        <v>13395</v>
      </c>
      <c r="BN2208" t="s">
        <v>102</v>
      </c>
      <c r="BO2208" s="59" t="s">
        <v>102</v>
      </c>
      <c r="BP2208" t="s">
        <v>10806</v>
      </c>
      <c r="BQ2208" t="s">
        <v>84</v>
      </c>
      <c r="BR2208" s="59" t="s">
        <v>84</v>
      </c>
      <c r="BS2208" t="s">
        <v>13408</v>
      </c>
    </row>
    <row r="2209" spans="1:71" x14ac:dyDescent="0.2">
      <c r="A2209" s="60">
        <v>223110</v>
      </c>
      <c r="B2209" s="59" t="s">
        <v>13053</v>
      </c>
      <c r="C2209">
        <v>2205</v>
      </c>
      <c r="J2209">
        <v>22</v>
      </c>
      <c r="K2209" t="s">
        <v>156</v>
      </c>
      <c r="L2209">
        <v>38</v>
      </c>
      <c r="M2209">
        <v>3110</v>
      </c>
      <c r="N2209" t="s">
        <v>86</v>
      </c>
      <c r="O2209" t="s">
        <v>9402</v>
      </c>
      <c r="P2209" t="s">
        <v>7486</v>
      </c>
      <c r="Q2209" t="s">
        <v>9065</v>
      </c>
      <c r="R2209" t="s">
        <v>9403</v>
      </c>
      <c r="S2209" s="2">
        <v>434.5</v>
      </c>
      <c r="T2209" s="2">
        <v>427.8</v>
      </c>
      <c r="U2209" s="2">
        <v>6.7</v>
      </c>
      <c r="V2209" s="2">
        <v>0</v>
      </c>
      <c r="W2209">
        <v>2059.15</v>
      </c>
      <c r="X2209" s="3">
        <v>8.6</v>
      </c>
      <c r="Y2209" s="3">
        <v>3.5</v>
      </c>
      <c r="Z2209" s="3">
        <v>4.8</v>
      </c>
      <c r="AA2209">
        <v>0</v>
      </c>
      <c r="AB2209" s="3">
        <v>0</v>
      </c>
      <c r="AC2209">
        <v>0</v>
      </c>
      <c r="AD2209" s="3">
        <v>0</v>
      </c>
      <c r="AE2209">
        <v>0</v>
      </c>
      <c r="AF2209" s="3">
        <v>0</v>
      </c>
      <c r="AG2209" s="2">
        <v>121.3</v>
      </c>
      <c r="AH2209" s="3">
        <v>28.4</v>
      </c>
      <c r="AI2209" s="2">
        <v>427.8</v>
      </c>
      <c r="AJ2209" s="3">
        <v>100</v>
      </c>
      <c r="AK2209" t="s">
        <v>8815</v>
      </c>
      <c r="AL2209" t="s">
        <v>8815</v>
      </c>
      <c r="AM2209" t="s">
        <v>8831</v>
      </c>
      <c r="BG2209" s="3">
        <v>100</v>
      </c>
      <c r="BH2209" t="s">
        <v>82</v>
      </c>
      <c r="BI2209" t="s">
        <v>13421</v>
      </c>
      <c r="BJ2209" t="s">
        <v>13395</v>
      </c>
      <c r="BK2209" t="s">
        <v>13395</v>
      </c>
      <c r="BL2209" t="s">
        <v>13395</v>
      </c>
      <c r="BM2209" t="s">
        <v>13395</v>
      </c>
      <c r="BN2209" t="s">
        <v>277</v>
      </c>
      <c r="BO2209" s="59" t="s">
        <v>277</v>
      </c>
      <c r="BP2209" t="s">
        <v>10806</v>
      </c>
      <c r="BQ2209" t="s">
        <v>772</v>
      </c>
      <c r="BR2209" s="59" t="s">
        <v>772</v>
      </c>
      <c r="BS2209" t="s">
        <v>13408</v>
      </c>
    </row>
    <row r="2210" spans="1:71" x14ac:dyDescent="0.2">
      <c r="A2210" s="60">
        <v>223111</v>
      </c>
      <c r="B2210" s="59" t="s">
        <v>13054</v>
      </c>
      <c r="C2210">
        <v>2206</v>
      </c>
      <c r="J2210">
        <v>22</v>
      </c>
      <c r="K2210" t="s">
        <v>156</v>
      </c>
      <c r="L2210">
        <v>110</v>
      </c>
      <c r="M2210">
        <v>3111</v>
      </c>
      <c r="N2210" t="s">
        <v>86</v>
      </c>
      <c r="O2210" t="s">
        <v>9404</v>
      </c>
      <c r="P2210" t="s">
        <v>9405</v>
      </c>
      <c r="Q2210" t="s">
        <v>9406</v>
      </c>
      <c r="R2210" t="s">
        <v>9407</v>
      </c>
      <c r="S2210" s="2">
        <v>711</v>
      </c>
      <c r="T2210" s="2">
        <v>711</v>
      </c>
      <c r="U2210" s="2">
        <v>0</v>
      </c>
      <c r="V2210" s="2">
        <v>0</v>
      </c>
      <c r="W2210">
        <v>3711.65</v>
      </c>
      <c r="X2210" s="3">
        <v>6</v>
      </c>
      <c r="Y2210" s="3">
        <v>4</v>
      </c>
      <c r="Z2210" s="3">
        <v>5.2</v>
      </c>
      <c r="AA2210">
        <v>1</v>
      </c>
      <c r="AB2210" s="3">
        <v>5.3999999999999799</v>
      </c>
      <c r="AC2210">
        <v>0</v>
      </c>
      <c r="AD2210" s="3">
        <v>0</v>
      </c>
      <c r="AE2210">
        <v>1</v>
      </c>
      <c r="AF2210" s="3">
        <v>0</v>
      </c>
      <c r="AG2210" s="2">
        <v>711</v>
      </c>
      <c r="AH2210" s="3">
        <v>100</v>
      </c>
      <c r="AI2210" s="2">
        <v>711</v>
      </c>
      <c r="AJ2210" s="3">
        <v>100</v>
      </c>
      <c r="AK2210" t="s">
        <v>9134</v>
      </c>
      <c r="AL2210" t="s">
        <v>9134</v>
      </c>
      <c r="AM2210" t="s">
        <v>8869</v>
      </c>
      <c r="AN2210" t="s">
        <v>9408</v>
      </c>
      <c r="BG2210" s="3">
        <v>100</v>
      </c>
      <c r="BH2210" t="s">
        <v>82</v>
      </c>
      <c r="BI2210" t="s">
        <v>13421</v>
      </c>
      <c r="BJ2210" t="s">
        <v>13395</v>
      </c>
      <c r="BK2210" t="s">
        <v>13395</v>
      </c>
      <c r="BL2210" t="s">
        <v>13395</v>
      </c>
      <c r="BM2210" t="s">
        <v>13395</v>
      </c>
      <c r="BN2210" t="s">
        <v>129</v>
      </c>
      <c r="BO2210" s="59" t="s">
        <v>129</v>
      </c>
      <c r="BP2210" t="s">
        <v>10806</v>
      </c>
      <c r="BQ2210" t="s">
        <v>129</v>
      </c>
      <c r="BR2210" s="59" t="s">
        <v>129</v>
      </c>
      <c r="BS2210" t="s">
        <v>85</v>
      </c>
    </row>
    <row r="2211" spans="1:71" x14ac:dyDescent="0.2">
      <c r="A2211" s="60">
        <v>223112</v>
      </c>
      <c r="B2211" s="59" t="s">
        <v>13055</v>
      </c>
      <c r="C2211">
        <v>2207</v>
      </c>
      <c r="J2211">
        <v>22</v>
      </c>
      <c r="K2211" t="s">
        <v>156</v>
      </c>
      <c r="L2211">
        <v>15</v>
      </c>
      <c r="M2211">
        <v>3112</v>
      </c>
      <c r="N2211" t="s">
        <v>86</v>
      </c>
      <c r="O2211" t="s">
        <v>9409</v>
      </c>
      <c r="P2211" t="s">
        <v>9410</v>
      </c>
      <c r="Q2211" t="s">
        <v>9411</v>
      </c>
      <c r="R2211" t="s">
        <v>9412</v>
      </c>
      <c r="S2211" s="2">
        <v>34.200000000000003</v>
      </c>
      <c r="T2211" s="2">
        <v>34.200000000000003</v>
      </c>
      <c r="U2211" s="2">
        <v>0</v>
      </c>
      <c r="V2211" s="2">
        <v>0</v>
      </c>
      <c r="W2211">
        <v>264.64</v>
      </c>
      <c r="X2211" s="3">
        <v>9.9</v>
      </c>
      <c r="Y2211" s="3">
        <v>6</v>
      </c>
      <c r="Z2211" s="3">
        <v>7.7</v>
      </c>
      <c r="AA2211">
        <v>0</v>
      </c>
      <c r="AB2211" s="3">
        <v>0</v>
      </c>
      <c r="AC2211">
        <v>0</v>
      </c>
      <c r="AD2211" s="3">
        <v>0</v>
      </c>
      <c r="AE2211">
        <v>0</v>
      </c>
      <c r="AF2211" s="3">
        <v>0</v>
      </c>
      <c r="AG2211" s="2">
        <v>34.200000000000003</v>
      </c>
      <c r="AH2211" s="3">
        <v>100</v>
      </c>
      <c r="AI2211" s="2">
        <v>34.200000000000003</v>
      </c>
      <c r="AJ2211" s="3">
        <v>100</v>
      </c>
      <c r="AK2211" t="s">
        <v>8815</v>
      </c>
      <c r="AL2211" t="s">
        <v>8815</v>
      </c>
      <c r="AM2211" t="s">
        <v>8838</v>
      </c>
      <c r="BG2211" s="3">
        <v>100</v>
      </c>
      <c r="BH2211" t="s">
        <v>82</v>
      </c>
      <c r="BI2211" t="s">
        <v>13421</v>
      </c>
      <c r="BJ2211" t="s">
        <v>13395</v>
      </c>
      <c r="BK2211" t="s">
        <v>13395</v>
      </c>
      <c r="BL2211" t="s">
        <v>13395</v>
      </c>
      <c r="BM2211" t="s">
        <v>13395</v>
      </c>
      <c r="BN2211" t="s">
        <v>129</v>
      </c>
      <c r="BO2211" s="59" t="s">
        <v>129</v>
      </c>
      <c r="BP2211" t="s">
        <v>10806</v>
      </c>
      <c r="BQ2211" t="s">
        <v>129</v>
      </c>
      <c r="BR2211" s="59" t="s">
        <v>129</v>
      </c>
      <c r="BS2211" t="s">
        <v>85</v>
      </c>
    </row>
    <row r="2212" spans="1:71" x14ac:dyDescent="0.2">
      <c r="A2212" s="60">
        <v>223113</v>
      </c>
      <c r="B2212" s="59" t="s">
        <v>13056</v>
      </c>
      <c r="C2212">
        <v>2208</v>
      </c>
      <c r="J2212">
        <v>22</v>
      </c>
      <c r="K2212" t="s">
        <v>156</v>
      </c>
      <c r="L2212">
        <v>16</v>
      </c>
      <c r="M2212">
        <v>3113</v>
      </c>
      <c r="N2212" t="s">
        <v>86</v>
      </c>
      <c r="O2212" t="s">
        <v>9413</v>
      </c>
      <c r="P2212" t="s">
        <v>9414</v>
      </c>
      <c r="Q2212" t="s">
        <v>9415</v>
      </c>
      <c r="R2212" t="s">
        <v>9416</v>
      </c>
      <c r="S2212" s="2">
        <v>37.6</v>
      </c>
      <c r="T2212" s="2">
        <v>37.6</v>
      </c>
      <c r="U2212" s="2">
        <v>0</v>
      </c>
      <c r="V2212" s="2">
        <v>0</v>
      </c>
      <c r="W2212">
        <v>203.61</v>
      </c>
      <c r="X2212" s="3">
        <v>5.6</v>
      </c>
      <c r="Y2212" s="3">
        <v>5.0999999999999996</v>
      </c>
      <c r="Z2212" s="3">
        <v>5.4</v>
      </c>
      <c r="AA2212">
        <v>0</v>
      </c>
      <c r="AB2212" s="3">
        <v>0</v>
      </c>
      <c r="AC2212">
        <v>0</v>
      </c>
      <c r="AD2212" s="3">
        <v>0</v>
      </c>
      <c r="AE2212">
        <v>0</v>
      </c>
      <c r="AF2212" s="3">
        <v>0</v>
      </c>
      <c r="AG2212" s="2">
        <v>37.6</v>
      </c>
      <c r="AH2212" s="3">
        <v>100</v>
      </c>
      <c r="AI2212" s="2">
        <v>37.6</v>
      </c>
      <c r="AJ2212" s="3">
        <v>100</v>
      </c>
      <c r="AK2212" t="s">
        <v>8815</v>
      </c>
      <c r="AL2212" t="s">
        <v>8815</v>
      </c>
      <c r="AM2212" t="s">
        <v>8838</v>
      </c>
      <c r="BG2212" s="3">
        <v>100</v>
      </c>
      <c r="BH2212" t="s">
        <v>82</v>
      </c>
      <c r="BI2212" t="s">
        <v>13421</v>
      </c>
      <c r="BJ2212" t="s">
        <v>13395</v>
      </c>
      <c r="BK2212" t="s">
        <v>13395</v>
      </c>
      <c r="BL2212" t="s">
        <v>13395</v>
      </c>
      <c r="BM2212" t="s">
        <v>13395</v>
      </c>
      <c r="BN2212" t="s">
        <v>129</v>
      </c>
      <c r="BO2212" s="59" t="s">
        <v>129</v>
      </c>
      <c r="BP2212" t="s">
        <v>10806</v>
      </c>
      <c r="BQ2212" t="s">
        <v>129</v>
      </c>
      <c r="BR2212" s="59" t="s">
        <v>129</v>
      </c>
      <c r="BS2212" t="s">
        <v>85</v>
      </c>
    </row>
    <row r="2213" spans="1:71" x14ac:dyDescent="0.2">
      <c r="A2213" s="60">
        <v>223114</v>
      </c>
      <c r="B2213" s="59" t="s">
        <v>13057</v>
      </c>
      <c r="C2213">
        <v>2209</v>
      </c>
      <c r="J2213">
        <v>22</v>
      </c>
      <c r="K2213" t="s">
        <v>156</v>
      </c>
      <c r="L2213">
        <v>98</v>
      </c>
      <c r="M2213">
        <v>3114</v>
      </c>
      <c r="N2213" t="s">
        <v>86</v>
      </c>
      <c r="O2213" t="s">
        <v>9417</v>
      </c>
      <c r="P2213" t="s">
        <v>9418</v>
      </c>
      <c r="Q2213" t="s">
        <v>9419</v>
      </c>
      <c r="R2213" t="s">
        <v>9420</v>
      </c>
      <c r="S2213" s="2">
        <v>50</v>
      </c>
      <c r="T2213" s="2">
        <v>50</v>
      </c>
      <c r="U2213" s="2">
        <v>0</v>
      </c>
      <c r="V2213" s="2">
        <v>0</v>
      </c>
      <c r="W2213">
        <v>250.77</v>
      </c>
      <c r="X2213" s="3">
        <v>5.3</v>
      </c>
      <c r="Y2213" s="3">
        <v>4.9000000000000004</v>
      </c>
      <c r="Z2213" s="3">
        <v>5</v>
      </c>
      <c r="AA2213">
        <v>0</v>
      </c>
      <c r="AB2213" s="3">
        <v>0</v>
      </c>
      <c r="AC2213">
        <v>0</v>
      </c>
      <c r="AD2213" s="3">
        <v>0</v>
      </c>
      <c r="AE2213">
        <v>0</v>
      </c>
      <c r="AF2213" s="3">
        <v>0</v>
      </c>
      <c r="AG2213" s="2">
        <v>0</v>
      </c>
      <c r="AH2213" s="3">
        <v>0</v>
      </c>
      <c r="AI2213" s="2">
        <v>50</v>
      </c>
      <c r="AJ2213" s="3">
        <v>100</v>
      </c>
      <c r="AK2213" t="s">
        <v>8815</v>
      </c>
      <c r="AL2213" t="s">
        <v>8815</v>
      </c>
      <c r="AM2213" t="s">
        <v>8831</v>
      </c>
      <c r="BG2213" s="3">
        <v>100</v>
      </c>
      <c r="BH2213" t="s">
        <v>82</v>
      </c>
      <c r="BI2213" t="s">
        <v>13419</v>
      </c>
      <c r="BJ2213" t="s">
        <v>13395</v>
      </c>
      <c r="BK2213" t="s">
        <v>13395</v>
      </c>
      <c r="BL2213" t="s">
        <v>13395</v>
      </c>
      <c r="BM2213" t="s">
        <v>13395</v>
      </c>
      <c r="BN2213" t="s">
        <v>129</v>
      </c>
      <c r="BO2213" s="59" t="s">
        <v>129</v>
      </c>
      <c r="BP2213" t="s">
        <v>10806</v>
      </c>
      <c r="BQ2213" t="s">
        <v>129</v>
      </c>
      <c r="BR2213" s="59" t="s">
        <v>129</v>
      </c>
      <c r="BS2213" t="s">
        <v>85</v>
      </c>
    </row>
    <row r="2214" spans="1:71" x14ac:dyDescent="0.2">
      <c r="A2214" s="60">
        <v>223115</v>
      </c>
      <c r="B2214" s="59" t="s">
        <v>13058</v>
      </c>
      <c r="C2214">
        <v>2210</v>
      </c>
      <c r="J2214">
        <v>22</v>
      </c>
      <c r="K2214" t="s">
        <v>156</v>
      </c>
      <c r="L2214">
        <v>25</v>
      </c>
      <c r="M2214">
        <v>3115</v>
      </c>
      <c r="N2214" t="s">
        <v>86</v>
      </c>
      <c r="O2214" t="s">
        <v>9421</v>
      </c>
      <c r="P2214" t="s">
        <v>9422</v>
      </c>
      <c r="Q2214" t="s">
        <v>9423</v>
      </c>
      <c r="R2214" t="s">
        <v>9424</v>
      </c>
      <c r="S2214" s="2">
        <v>312</v>
      </c>
      <c r="T2214" s="2">
        <v>312</v>
      </c>
      <c r="U2214" s="2">
        <v>0</v>
      </c>
      <c r="V2214" s="2">
        <v>0</v>
      </c>
      <c r="W2214">
        <v>1012.97</v>
      </c>
      <c r="X2214" s="3">
        <v>6</v>
      </c>
      <c r="Y2214" s="3">
        <v>3</v>
      </c>
      <c r="Z2214" s="3">
        <v>3.2</v>
      </c>
      <c r="AA2214">
        <v>0</v>
      </c>
      <c r="AB2214" s="3">
        <v>0</v>
      </c>
      <c r="AC2214">
        <v>0</v>
      </c>
      <c r="AD2214" s="3">
        <v>0</v>
      </c>
      <c r="AE2214">
        <v>0</v>
      </c>
      <c r="AF2214" s="3">
        <v>0</v>
      </c>
      <c r="AG2214" s="2">
        <v>0</v>
      </c>
      <c r="AH2214" s="3">
        <v>0</v>
      </c>
      <c r="AI2214" s="2">
        <v>0</v>
      </c>
      <c r="AJ2214" s="3">
        <v>0</v>
      </c>
      <c r="AK2214" t="s">
        <v>8815</v>
      </c>
      <c r="AL2214" t="s">
        <v>8815</v>
      </c>
      <c r="AM2214" t="s">
        <v>8934</v>
      </c>
      <c r="BG2214" s="3">
        <v>0</v>
      </c>
      <c r="BH2214" t="s">
        <v>82</v>
      </c>
      <c r="BI2214" t="s">
        <v>13419</v>
      </c>
      <c r="BJ2214" t="s">
        <v>13395</v>
      </c>
      <c r="BK2214" t="s">
        <v>13395</v>
      </c>
      <c r="BL2214" t="s">
        <v>13395</v>
      </c>
      <c r="BM2214" t="s">
        <v>13395</v>
      </c>
      <c r="BN2214" t="s">
        <v>129</v>
      </c>
      <c r="BO2214" s="59" t="s">
        <v>129</v>
      </c>
      <c r="BP2214" t="s">
        <v>10806</v>
      </c>
      <c r="BQ2214" t="s">
        <v>129</v>
      </c>
      <c r="BR2214" s="59" t="s">
        <v>129</v>
      </c>
      <c r="BS2214" t="s">
        <v>85</v>
      </c>
    </row>
    <row r="2215" spans="1:71" x14ac:dyDescent="0.2">
      <c r="A2215" s="60">
        <v>223116</v>
      </c>
      <c r="B2215" s="59" t="s">
        <v>13059</v>
      </c>
      <c r="C2215">
        <v>2211</v>
      </c>
      <c r="J2215">
        <v>22</v>
      </c>
      <c r="K2215" t="s">
        <v>156</v>
      </c>
      <c r="L2215">
        <v>139</v>
      </c>
      <c r="M2215">
        <v>3116</v>
      </c>
      <c r="N2215" t="s">
        <v>86</v>
      </c>
      <c r="O2215" t="s">
        <v>9425</v>
      </c>
      <c r="P2215" t="s">
        <v>9426</v>
      </c>
      <c r="Q2215" t="s">
        <v>9427</v>
      </c>
      <c r="R2215" t="s">
        <v>9428</v>
      </c>
      <c r="S2215" s="2">
        <v>1089</v>
      </c>
      <c r="T2215" s="2">
        <v>1089</v>
      </c>
      <c r="U2215" s="2">
        <v>0</v>
      </c>
      <c r="V2215" s="2">
        <v>0</v>
      </c>
      <c r="W2215">
        <v>8653.25</v>
      </c>
      <c r="X2215" s="3">
        <v>18</v>
      </c>
      <c r="Y2215" s="3">
        <v>6.2</v>
      </c>
      <c r="Z2215" s="3">
        <v>7.9</v>
      </c>
      <c r="AA2215">
        <v>2</v>
      </c>
      <c r="AB2215" s="3">
        <v>10.8</v>
      </c>
      <c r="AC2215">
        <v>0</v>
      </c>
      <c r="AD2215" s="3">
        <v>0</v>
      </c>
      <c r="AE2215">
        <v>2</v>
      </c>
      <c r="AF2215" s="3">
        <v>0</v>
      </c>
      <c r="AG2215" s="2">
        <v>1089</v>
      </c>
      <c r="AH2215" s="3">
        <v>100</v>
      </c>
      <c r="AI2215" s="2">
        <v>1089</v>
      </c>
      <c r="AJ2215" s="3">
        <v>100</v>
      </c>
      <c r="AK2215" t="s">
        <v>9134</v>
      </c>
      <c r="AL2215" t="s">
        <v>9134</v>
      </c>
      <c r="AM2215" t="s">
        <v>9429</v>
      </c>
      <c r="AN2215" t="s">
        <v>9430</v>
      </c>
      <c r="AO2215" t="s">
        <v>8910</v>
      </c>
      <c r="BG2215" s="3">
        <v>100</v>
      </c>
      <c r="BH2215" t="s">
        <v>100</v>
      </c>
      <c r="BI2215" t="s">
        <v>13419</v>
      </c>
      <c r="BJ2215" t="s">
        <v>101</v>
      </c>
      <c r="BK2215" t="s">
        <v>13428</v>
      </c>
      <c r="BL2215" t="s">
        <v>13395</v>
      </c>
      <c r="BM2215" t="s">
        <v>13395</v>
      </c>
      <c r="BN2215" t="s">
        <v>7089</v>
      </c>
      <c r="BO2215" s="59" t="s">
        <v>7089</v>
      </c>
      <c r="BP2215" t="s">
        <v>10806</v>
      </c>
      <c r="BQ2215" t="s">
        <v>110</v>
      </c>
      <c r="BR2215" s="59" t="s">
        <v>110</v>
      </c>
      <c r="BS2215" t="s">
        <v>85</v>
      </c>
    </row>
    <row r="2216" spans="1:71" x14ac:dyDescent="0.2">
      <c r="A2216" s="60">
        <v>223117</v>
      </c>
      <c r="B2216" s="59" t="s">
        <v>13060</v>
      </c>
      <c r="C2216">
        <v>2212</v>
      </c>
      <c r="J2216">
        <v>22</v>
      </c>
      <c r="K2216" t="s">
        <v>156</v>
      </c>
      <c r="L2216">
        <v>150</v>
      </c>
      <c r="M2216">
        <v>3117</v>
      </c>
      <c r="N2216" t="s">
        <v>86</v>
      </c>
      <c r="O2216" t="s">
        <v>9431</v>
      </c>
      <c r="P2216" t="s">
        <v>9432</v>
      </c>
      <c r="Q2216" t="s">
        <v>9433</v>
      </c>
      <c r="R2216" t="s">
        <v>9434</v>
      </c>
      <c r="S2216" s="2">
        <v>86.5</v>
      </c>
      <c r="T2216" s="2">
        <v>86.5</v>
      </c>
      <c r="U2216" s="2">
        <v>0</v>
      </c>
      <c r="V2216" s="2">
        <v>0</v>
      </c>
      <c r="W2216">
        <v>319.08999999999997</v>
      </c>
      <c r="X2216" s="3">
        <v>3.5</v>
      </c>
      <c r="Y2216" s="3">
        <v>3.5</v>
      </c>
      <c r="Z2216" s="3">
        <v>3.7</v>
      </c>
      <c r="AA2216">
        <v>0</v>
      </c>
      <c r="AB2216" s="3">
        <v>0</v>
      </c>
      <c r="AC2216">
        <v>0</v>
      </c>
      <c r="AD2216" s="3">
        <v>0</v>
      </c>
      <c r="AE2216">
        <v>0</v>
      </c>
      <c r="AF2216" s="3">
        <v>0</v>
      </c>
      <c r="AG2216" s="2">
        <v>0</v>
      </c>
      <c r="AH2216" s="3">
        <v>0</v>
      </c>
      <c r="AI2216" s="2">
        <v>29.1</v>
      </c>
      <c r="AJ2216" s="3">
        <v>33.6</v>
      </c>
      <c r="AK2216" t="s">
        <v>9134</v>
      </c>
      <c r="AL2216" t="s">
        <v>9134</v>
      </c>
      <c r="AM2216" t="s">
        <v>9430</v>
      </c>
      <c r="BG2216" s="3">
        <v>33.6</v>
      </c>
      <c r="BH2216" t="s">
        <v>82</v>
      </c>
      <c r="BI2216" t="s">
        <v>13421</v>
      </c>
      <c r="BJ2216" t="s">
        <v>13395</v>
      </c>
      <c r="BK2216" t="s">
        <v>13395</v>
      </c>
      <c r="BL2216" t="s">
        <v>13395</v>
      </c>
      <c r="BM2216" t="s">
        <v>13395</v>
      </c>
      <c r="BN2216" t="s">
        <v>129</v>
      </c>
      <c r="BO2216" s="59" t="s">
        <v>129</v>
      </c>
      <c r="BP2216" t="s">
        <v>10806</v>
      </c>
      <c r="BQ2216" t="s">
        <v>129</v>
      </c>
      <c r="BR2216" s="59" t="s">
        <v>129</v>
      </c>
      <c r="BS2216" t="s">
        <v>85</v>
      </c>
    </row>
    <row r="2217" spans="1:71" x14ac:dyDescent="0.2">
      <c r="A2217" s="60">
        <v>223118</v>
      </c>
      <c r="B2217" s="59" t="s">
        <v>13061</v>
      </c>
      <c r="C2217">
        <v>2213</v>
      </c>
      <c r="J2217">
        <v>22</v>
      </c>
      <c r="K2217" t="s">
        <v>156</v>
      </c>
      <c r="L2217">
        <v>67</v>
      </c>
      <c r="M2217">
        <v>3118</v>
      </c>
      <c r="N2217" t="s">
        <v>2805</v>
      </c>
      <c r="O2217" t="s">
        <v>9435</v>
      </c>
      <c r="P2217" t="s">
        <v>9436</v>
      </c>
      <c r="Q2217" t="s">
        <v>9437</v>
      </c>
      <c r="R2217" t="s">
        <v>9438</v>
      </c>
      <c r="S2217" s="2">
        <v>153.6</v>
      </c>
      <c r="T2217" s="2">
        <v>153.6</v>
      </c>
      <c r="U2217" s="2">
        <v>0</v>
      </c>
      <c r="V2217" s="2">
        <v>0</v>
      </c>
      <c r="W2217">
        <v>1062.94</v>
      </c>
      <c r="X2217" s="3">
        <v>9.1</v>
      </c>
      <c r="Y2217" s="3">
        <v>6.6</v>
      </c>
      <c r="Z2217" s="3">
        <v>6.9</v>
      </c>
      <c r="AA2217">
        <v>0</v>
      </c>
      <c r="AB2217" s="3">
        <v>0</v>
      </c>
      <c r="AC2217">
        <v>0</v>
      </c>
      <c r="AD2217" s="3">
        <v>0</v>
      </c>
      <c r="AE2217">
        <v>0</v>
      </c>
      <c r="AF2217" s="3">
        <v>0</v>
      </c>
      <c r="AG2217" s="2">
        <v>153.6</v>
      </c>
      <c r="AH2217" s="3">
        <v>100</v>
      </c>
      <c r="AI2217" s="2">
        <v>153.6</v>
      </c>
      <c r="AJ2217" s="3">
        <v>100</v>
      </c>
      <c r="AK2217" t="s">
        <v>8815</v>
      </c>
      <c r="AL2217" t="s">
        <v>8815</v>
      </c>
      <c r="AM2217" t="s">
        <v>8868</v>
      </c>
      <c r="AN2217" t="s">
        <v>8869</v>
      </c>
      <c r="BG2217" s="3">
        <v>100</v>
      </c>
      <c r="BH2217" t="s">
        <v>83</v>
      </c>
      <c r="BI2217" t="s">
        <v>13426</v>
      </c>
      <c r="BJ2217" t="s">
        <v>13395</v>
      </c>
      <c r="BK2217" t="s">
        <v>13395</v>
      </c>
      <c r="BL2217" t="s">
        <v>13395</v>
      </c>
      <c r="BM2217" t="s">
        <v>13395</v>
      </c>
      <c r="BN2217" t="s">
        <v>7089</v>
      </c>
      <c r="BO2217" s="59" t="s">
        <v>7089</v>
      </c>
      <c r="BP2217" t="s">
        <v>10806</v>
      </c>
      <c r="BQ2217" t="s">
        <v>859</v>
      </c>
      <c r="BR2217" s="59" t="s">
        <v>859</v>
      </c>
      <c r="BS2217" t="s">
        <v>13408</v>
      </c>
    </row>
    <row r="2218" spans="1:71" x14ac:dyDescent="0.2">
      <c r="A2218" s="60">
        <v>223119</v>
      </c>
      <c r="B2218" s="59" t="s">
        <v>13062</v>
      </c>
      <c r="C2218">
        <v>2214</v>
      </c>
      <c r="J2218">
        <v>22</v>
      </c>
      <c r="K2218" t="s">
        <v>156</v>
      </c>
      <c r="L2218">
        <v>135</v>
      </c>
      <c r="M2218">
        <v>3119</v>
      </c>
      <c r="N2218" t="s">
        <v>2805</v>
      </c>
      <c r="O2218" t="s">
        <v>9439</v>
      </c>
      <c r="P2218" t="s">
        <v>9440</v>
      </c>
      <c r="Q2218" t="s">
        <v>9441</v>
      </c>
      <c r="R2218" t="s">
        <v>9442</v>
      </c>
      <c r="S2218" s="2">
        <v>192.2</v>
      </c>
      <c r="T2218" s="2">
        <v>192.2</v>
      </c>
      <c r="U2218" s="2">
        <v>0</v>
      </c>
      <c r="V2218" s="2">
        <v>0</v>
      </c>
      <c r="W2218">
        <v>1098.68</v>
      </c>
      <c r="X2218" s="3">
        <v>7.1</v>
      </c>
      <c r="Y2218" s="3">
        <v>5</v>
      </c>
      <c r="Z2218" s="3">
        <v>5.7</v>
      </c>
      <c r="AA2218">
        <v>0</v>
      </c>
      <c r="AB2218" s="3">
        <v>0</v>
      </c>
      <c r="AC2218">
        <v>0</v>
      </c>
      <c r="AD2218" s="3">
        <v>0</v>
      </c>
      <c r="AE2218">
        <v>0</v>
      </c>
      <c r="AF2218" s="3">
        <v>0</v>
      </c>
      <c r="AG2218" s="2">
        <v>192.2</v>
      </c>
      <c r="AH2218" s="3">
        <v>100</v>
      </c>
      <c r="AI2218" s="2">
        <v>192.2</v>
      </c>
      <c r="AJ2218" s="3">
        <v>100</v>
      </c>
      <c r="AK2218" t="s">
        <v>8889</v>
      </c>
      <c r="AL2218" t="s">
        <v>8889</v>
      </c>
      <c r="AM2218" t="s">
        <v>8831</v>
      </c>
      <c r="BG2218" s="3">
        <v>100</v>
      </c>
      <c r="BH2218" t="s">
        <v>82</v>
      </c>
      <c r="BI2218" t="s">
        <v>13419</v>
      </c>
      <c r="BJ2218" t="s">
        <v>13395</v>
      </c>
      <c r="BK2218" t="s">
        <v>13395</v>
      </c>
      <c r="BL2218" t="s">
        <v>13395</v>
      </c>
      <c r="BM2218" t="s">
        <v>13395</v>
      </c>
      <c r="BN2218" t="s">
        <v>277</v>
      </c>
      <c r="BO2218" s="59" t="s">
        <v>277</v>
      </c>
      <c r="BP2218" t="s">
        <v>10806</v>
      </c>
      <c r="BQ2218" t="s">
        <v>84</v>
      </c>
      <c r="BR2218" s="59" t="s">
        <v>84</v>
      </c>
      <c r="BS2218" t="s">
        <v>13408</v>
      </c>
    </row>
    <row r="2219" spans="1:71" x14ac:dyDescent="0.2">
      <c r="A2219" s="60">
        <v>223120</v>
      </c>
      <c r="B2219" s="59" t="s">
        <v>13063</v>
      </c>
      <c r="C2219">
        <v>2215</v>
      </c>
      <c r="J2219">
        <v>22</v>
      </c>
      <c r="K2219" t="s">
        <v>156</v>
      </c>
      <c r="L2219">
        <v>140</v>
      </c>
      <c r="M2219">
        <v>3120</v>
      </c>
      <c r="N2219" t="s">
        <v>2805</v>
      </c>
      <c r="O2219" t="s">
        <v>9443</v>
      </c>
      <c r="P2219" t="s">
        <v>9444</v>
      </c>
      <c r="Q2219" t="s">
        <v>9445</v>
      </c>
      <c r="R2219" t="s">
        <v>9446</v>
      </c>
      <c r="S2219" s="2">
        <v>58</v>
      </c>
      <c r="T2219" s="2">
        <v>58</v>
      </c>
      <c r="U2219" s="2">
        <v>0</v>
      </c>
      <c r="V2219" s="2">
        <v>0</v>
      </c>
      <c r="W2219">
        <v>267.27999999999997</v>
      </c>
      <c r="X2219" s="3">
        <v>4.8</v>
      </c>
      <c r="Y2219" s="3">
        <v>4.0999999999999996</v>
      </c>
      <c r="Z2219" s="3">
        <v>4.5999999999999996</v>
      </c>
      <c r="AA2219">
        <v>0</v>
      </c>
      <c r="AB2219" s="3">
        <v>0</v>
      </c>
      <c r="AC2219">
        <v>0</v>
      </c>
      <c r="AD2219" s="3">
        <v>0</v>
      </c>
      <c r="AE2219">
        <v>0</v>
      </c>
      <c r="AF2219" s="3">
        <v>0</v>
      </c>
      <c r="AG2219" s="2">
        <v>58</v>
      </c>
      <c r="AH2219" s="3">
        <v>100</v>
      </c>
      <c r="AI2219" s="2">
        <v>58</v>
      </c>
      <c r="AJ2219" s="3">
        <v>100</v>
      </c>
      <c r="AK2219" t="s">
        <v>8889</v>
      </c>
      <c r="AL2219" t="s">
        <v>8889</v>
      </c>
      <c r="AM2219" t="s">
        <v>8831</v>
      </c>
      <c r="BG2219" s="3">
        <v>100</v>
      </c>
      <c r="BH2219" t="s">
        <v>82</v>
      </c>
      <c r="BI2219" t="s">
        <v>13419</v>
      </c>
      <c r="BJ2219" t="s">
        <v>13395</v>
      </c>
      <c r="BK2219" t="s">
        <v>13395</v>
      </c>
      <c r="BL2219" t="s">
        <v>13395</v>
      </c>
      <c r="BM2219" t="s">
        <v>13395</v>
      </c>
      <c r="BN2219" t="s">
        <v>129</v>
      </c>
      <c r="BO2219" s="59" t="s">
        <v>129</v>
      </c>
      <c r="BP2219" t="s">
        <v>10806</v>
      </c>
      <c r="BQ2219" t="s">
        <v>129</v>
      </c>
      <c r="BR2219" s="59" t="s">
        <v>129</v>
      </c>
      <c r="BS2219" t="s">
        <v>85</v>
      </c>
    </row>
    <row r="2220" spans="1:71" x14ac:dyDescent="0.2">
      <c r="A2220" s="60">
        <v>223121</v>
      </c>
      <c r="B2220" s="59" t="s">
        <v>13064</v>
      </c>
      <c r="C2220">
        <v>2216</v>
      </c>
      <c r="J2220">
        <v>22</v>
      </c>
      <c r="K2220" t="s">
        <v>156</v>
      </c>
      <c r="L2220">
        <v>31</v>
      </c>
      <c r="M2220">
        <v>3121</v>
      </c>
      <c r="N2220" t="s">
        <v>2805</v>
      </c>
      <c r="O2220" t="s">
        <v>9447</v>
      </c>
      <c r="P2220" t="s">
        <v>9448</v>
      </c>
      <c r="Q2220" t="s">
        <v>9449</v>
      </c>
      <c r="R2220" t="s">
        <v>9450</v>
      </c>
      <c r="S2220" s="2">
        <v>798.8</v>
      </c>
      <c r="T2220" s="2">
        <v>780.3</v>
      </c>
      <c r="U2220" s="2">
        <v>18.5</v>
      </c>
      <c r="V2220" s="2">
        <v>0</v>
      </c>
      <c r="W2220">
        <v>4456.7299999999996</v>
      </c>
      <c r="X2220" s="3">
        <v>10.3</v>
      </c>
      <c r="Y2220" s="3">
        <v>3.3</v>
      </c>
      <c r="Z2220" s="3">
        <v>5.7</v>
      </c>
      <c r="AA2220">
        <v>0</v>
      </c>
      <c r="AB2220" s="3">
        <v>0</v>
      </c>
      <c r="AC2220">
        <v>0</v>
      </c>
      <c r="AD2220" s="3">
        <v>0</v>
      </c>
      <c r="AE2220">
        <v>0</v>
      </c>
      <c r="AF2220" s="3">
        <v>0</v>
      </c>
      <c r="AG2220" s="2">
        <v>574.79999999999995</v>
      </c>
      <c r="AH2220" s="3">
        <v>73.7</v>
      </c>
      <c r="AI2220" s="2">
        <v>780.3</v>
      </c>
      <c r="AJ2220" s="3">
        <v>100</v>
      </c>
      <c r="AK2220" t="s">
        <v>8815</v>
      </c>
      <c r="AL2220" t="s">
        <v>8815</v>
      </c>
      <c r="AM2220" t="s">
        <v>8831</v>
      </c>
      <c r="AN2220" t="s">
        <v>8832</v>
      </c>
      <c r="BG2220" s="3">
        <v>100</v>
      </c>
      <c r="BH2220" t="s">
        <v>82</v>
      </c>
      <c r="BI2220" t="s">
        <v>13419</v>
      </c>
      <c r="BJ2220" t="s">
        <v>13395</v>
      </c>
      <c r="BK2220" t="s">
        <v>13395</v>
      </c>
      <c r="BL2220" t="s">
        <v>13395</v>
      </c>
      <c r="BM2220" t="s">
        <v>13395</v>
      </c>
      <c r="BN2220" t="s">
        <v>102</v>
      </c>
      <c r="BO2220" s="59" t="s">
        <v>102</v>
      </c>
      <c r="BP2220" t="s">
        <v>10806</v>
      </c>
      <c r="BQ2220" t="s">
        <v>859</v>
      </c>
      <c r="BR2220" s="59" t="s">
        <v>859</v>
      </c>
      <c r="BS2220" t="s">
        <v>13408</v>
      </c>
    </row>
    <row r="2221" spans="1:71" x14ac:dyDescent="0.2">
      <c r="A2221" s="60">
        <v>223122</v>
      </c>
      <c r="B2221" s="59" t="s">
        <v>13065</v>
      </c>
      <c r="C2221">
        <v>2217</v>
      </c>
      <c r="J2221">
        <v>22</v>
      </c>
      <c r="K2221" t="s">
        <v>156</v>
      </c>
      <c r="L2221">
        <v>37</v>
      </c>
      <c r="M2221">
        <v>3122</v>
      </c>
      <c r="N2221" t="s">
        <v>715</v>
      </c>
      <c r="O2221" t="s">
        <v>9451</v>
      </c>
      <c r="P2221" t="s">
        <v>9452</v>
      </c>
      <c r="Q2221" t="s">
        <v>9453</v>
      </c>
      <c r="R2221" t="s">
        <v>9454</v>
      </c>
      <c r="S2221" s="2">
        <v>166</v>
      </c>
      <c r="T2221" s="2">
        <v>166</v>
      </c>
      <c r="U2221" s="2">
        <v>0</v>
      </c>
      <c r="V2221" s="2">
        <v>0</v>
      </c>
      <c r="W2221">
        <v>801.99</v>
      </c>
      <c r="X2221" s="3">
        <v>5.0999999999999996</v>
      </c>
      <c r="Y2221" s="3">
        <v>4.4000000000000004</v>
      </c>
      <c r="Z2221" s="3">
        <v>4.8</v>
      </c>
      <c r="AA2221">
        <v>0</v>
      </c>
      <c r="AB2221" s="3">
        <v>0</v>
      </c>
      <c r="AC2221">
        <v>0</v>
      </c>
      <c r="AD2221" s="3">
        <v>0</v>
      </c>
      <c r="AE2221">
        <v>0</v>
      </c>
      <c r="AF2221" s="3">
        <v>0</v>
      </c>
      <c r="AG2221" s="2">
        <v>0</v>
      </c>
      <c r="AH2221" s="3">
        <v>0</v>
      </c>
      <c r="AI2221" s="2">
        <v>166</v>
      </c>
      <c r="AJ2221" s="3">
        <v>100</v>
      </c>
      <c r="AK2221" t="s">
        <v>8815</v>
      </c>
      <c r="AL2221" t="s">
        <v>8815</v>
      </c>
      <c r="AM2221" t="s">
        <v>8831</v>
      </c>
      <c r="BG2221" s="3">
        <v>100</v>
      </c>
      <c r="BH2221" t="s">
        <v>82</v>
      </c>
      <c r="BI2221" t="s">
        <v>13419</v>
      </c>
      <c r="BJ2221" t="s">
        <v>13395</v>
      </c>
      <c r="BK2221" t="s">
        <v>13395</v>
      </c>
      <c r="BL2221" t="s">
        <v>13395</v>
      </c>
      <c r="BM2221" t="s">
        <v>13395</v>
      </c>
      <c r="BN2221" t="s">
        <v>129</v>
      </c>
      <c r="BO2221" s="59" t="s">
        <v>129</v>
      </c>
      <c r="BP2221" t="s">
        <v>10806</v>
      </c>
      <c r="BQ2221" t="s">
        <v>129</v>
      </c>
      <c r="BR2221" s="59" t="s">
        <v>129</v>
      </c>
      <c r="BS2221" t="s">
        <v>85</v>
      </c>
    </row>
    <row r="2222" spans="1:71" x14ac:dyDescent="0.2">
      <c r="A2222" s="60">
        <v>223123</v>
      </c>
      <c r="B2222" s="59" t="s">
        <v>13066</v>
      </c>
      <c r="C2222">
        <v>2218</v>
      </c>
      <c r="J2222">
        <v>22</v>
      </c>
      <c r="K2222" t="s">
        <v>156</v>
      </c>
      <c r="L2222">
        <v>66</v>
      </c>
      <c r="M2222">
        <v>3123</v>
      </c>
      <c r="N2222" t="s">
        <v>715</v>
      </c>
      <c r="O2222" t="s">
        <v>9455</v>
      </c>
      <c r="P2222" t="s">
        <v>9456</v>
      </c>
      <c r="Q2222" t="s">
        <v>9457</v>
      </c>
      <c r="R2222" t="s">
        <v>9458</v>
      </c>
      <c r="S2222" s="2">
        <v>70.5</v>
      </c>
      <c r="T2222" s="2">
        <v>70.5</v>
      </c>
      <c r="U2222" s="2">
        <v>0</v>
      </c>
      <c r="V2222" s="2">
        <v>0</v>
      </c>
      <c r="W2222">
        <v>400</v>
      </c>
      <c r="X2222" s="3">
        <v>6.1</v>
      </c>
      <c r="Y2222" s="3">
        <v>5.0999999999999996</v>
      </c>
      <c r="Z2222" s="3">
        <v>5.7</v>
      </c>
      <c r="AA2222">
        <v>0</v>
      </c>
      <c r="AB2222" s="3">
        <v>0</v>
      </c>
      <c r="AC2222">
        <v>0</v>
      </c>
      <c r="AD2222" s="3">
        <v>0</v>
      </c>
      <c r="AE2222">
        <v>0</v>
      </c>
      <c r="AF2222" s="3">
        <v>0</v>
      </c>
      <c r="AG2222" s="2">
        <v>70.5</v>
      </c>
      <c r="AH2222" s="3">
        <v>100</v>
      </c>
      <c r="AI2222" s="2">
        <v>70.5</v>
      </c>
      <c r="AJ2222" s="3">
        <v>100</v>
      </c>
      <c r="AK2222" t="s">
        <v>8815</v>
      </c>
      <c r="AL2222" t="s">
        <v>8815</v>
      </c>
      <c r="AM2222" t="s">
        <v>8868</v>
      </c>
      <c r="BG2222" s="3">
        <v>100</v>
      </c>
      <c r="BH2222" t="s">
        <v>82</v>
      </c>
      <c r="BI2222" t="s">
        <v>13421</v>
      </c>
      <c r="BJ2222" t="s">
        <v>13395</v>
      </c>
      <c r="BK2222" t="s">
        <v>13395</v>
      </c>
      <c r="BL2222" t="s">
        <v>13395</v>
      </c>
      <c r="BM2222" t="s">
        <v>13395</v>
      </c>
      <c r="BN2222" t="s">
        <v>129</v>
      </c>
      <c r="BO2222" s="59" t="s">
        <v>129</v>
      </c>
      <c r="BP2222" t="s">
        <v>10806</v>
      </c>
      <c r="BQ2222" t="s">
        <v>129</v>
      </c>
      <c r="BR2222" s="59" t="s">
        <v>129</v>
      </c>
      <c r="BS2222" t="s">
        <v>85</v>
      </c>
    </row>
    <row r="2223" spans="1:71" x14ac:dyDescent="0.2">
      <c r="A2223" s="60">
        <v>223124</v>
      </c>
      <c r="B2223" s="59" t="s">
        <v>13067</v>
      </c>
      <c r="C2223">
        <v>2219</v>
      </c>
      <c r="J2223">
        <v>22</v>
      </c>
      <c r="K2223" t="s">
        <v>156</v>
      </c>
      <c r="L2223">
        <v>33</v>
      </c>
      <c r="M2223">
        <v>3124</v>
      </c>
      <c r="N2223" t="s">
        <v>715</v>
      </c>
      <c r="O2223" t="s">
        <v>9459</v>
      </c>
      <c r="P2223" t="s">
        <v>9460</v>
      </c>
      <c r="Q2223" t="s">
        <v>9461</v>
      </c>
      <c r="R2223" t="s">
        <v>9462</v>
      </c>
      <c r="S2223" s="2">
        <v>236.3</v>
      </c>
      <c r="T2223" s="2">
        <v>236.3</v>
      </c>
      <c r="U2223" s="2">
        <v>0</v>
      </c>
      <c r="V2223" s="2">
        <v>0</v>
      </c>
      <c r="W2223">
        <v>1194.3699999999999</v>
      </c>
      <c r="X2223" s="3">
        <v>8</v>
      </c>
      <c r="Y2223" s="3">
        <v>4</v>
      </c>
      <c r="Z2223" s="3">
        <v>5.0999999999999996</v>
      </c>
      <c r="AA2223">
        <v>0</v>
      </c>
      <c r="AB2223" s="3">
        <v>0</v>
      </c>
      <c r="AC2223">
        <v>0</v>
      </c>
      <c r="AD2223" s="3">
        <v>0</v>
      </c>
      <c r="AE2223">
        <v>0</v>
      </c>
      <c r="AF2223" s="3">
        <v>0</v>
      </c>
      <c r="AG2223" s="2">
        <v>236.3</v>
      </c>
      <c r="AH2223" s="3">
        <v>100</v>
      </c>
      <c r="AI2223" s="2">
        <v>236.3</v>
      </c>
      <c r="AJ2223" s="3">
        <v>100</v>
      </c>
      <c r="AK2223" t="s">
        <v>9463</v>
      </c>
      <c r="AL2223" t="s">
        <v>9463</v>
      </c>
      <c r="AM2223" t="s">
        <v>8850</v>
      </c>
      <c r="AN2223" t="s">
        <v>9464</v>
      </c>
      <c r="BG2223" s="3">
        <v>100</v>
      </c>
      <c r="BH2223" t="s">
        <v>82</v>
      </c>
      <c r="BI2223" t="s">
        <v>13419</v>
      </c>
      <c r="BJ2223" t="s">
        <v>13395</v>
      </c>
      <c r="BK2223" t="s">
        <v>13395</v>
      </c>
      <c r="BL2223" t="s">
        <v>13395</v>
      </c>
      <c r="BM2223" t="s">
        <v>13395</v>
      </c>
      <c r="BN2223" t="s">
        <v>129</v>
      </c>
      <c r="BO2223" s="59" t="s">
        <v>129</v>
      </c>
      <c r="BP2223" t="s">
        <v>10806</v>
      </c>
      <c r="BQ2223" t="s">
        <v>129</v>
      </c>
      <c r="BR2223" s="59" t="s">
        <v>129</v>
      </c>
      <c r="BS2223" t="s">
        <v>85</v>
      </c>
    </row>
    <row r="2224" spans="1:71" x14ac:dyDescent="0.2">
      <c r="A2224" s="60">
        <v>223125</v>
      </c>
      <c r="B2224" s="59" t="s">
        <v>13068</v>
      </c>
      <c r="C2224">
        <v>2220</v>
      </c>
      <c r="J2224">
        <v>22</v>
      </c>
      <c r="K2224" t="s">
        <v>156</v>
      </c>
      <c r="L2224">
        <v>61</v>
      </c>
      <c r="M2224">
        <v>3125</v>
      </c>
      <c r="N2224" t="s">
        <v>732</v>
      </c>
      <c r="O2224" t="s">
        <v>9465</v>
      </c>
      <c r="P2224" t="s">
        <v>9466</v>
      </c>
      <c r="Q2224" t="s">
        <v>9467</v>
      </c>
      <c r="R2224" t="s">
        <v>9468</v>
      </c>
      <c r="S2224" s="2">
        <v>42.1</v>
      </c>
      <c r="T2224" s="2">
        <v>42.1</v>
      </c>
      <c r="U2224" s="2">
        <v>0</v>
      </c>
      <c r="V2224" s="2">
        <v>0</v>
      </c>
      <c r="W2224">
        <v>188.86</v>
      </c>
      <c r="X2224" s="3">
        <v>4.5</v>
      </c>
      <c r="Y2224" s="3">
        <v>3.8</v>
      </c>
      <c r="Z2224" s="3">
        <v>4.5</v>
      </c>
      <c r="AA2224">
        <v>0</v>
      </c>
      <c r="AB2224" s="3">
        <v>0</v>
      </c>
      <c r="AC2224">
        <v>0</v>
      </c>
      <c r="AD2224" s="3">
        <v>0</v>
      </c>
      <c r="AE2224">
        <v>0</v>
      </c>
      <c r="AF2224" s="3">
        <v>0</v>
      </c>
      <c r="AG2224" s="2">
        <v>42.1</v>
      </c>
      <c r="AH2224" s="3">
        <v>100</v>
      </c>
      <c r="AI2224" s="2">
        <v>42.1</v>
      </c>
      <c r="AJ2224" s="3">
        <v>100</v>
      </c>
      <c r="AK2224" t="s">
        <v>8815</v>
      </c>
      <c r="AL2224" t="s">
        <v>8815</v>
      </c>
      <c r="AM2224" t="s">
        <v>8831</v>
      </c>
      <c r="BG2224" s="3">
        <v>100</v>
      </c>
      <c r="BH2224" t="s">
        <v>82</v>
      </c>
      <c r="BI2224" t="s">
        <v>13421</v>
      </c>
      <c r="BJ2224" t="s">
        <v>13395</v>
      </c>
      <c r="BK2224" t="s">
        <v>13395</v>
      </c>
      <c r="BL2224" t="s">
        <v>13395</v>
      </c>
      <c r="BM2224" t="s">
        <v>13395</v>
      </c>
      <c r="BN2224" t="s">
        <v>129</v>
      </c>
      <c r="BO2224" s="59" t="s">
        <v>129</v>
      </c>
      <c r="BP2224" t="s">
        <v>10806</v>
      </c>
      <c r="BQ2224" t="s">
        <v>129</v>
      </c>
      <c r="BR2224" s="59" t="s">
        <v>129</v>
      </c>
      <c r="BS2224" t="s">
        <v>85</v>
      </c>
    </row>
    <row r="2225" spans="1:71" x14ac:dyDescent="0.2">
      <c r="A2225" s="60">
        <v>223126</v>
      </c>
      <c r="B2225" s="59" t="s">
        <v>13069</v>
      </c>
      <c r="C2225">
        <v>2221</v>
      </c>
      <c r="J2225">
        <v>22</v>
      </c>
      <c r="K2225" t="s">
        <v>156</v>
      </c>
      <c r="L2225">
        <v>50</v>
      </c>
      <c r="M2225">
        <v>3126</v>
      </c>
      <c r="N2225" t="s">
        <v>732</v>
      </c>
      <c r="O2225" t="s">
        <v>9469</v>
      </c>
      <c r="P2225" t="s">
        <v>9470</v>
      </c>
      <c r="Q2225" t="s">
        <v>9403</v>
      </c>
      <c r="R2225" t="s">
        <v>9471</v>
      </c>
      <c r="S2225" s="2">
        <v>117.5</v>
      </c>
      <c r="T2225" s="2">
        <v>117.5</v>
      </c>
      <c r="U2225" s="2">
        <v>0</v>
      </c>
      <c r="V2225" s="2">
        <v>0</v>
      </c>
      <c r="W2225">
        <v>556.48</v>
      </c>
      <c r="X2225" s="3">
        <v>5.5</v>
      </c>
      <c r="Y2225" s="3">
        <v>4.4000000000000004</v>
      </c>
      <c r="Z2225" s="3">
        <v>4.7</v>
      </c>
      <c r="AA2225">
        <v>0</v>
      </c>
      <c r="AB2225" s="3">
        <v>0</v>
      </c>
      <c r="AC2225">
        <v>0</v>
      </c>
      <c r="AD2225" s="3">
        <v>0</v>
      </c>
      <c r="AE2225">
        <v>0</v>
      </c>
      <c r="AF2225" s="3">
        <v>0</v>
      </c>
      <c r="AG2225" s="2">
        <v>117.5</v>
      </c>
      <c r="AH2225" s="3">
        <v>100</v>
      </c>
      <c r="AI2225" s="2">
        <v>117.5</v>
      </c>
      <c r="AJ2225" s="3">
        <v>100</v>
      </c>
      <c r="AK2225" t="s">
        <v>8815</v>
      </c>
      <c r="AL2225" t="s">
        <v>8815</v>
      </c>
      <c r="AM2225" t="s">
        <v>8831</v>
      </c>
      <c r="BG2225" s="3">
        <v>100</v>
      </c>
      <c r="BH2225" t="s">
        <v>82</v>
      </c>
      <c r="BI2225" t="s">
        <v>13419</v>
      </c>
      <c r="BJ2225" t="s">
        <v>13395</v>
      </c>
      <c r="BK2225" t="s">
        <v>13395</v>
      </c>
      <c r="BL2225" t="s">
        <v>13395</v>
      </c>
      <c r="BM2225" t="s">
        <v>13395</v>
      </c>
      <c r="BN2225" t="s">
        <v>102</v>
      </c>
      <c r="BO2225" s="59" t="s">
        <v>102</v>
      </c>
      <c r="BP2225" t="s">
        <v>10806</v>
      </c>
      <c r="BQ2225" t="s">
        <v>84</v>
      </c>
      <c r="BR2225" s="59" t="s">
        <v>84</v>
      </c>
      <c r="BS2225" t="s">
        <v>13408</v>
      </c>
    </row>
    <row r="2226" spans="1:71" x14ac:dyDescent="0.2">
      <c r="A2226" s="60">
        <v>223127</v>
      </c>
      <c r="B2226" s="59" t="s">
        <v>13070</v>
      </c>
      <c r="C2226">
        <v>2222</v>
      </c>
      <c r="J2226">
        <v>22</v>
      </c>
      <c r="K2226" t="s">
        <v>156</v>
      </c>
      <c r="L2226">
        <v>51</v>
      </c>
      <c r="M2226">
        <v>3127</v>
      </c>
      <c r="N2226" t="s">
        <v>732</v>
      </c>
      <c r="O2226" t="s">
        <v>9472</v>
      </c>
      <c r="P2226" t="s">
        <v>9473</v>
      </c>
      <c r="Q2226" t="s">
        <v>9474</v>
      </c>
      <c r="R2226" t="s">
        <v>9475</v>
      </c>
      <c r="S2226" s="2">
        <v>255.4</v>
      </c>
      <c r="T2226" s="2">
        <v>250.4</v>
      </c>
      <c r="U2226" s="2">
        <v>5</v>
      </c>
      <c r="V2226" s="2">
        <v>0</v>
      </c>
      <c r="W2226">
        <v>1163.9000000000001</v>
      </c>
      <c r="X2226" s="3">
        <v>5.0999999999999996</v>
      </c>
      <c r="Y2226" s="3">
        <v>3.8</v>
      </c>
      <c r="Z2226" s="3">
        <v>4.7</v>
      </c>
      <c r="AA2226">
        <v>0</v>
      </c>
      <c r="AB2226" s="3">
        <v>0</v>
      </c>
      <c r="AC2226">
        <v>0</v>
      </c>
      <c r="AD2226" s="3">
        <v>0</v>
      </c>
      <c r="AE2226">
        <v>0</v>
      </c>
      <c r="AF2226" s="3">
        <v>0</v>
      </c>
      <c r="AG2226" s="2">
        <v>250.4</v>
      </c>
      <c r="AH2226" s="3">
        <v>100</v>
      </c>
      <c r="AI2226" s="2">
        <v>250.4</v>
      </c>
      <c r="AJ2226" s="3">
        <v>100</v>
      </c>
      <c r="AK2226" t="s">
        <v>8815</v>
      </c>
      <c r="AL2226" t="s">
        <v>8815</v>
      </c>
      <c r="AM2226" t="s">
        <v>8831</v>
      </c>
      <c r="BG2226" s="3">
        <v>100</v>
      </c>
      <c r="BH2226" t="s">
        <v>82</v>
      </c>
      <c r="BI2226" t="s">
        <v>13421</v>
      </c>
      <c r="BJ2226" t="s">
        <v>13395</v>
      </c>
      <c r="BK2226" t="s">
        <v>13395</v>
      </c>
      <c r="BL2226" t="s">
        <v>13395</v>
      </c>
      <c r="BM2226" t="s">
        <v>13395</v>
      </c>
      <c r="BN2226" t="s">
        <v>102</v>
      </c>
      <c r="BO2226" s="59" t="s">
        <v>102</v>
      </c>
      <c r="BP2226" t="s">
        <v>10806</v>
      </c>
      <c r="BQ2226" t="s">
        <v>859</v>
      </c>
      <c r="BR2226" s="59" t="s">
        <v>859</v>
      </c>
      <c r="BS2226" t="s">
        <v>85</v>
      </c>
    </row>
    <row r="2227" spans="1:71" x14ac:dyDescent="0.2">
      <c r="A2227" s="60">
        <v>223128</v>
      </c>
      <c r="B2227" s="59" t="s">
        <v>13071</v>
      </c>
      <c r="C2227">
        <v>2223</v>
      </c>
      <c r="J2227">
        <v>22</v>
      </c>
      <c r="K2227" t="s">
        <v>156</v>
      </c>
      <c r="L2227">
        <v>52</v>
      </c>
      <c r="M2227">
        <v>3128</v>
      </c>
      <c r="N2227" t="s">
        <v>732</v>
      </c>
      <c r="O2227" t="s">
        <v>9476</v>
      </c>
      <c r="P2227" t="s">
        <v>9477</v>
      </c>
      <c r="Q2227" t="s">
        <v>9478</v>
      </c>
      <c r="R2227" t="s">
        <v>9479</v>
      </c>
      <c r="S2227" s="2">
        <v>63.2</v>
      </c>
      <c r="T2227" s="2">
        <v>63.2</v>
      </c>
      <c r="U2227" s="2">
        <v>0</v>
      </c>
      <c r="V2227" s="2">
        <v>0</v>
      </c>
      <c r="W2227">
        <v>296.38</v>
      </c>
      <c r="X2227" s="3">
        <v>4.9000000000000004</v>
      </c>
      <c r="Y2227" s="3">
        <v>4.2</v>
      </c>
      <c r="Z2227" s="3">
        <v>4.7</v>
      </c>
      <c r="AA2227">
        <v>0</v>
      </c>
      <c r="AB2227" s="3">
        <v>0</v>
      </c>
      <c r="AC2227">
        <v>0</v>
      </c>
      <c r="AD2227" s="3">
        <v>0</v>
      </c>
      <c r="AE2227">
        <v>0</v>
      </c>
      <c r="AF2227" s="3">
        <v>0</v>
      </c>
      <c r="AG2227" s="2">
        <v>63.2</v>
      </c>
      <c r="AH2227" s="3">
        <v>100</v>
      </c>
      <c r="AI2227" s="2">
        <v>63.2</v>
      </c>
      <c r="AJ2227" s="3">
        <v>100</v>
      </c>
      <c r="AK2227" t="s">
        <v>8815</v>
      </c>
      <c r="AL2227" t="s">
        <v>8815</v>
      </c>
      <c r="AM2227" t="s">
        <v>8831</v>
      </c>
      <c r="BG2227" s="3">
        <v>100</v>
      </c>
      <c r="BH2227" t="s">
        <v>82</v>
      </c>
      <c r="BI2227" t="s">
        <v>13419</v>
      </c>
      <c r="BJ2227" t="s">
        <v>13395</v>
      </c>
      <c r="BK2227" t="s">
        <v>13395</v>
      </c>
      <c r="BL2227" t="s">
        <v>13395</v>
      </c>
      <c r="BM2227" t="s">
        <v>13395</v>
      </c>
      <c r="BN2227" t="s">
        <v>129</v>
      </c>
      <c r="BO2227" s="59" t="s">
        <v>129</v>
      </c>
      <c r="BP2227" t="s">
        <v>10806</v>
      </c>
      <c r="BQ2227" t="s">
        <v>129</v>
      </c>
      <c r="BR2227" s="59" t="s">
        <v>129</v>
      </c>
      <c r="BS2227" t="s">
        <v>85</v>
      </c>
    </row>
    <row r="2228" spans="1:71" x14ac:dyDescent="0.2">
      <c r="A2228" s="60">
        <v>223129</v>
      </c>
      <c r="B2228" s="59" t="s">
        <v>13072</v>
      </c>
      <c r="C2228">
        <v>2224</v>
      </c>
      <c r="J2228">
        <v>22</v>
      </c>
      <c r="K2228" t="s">
        <v>156</v>
      </c>
      <c r="L2228">
        <v>14</v>
      </c>
      <c r="M2228">
        <v>3129</v>
      </c>
      <c r="N2228" t="s">
        <v>732</v>
      </c>
      <c r="O2228" t="s">
        <v>9480</v>
      </c>
      <c r="P2228" t="s">
        <v>9481</v>
      </c>
      <c r="Q2228" t="s">
        <v>9482</v>
      </c>
      <c r="R2228" t="s">
        <v>9483</v>
      </c>
      <c r="S2228" s="2">
        <v>126.9</v>
      </c>
      <c r="T2228" s="2">
        <v>126.9</v>
      </c>
      <c r="U2228" s="2">
        <v>0</v>
      </c>
      <c r="V2228" s="2">
        <v>0</v>
      </c>
      <c r="W2228">
        <v>478.14</v>
      </c>
      <c r="X2228" s="3">
        <v>4.5</v>
      </c>
      <c r="Y2228" s="3">
        <v>3.5</v>
      </c>
      <c r="Z2228" s="3">
        <v>3.8</v>
      </c>
      <c r="AA2228">
        <v>0</v>
      </c>
      <c r="AB2228" s="3">
        <v>0</v>
      </c>
      <c r="AC2228">
        <v>0</v>
      </c>
      <c r="AD2228" s="3">
        <v>0</v>
      </c>
      <c r="AE2228">
        <v>0</v>
      </c>
      <c r="AF2228" s="3">
        <v>0</v>
      </c>
      <c r="AG2228" s="2">
        <v>0</v>
      </c>
      <c r="AH2228" s="3">
        <v>0</v>
      </c>
      <c r="AI2228" s="2">
        <v>126.9</v>
      </c>
      <c r="AJ2228" s="3">
        <v>100</v>
      </c>
      <c r="AK2228" t="s">
        <v>8815</v>
      </c>
      <c r="AL2228" t="s">
        <v>8815</v>
      </c>
      <c r="AM2228" t="s">
        <v>8840</v>
      </c>
      <c r="BG2228" s="3">
        <v>100</v>
      </c>
      <c r="BH2228" t="s">
        <v>82</v>
      </c>
      <c r="BI2228" t="s">
        <v>13421</v>
      </c>
      <c r="BJ2228" t="s">
        <v>13395</v>
      </c>
      <c r="BK2228" t="s">
        <v>13395</v>
      </c>
      <c r="BL2228" t="s">
        <v>13395</v>
      </c>
      <c r="BM2228" t="s">
        <v>13395</v>
      </c>
      <c r="BN2228" t="s">
        <v>129</v>
      </c>
      <c r="BO2228" s="59" t="s">
        <v>129</v>
      </c>
      <c r="BP2228" t="s">
        <v>10806</v>
      </c>
      <c r="BQ2228" t="s">
        <v>129</v>
      </c>
      <c r="BR2228" s="59" t="s">
        <v>129</v>
      </c>
      <c r="BS2228" t="s">
        <v>85</v>
      </c>
    </row>
    <row r="2229" spans="1:71" x14ac:dyDescent="0.2">
      <c r="A2229" s="60">
        <v>223130</v>
      </c>
      <c r="B2229" s="59" t="s">
        <v>13073</v>
      </c>
      <c r="C2229">
        <v>2225</v>
      </c>
      <c r="J2229">
        <v>22</v>
      </c>
      <c r="K2229" t="s">
        <v>156</v>
      </c>
      <c r="L2229">
        <v>56</v>
      </c>
      <c r="M2229">
        <v>3130</v>
      </c>
      <c r="N2229" t="s">
        <v>4088</v>
      </c>
      <c r="O2229" t="s">
        <v>9484</v>
      </c>
      <c r="P2229" t="s">
        <v>9485</v>
      </c>
      <c r="Q2229" t="s">
        <v>9486</v>
      </c>
      <c r="R2229" t="s">
        <v>9487</v>
      </c>
      <c r="S2229" s="2">
        <v>242.2</v>
      </c>
      <c r="T2229" s="2">
        <v>235.7</v>
      </c>
      <c r="U2229" s="2">
        <v>6.5</v>
      </c>
      <c r="V2229" s="2">
        <v>0</v>
      </c>
      <c r="W2229">
        <v>1082.53</v>
      </c>
      <c r="X2229" s="3">
        <v>6.4</v>
      </c>
      <c r="Y2229" s="3">
        <v>4</v>
      </c>
      <c r="Z2229" s="3">
        <v>4.5999999999999996</v>
      </c>
      <c r="AA2229">
        <v>0</v>
      </c>
      <c r="AB2229" s="3">
        <v>0</v>
      </c>
      <c r="AC2229">
        <v>0</v>
      </c>
      <c r="AD2229" s="3">
        <v>0</v>
      </c>
      <c r="AE2229">
        <v>0</v>
      </c>
      <c r="AF2229" s="3">
        <v>0</v>
      </c>
      <c r="AG2229" s="2">
        <v>70.599999999999994</v>
      </c>
      <c r="AH2229" s="3">
        <v>30</v>
      </c>
      <c r="AI2229" s="2">
        <v>235.7</v>
      </c>
      <c r="AJ2229" s="3">
        <v>100</v>
      </c>
      <c r="AK2229" t="s">
        <v>8815</v>
      </c>
      <c r="AL2229" t="s">
        <v>8815</v>
      </c>
      <c r="AM2229" t="s">
        <v>8868</v>
      </c>
      <c r="AN2229" t="s">
        <v>8831</v>
      </c>
      <c r="BG2229" s="3">
        <v>100</v>
      </c>
      <c r="BH2229" t="s">
        <v>82</v>
      </c>
      <c r="BI2229" t="s">
        <v>13421</v>
      </c>
      <c r="BJ2229" t="s">
        <v>13395</v>
      </c>
      <c r="BK2229" t="s">
        <v>13395</v>
      </c>
      <c r="BL2229" t="s">
        <v>13395</v>
      </c>
      <c r="BM2229" t="s">
        <v>13395</v>
      </c>
      <c r="BN2229" t="s">
        <v>129</v>
      </c>
      <c r="BO2229" s="59" t="s">
        <v>129</v>
      </c>
      <c r="BP2229" t="s">
        <v>10806</v>
      </c>
      <c r="BQ2229" t="s">
        <v>129</v>
      </c>
      <c r="BR2229" s="59" t="s">
        <v>129</v>
      </c>
      <c r="BS2229" t="s">
        <v>85</v>
      </c>
    </row>
    <row r="2230" spans="1:71" x14ac:dyDescent="0.2">
      <c r="A2230" s="60">
        <v>223131</v>
      </c>
      <c r="B2230" s="59" t="s">
        <v>13074</v>
      </c>
      <c r="C2230">
        <v>2226</v>
      </c>
      <c r="J2230">
        <v>22</v>
      </c>
      <c r="K2230" t="s">
        <v>156</v>
      </c>
      <c r="L2230">
        <v>57</v>
      </c>
      <c r="M2230">
        <v>3131</v>
      </c>
      <c r="N2230" t="s">
        <v>4088</v>
      </c>
      <c r="O2230" t="s">
        <v>9488</v>
      </c>
      <c r="P2230" t="s">
        <v>9489</v>
      </c>
      <c r="Q2230" t="s">
        <v>9490</v>
      </c>
      <c r="R2230" t="s">
        <v>9491</v>
      </c>
      <c r="S2230" s="2">
        <v>90</v>
      </c>
      <c r="T2230" s="2">
        <v>90</v>
      </c>
      <c r="U2230" s="2">
        <v>0</v>
      </c>
      <c r="V2230" s="2">
        <v>0</v>
      </c>
      <c r="W2230">
        <v>364.56</v>
      </c>
      <c r="X2230" s="3">
        <v>4.2</v>
      </c>
      <c r="Y2230" s="3">
        <v>3.7</v>
      </c>
      <c r="Z2230" s="3">
        <v>4.0999999999999996</v>
      </c>
      <c r="AA2230">
        <v>0</v>
      </c>
      <c r="AB2230" s="3">
        <v>0</v>
      </c>
      <c r="AC2230">
        <v>0</v>
      </c>
      <c r="AD2230" s="3">
        <v>0</v>
      </c>
      <c r="AE2230">
        <v>0</v>
      </c>
      <c r="AF2230" s="3">
        <v>0</v>
      </c>
      <c r="AG2230" s="2">
        <v>90</v>
      </c>
      <c r="AH2230" s="3">
        <v>100</v>
      </c>
      <c r="AI2230" s="2">
        <v>90</v>
      </c>
      <c r="AJ2230" s="3">
        <v>100</v>
      </c>
      <c r="AK2230" t="s">
        <v>8815</v>
      </c>
      <c r="AL2230" t="s">
        <v>8815</v>
      </c>
      <c r="AM2230" t="s">
        <v>8831</v>
      </c>
      <c r="BG2230" s="3">
        <v>100</v>
      </c>
      <c r="BH2230" t="s">
        <v>82</v>
      </c>
      <c r="BI2230" t="s">
        <v>13419</v>
      </c>
      <c r="BJ2230" t="s">
        <v>13395</v>
      </c>
      <c r="BK2230" t="s">
        <v>13395</v>
      </c>
      <c r="BL2230" t="s">
        <v>13395</v>
      </c>
      <c r="BM2230" t="s">
        <v>13395</v>
      </c>
      <c r="BN2230" t="s">
        <v>129</v>
      </c>
      <c r="BO2230" s="59" t="s">
        <v>129</v>
      </c>
      <c r="BP2230" t="s">
        <v>10806</v>
      </c>
      <c r="BQ2230" t="s">
        <v>129</v>
      </c>
      <c r="BR2230" s="59" t="s">
        <v>129</v>
      </c>
      <c r="BS2230" t="s">
        <v>85</v>
      </c>
    </row>
    <row r="2231" spans="1:71" x14ac:dyDescent="0.2">
      <c r="A2231" s="60">
        <v>223132</v>
      </c>
      <c r="B2231" s="59" t="s">
        <v>13075</v>
      </c>
      <c r="C2231">
        <v>2227</v>
      </c>
      <c r="J2231">
        <v>22</v>
      </c>
      <c r="K2231" t="s">
        <v>156</v>
      </c>
      <c r="L2231">
        <v>58</v>
      </c>
      <c r="M2231">
        <v>3132</v>
      </c>
      <c r="N2231" t="s">
        <v>4088</v>
      </c>
      <c r="O2231" t="s">
        <v>9492</v>
      </c>
      <c r="P2231" t="s">
        <v>9493</v>
      </c>
      <c r="Q2231" t="s">
        <v>9494</v>
      </c>
      <c r="R2231" t="s">
        <v>9495</v>
      </c>
      <c r="S2231" s="2">
        <v>64.5</v>
      </c>
      <c r="T2231" s="2">
        <v>64.5</v>
      </c>
      <c r="U2231" s="2">
        <v>0</v>
      </c>
      <c r="V2231" s="2">
        <v>0</v>
      </c>
      <c r="W2231">
        <v>294.52</v>
      </c>
      <c r="X2231" s="3">
        <v>6.1</v>
      </c>
      <c r="Y2231" s="3">
        <v>3.8</v>
      </c>
      <c r="Z2231" s="3">
        <v>4.5999999999999996</v>
      </c>
      <c r="AA2231">
        <v>0</v>
      </c>
      <c r="AB2231" s="3">
        <v>0</v>
      </c>
      <c r="AC2231">
        <v>0</v>
      </c>
      <c r="AD2231" s="3">
        <v>0</v>
      </c>
      <c r="AE2231">
        <v>0</v>
      </c>
      <c r="AF2231" s="3">
        <v>0</v>
      </c>
      <c r="AG2231" s="2">
        <v>0</v>
      </c>
      <c r="AH2231" s="3">
        <v>0</v>
      </c>
      <c r="AI2231" s="2">
        <v>64.5</v>
      </c>
      <c r="AJ2231" s="3">
        <v>100</v>
      </c>
      <c r="AK2231" t="s">
        <v>8815</v>
      </c>
      <c r="AL2231" t="s">
        <v>8815</v>
      </c>
      <c r="AM2231" t="s">
        <v>8831</v>
      </c>
      <c r="BG2231" s="3">
        <v>100</v>
      </c>
      <c r="BH2231" t="s">
        <v>82</v>
      </c>
      <c r="BI2231" t="s">
        <v>13419</v>
      </c>
      <c r="BJ2231" t="s">
        <v>13395</v>
      </c>
      <c r="BK2231" t="s">
        <v>13395</v>
      </c>
      <c r="BL2231" t="s">
        <v>13395</v>
      </c>
      <c r="BM2231" t="s">
        <v>13395</v>
      </c>
      <c r="BN2231" t="s">
        <v>129</v>
      </c>
      <c r="BO2231" s="59" t="s">
        <v>129</v>
      </c>
      <c r="BP2231" t="s">
        <v>10806</v>
      </c>
      <c r="BQ2231" t="s">
        <v>129</v>
      </c>
      <c r="BR2231" s="59" t="s">
        <v>129</v>
      </c>
      <c r="BS2231" t="s">
        <v>85</v>
      </c>
    </row>
    <row r="2232" spans="1:71" x14ac:dyDescent="0.2">
      <c r="A2232" s="60">
        <v>223133</v>
      </c>
      <c r="B2232" s="59" t="s">
        <v>13076</v>
      </c>
      <c r="C2232">
        <v>2228</v>
      </c>
      <c r="J2232">
        <v>22</v>
      </c>
      <c r="K2232" t="s">
        <v>156</v>
      </c>
      <c r="L2232">
        <v>101</v>
      </c>
      <c r="M2232">
        <v>3133</v>
      </c>
      <c r="N2232" t="s">
        <v>768</v>
      </c>
      <c r="O2232" t="s">
        <v>9496</v>
      </c>
      <c r="P2232" t="s">
        <v>9497</v>
      </c>
      <c r="Q2232" t="s">
        <v>9498</v>
      </c>
      <c r="R2232" t="s">
        <v>9499</v>
      </c>
      <c r="S2232" s="2">
        <v>455.1</v>
      </c>
      <c r="T2232" s="2">
        <v>455.1</v>
      </c>
      <c r="U2232" s="2">
        <v>0</v>
      </c>
      <c r="V2232" s="2">
        <v>0</v>
      </c>
      <c r="W2232">
        <v>2434.92</v>
      </c>
      <c r="X2232" s="3">
        <v>5.8</v>
      </c>
      <c r="Y2232" s="3">
        <v>4.9000000000000004</v>
      </c>
      <c r="Z2232" s="3">
        <v>5.4</v>
      </c>
      <c r="AA2232">
        <v>0</v>
      </c>
      <c r="AB2232" s="3">
        <v>0</v>
      </c>
      <c r="AC2232">
        <v>0</v>
      </c>
      <c r="AD2232" s="3">
        <v>0</v>
      </c>
      <c r="AE2232">
        <v>0</v>
      </c>
      <c r="AF2232" s="3">
        <v>0</v>
      </c>
      <c r="AG2232" s="2">
        <v>455.1</v>
      </c>
      <c r="AH2232" s="3">
        <v>100</v>
      </c>
      <c r="AI2232" s="2">
        <v>455.1</v>
      </c>
      <c r="AJ2232" s="3">
        <v>100</v>
      </c>
      <c r="AK2232" t="s">
        <v>8952</v>
      </c>
      <c r="AL2232" t="s">
        <v>8952</v>
      </c>
      <c r="AM2232" t="s">
        <v>8852</v>
      </c>
      <c r="BG2232" s="3">
        <v>100</v>
      </c>
      <c r="BH2232" t="s">
        <v>82</v>
      </c>
      <c r="BI2232" t="s">
        <v>13419</v>
      </c>
      <c r="BJ2232" t="s">
        <v>13395</v>
      </c>
      <c r="BK2232" t="s">
        <v>13395</v>
      </c>
      <c r="BL2232" t="s">
        <v>13395</v>
      </c>
      <c r="BM2232" t="s">
        <v>13395</v>
      </c>
      <c r="BN2232" t="s">
        <v>129</v>
      </c>
      <c r="BO2232" s="59" t="s">
        <v>129</v>
      </c>
      <c r="BP2232" t="s">
        <v>10806</v>
      </c>
      <c r="BQ2232" t="s">
        <v>129</v>
      </c>
      <c r="BR2232" s="59" t="s">
        <v>129</v>
      </c>
      <c r="BS2232" t="s">
        <v>85</v>
      </c>
    </row>
    <row r="2233" spans="1:71" x14ac:dyDescent="0.2">
      <c r="A2233" s="60">
        <v>223134</v>
      </c>
      <c r="B2233" s="59" t="s">
        <v>13077</v>
      </c>
      <c r="C2233">
        <v>2229</v>
      </c>
      <c r="J2233">
        <v>22</v>
      </c>
      <c r="K2233" t="s">
        <v>156</v>
      </c>
      <c r="L2233">
        <v>106</v>
      </c>
      <c r="M2233">
        <v>3134</v>
      </c>
      <c r="N2233" t="s">
        <v>768</v>
      </c>
      <c r="O2233" t="s">
        <v>9500</v>
      </c>
      <c r="P2233" t="s">
        <v>9501</v>
      </c>
      <c r="Q2233" t="s">
        <v>9502</v>
      </c>
      <c r="R2233" t="s">
        <v>9502</v>
      </c>
      <c r="S2233" s="2">
        <v>62.1</v>
      </c>
      <c r="T2233" s="2">
        <v>62.1</v>
      </c>
      <c r="U2233" s="2">
        <v>0</v>
      </c>
      <c r="V2233" s="2">
        <v>0</v>
      </c>
      <c r="W2233">
        <v>157.22</v>
      </c>
      <c r="X2233" s="3">
        <v>2.5</v>
      </c>
      <c r="Y2233" s="3">
        <v>2.5</v>
      </c>
      <c r="Z2233" s="3">
        <v>2.5</v>
      </c>
      <c r="AA2233">
        <v>0</v>
      </c>
      <c r="AB2233" s="3">
        <v>0</v>
      </c>
      <c r="AC2233">
        <v>0</v>
      </c>
      <c r="AD2233" s="3">
        <v>0</v>
      </c>
      <c r="AE2233">
        <v>0</v>
      </c>
      <c r="AF2233" s="3">
        <v>0</v>
      </c>
      <c r="AG2233" s="2">
        <v>0</v>
      </c>
      <c r="AH2233" s="3">
        <v>0</v>
      </c>
      <c r="AI2233" s="2">
        <v>0</v>
      </c>
      <c r="AJ2233" s="3">
        <v>0</v>
      </c>
      <c r="AK2233" t="s">
        <v>9503</v>
      </c>
      <c r="AL2233" t="s">
        <v>9503</v>
      </c>
      <c r="AM2233" t="s">
        <v>8831</v>
      </c>
      <c r="BG2233" s="3">
        <v>0</v>
      </c>
      <c r="BH2233" t="s">
        <v>82</v>
      </c>
      <c r="BI2233" t="s">
        <v>13419</v>
      </c>
      <c r="BJ2233" t="s">
        <v>13395</v>
      </c>
      <c r="BK2233" t="s">
        <v>13395</v>
      </c>
      <c r="BL2233" t="s">
        <v>13395</v>
      </c>
      <c r="BM2233" t="s">
        <v>13395</v>
      </c>
      <c r="BN2233" t="s">
        <v>129</v>
      </c>
      <c r="BO2233" s="59" t="s">
        <v>129</v>
      </c>
      <c r="BP2233" t="s">
        <v>10806</v>
      </c>
      <c r="BQ2233" t="s">
        <v>129</v>
      </c>
      <c r="BR2233" s="59" t="s">
        <v>129</v>
      </c>
      <c r="BS2233" t="s">
        <v>85</v>
      </c>
    </row>
    <row r="2234" spans="1:71" x14ac:dyDescent="0.2">
      <c r="A2234" s="60">
        <v>223135</v>
      </c>
      <c r="B2234" s="59" t="s">
        <v>13078</v>
      </c>
      <c r="C2234">
        <v>2230</v>
      </c>
      <c r="J2234">
        <v>22</v>
      </c>
      <c r="K2234" t="s">
        <v>156</v>
      </c>
      <c r="L2234">
        <v>69</v>
      </c>
      <c r="M2234">
        <v>3135</v>
      </c>
      <c r="N2234" t="s">
        <v>4366</v>
      </c>
      <c r="O2234" t="s">
        <v>9504</v>
      </c>
      <c r="P2234" t="s">
        <v>9505</v>
      </c>
      <c r="Q2234" t="s">
        <v>9506</v>
      </c>
      <c r="R2234" t="s">
        <v>9507</v>
      </c>
      <c r="S2234" s="2">
        <v>356.4</v>
      </c>
      <c r="T2234" s="2">
        <v>356.4</v>
      </c>
      <c r="U2234" s="2">
        <v>0</v>
      </c>
      <c r="V2234" s="2">
        <v>0</v>
      </c>
      <c r="W2234">
        <v>1538.23</v>
      </c>
      <c r="X2234" s="3">
        <v>5</v>
      </c>
      <c r="Y2234" s="3">
        <v>3.5</v>
      </c>
      <c r="Z2234" s="3">
        <v>4.3</v>
      </c>
      <c r="AA2234">
        <v>1</v>
      </c>
      <c r="AB2234" s="3">
        <v>6.2999999999999501</v>
      </c>
      <c r="AC2234">
        <v>0</v>
      </c>
      <c r="AD2234" s="3">
        <v>0</v>
      </c>
      <c r="AE2234">
        <v>1</v>
      </c>
      <c r="AF2234" s="3">
        <v>0</v>
      </c>
      <c r="AG2234" s="2">
        <v>287.2</v>
      </c>
      <c r="AH2234" s="3">
        <v>80.599999999999994</v>
      </c>
      <c r="AI2234" s="2">
        <v>356.4</v>
      </c>
      <c r="AJ2234" s="3">
        <v>100</v>
      </c>
      <c r="AK2234" t="s">
        <v>8815</v>
      </c>
      <c r="AL2234" t="s">
        <v>8815</v>
      </c>
      <c r="AM2234" t="s">
        <v>8870</v>
      </c>
      <c r="BG2234" s="3">
        <v>100</v>
      </c>
      <c r="BH2234" t="s">
        <v>82</v>
      </c>
      <c r="BI2234" t="s">
        <v>13419</v>
      </c>
      <c r="BJ2234" t="s">
        <v>13395</v>
      </c>
      <c r="BK2234" t="s">
        <v>13395</v>
      </c>
      <c r="BL2234" t="s">
        <v>13395</v>
      </c>
      <c r="BM2234" t="s">
        <v>13395</v>
      </c>
      <c r="BN2234" t="s">
        <v>129</v>
      </c>
      <c r="BO2234" s="59" t="s">
        <v>129</v>
      </c>
      <c r="BP2234" t="s">
        <v>10806</v>
      </c>
      <c r="BQ2234" t="s">
        <v>129</v>
      </c>
      <c r="BR2234" s="59" t="s">
        <v>129</v>
      </c>
      <c r="BS2234" t="s">
        <v>85</v>
      </c>
    </row>
    <row r="2235" spans="1:71" x14ac:dyDescent="0.2">
      <c r="A2235" s="60">
        <v>223136</v>
      </c>
      <c r="B2235" s="59" t="s">
        <v>13079</v>
      </c>
      <c r="C2235">
        <v>2231</v>
      </c>
      <c r="J2235">
        <v>22</v>
      </c>
      <c r="K2235" t="s">
        <v>156</v>
      </c>
      <c r="L2235">
        <v>70</v>
      </c>
      <c r="M2235">
        <v>3136</v>
      </c>
      <c r="N2235" t="s">
        <v>4366</v>
      </c>
      <c r="O2235" t="s">
        <v>9508</v>
      </c>
      <c r="P2235" t="s">
        <v>9509</v>
      </c>
      <c r="Q2235" t="s">
        <v>9510</v>
      </c>
      <c r="R2235" t="s">
        <v>9511</v>
      </c>
      <c r="S2235" s="2">
        <v>78.5</v>
      </c>
      <c r="T2235" s="2">
        <v>78.5</v>
      </c>
      <c r="U2235" s="2">
        <v>0</v>
      </c>
      <c r="V2235" s="2">
        <v>0</v>
      </c>
      <c r="W2235">
        <v>331.65</v>
      </c>
      <c r="X2235" s="3">
        <v>4.5</v>
      </c>
      <c r="Y2235" s="3">
        <v>4.2</v>
      </c>
      <c r="Z2235" s="3">
        <v>4.2</v>
      </c>
      <c r="AA2235">
        <v>0</v>
      </c>
      <c r="AB2235" s="3">
        <v>0</v>
      </c>
      <c r="AC2235">
        <v>0</v>
      </c>
      <c r="AD2235" s="3">
        <v>0</v>
      </c>
      <c r="AE2235">
        <v>0</v>
      </c>
      <c r="AF2235" s="3">
        <v>0</v>
      </c>
      <c r="AG2235" s="2">
        <v>0</v>
      </c>
      <c r="AH2235" s="3">
        <v>0</v>
      </c>
      <c r="AI2235" s="2">
        <v>78.5</v>
      </c>
      <c r="AJ2235" s="3">
        <v>100</v>
      </c>
      <c r="AK2235" t="s">
        <v>8815</v>
      </c>
      <c r="AL2235" t="s">
        <v>8815</v>
      </c>
      <c r="AM2235" t="s">
        <v>8869</v>
      </c>
      <c r="AN2235" t="s">
        <v>8870</v>
      </c>
      <c r="BG2235" s="3">
        <v>100</v>
      </c>
      <c r="BH2235" t="s">
        <v>82</v>
      </c>
      <c r="BI2235" t="s">
        <v>13419</v>
      </c>
      <c r="BJ2235" t="s">
        <v>13395</v>
      </c>
      <c r="BK2235" t="s">
        <v>13395</v>
      </c>
      <c r="BL2235" t="s">
        <v>13395</v>
      </c>
      <c r="BM2235" t="s">
        <v>13395</v>
      </c>
      <c r="BN2235" t="s">
        <v>129</v>
      </c>
      <c r="BO2235" s="59" t="s">
        <v>129</v>
      </c>
      <c r="BP2235" t="s">
        <v>10806</v>
      </c>
      <c r="BQ2235" t="s">
        <v>129</v>
      </c>
      <c r="BR2235" s="59" t="s">
        <v>129</v>
      </c>
      <c r="BS2235" t="s">
        <v>85</v>
      </c>
    </row>
    <row r="2236" spans="1:71" x14ac:dyDescent="0.2">
      <c r="A2236" s="60">
        <v>223137</v>
      </c>
      <c r="B2236" s="59" t="s">
        <v>13080</v>
      </c>
      <c r="C2236">
        <v>2232</v>
      </c>
      <c r="J2236">
        <v>22</v>
      </c>
      <c r="K2236" t="s">
        <v>156</v>
      </c>
      <c r="L2236">
        <v>71</v>
      </c>
      <c r="M2236">
        <v>3137</v>
      </c>
      <c r="N2236" t="s">
        <v>4366</v>
      </c>
      <c r="O2236" t="s">
        <v>9512</v>
      </c>
      <c r="P2236" t="s">
        <v>9513</v>
      </c>
      <c r="Q2236" t="s">
        <v>9514</v>
      </c>
      <c r="R2236" t="s">
        <v>9515</v>
      </c>
      <c r="S2236" s="2">
        <v>224</v>
      </c>
      <c r="T2236" s="2">
        <v>224</v>
      </c>
      <c r="U2236" s="2">
        <v>0</v>
      </c>
      <c r="V2236" s="2">
        <v>0</v>
      </c>
      <c r="W2236">
        <v>765.39</v>
      </c>
      <c r="X2236" s="3">
        <v>4.4000000000000004</v>
      </c>
      <c r="Y2236" s="3">
        <v>3</v>
      </c>
      <c r="Z2236" s="3">
        <v>3.4</v>
      </c>
      <c r="AA2236">
        <v>0</v>
      </c>
      <c r="AB2236" s="3">
        <v>0</v>
      </c>
      <c r="AC2236">
        <v>0</v>
      </c>
      <c r="AD2236" s="3">
        <v>0</v>
      </c>
      <c r="AE2236">
        <v>0</v>
      </c>
      <c r="AF2236" s="3">
        <v>0</v>
      </c>
      <c r="AG2236" s="2">
        <v>0</v>
      </c>
      <c r="AH2236" s="3">
        <v>0</v>
      </c>
      <c r="AI2236" s="2">
        <v>224</v>
      </c>
      <c r="AJ2236" s="3">
        <v>100</v>
      </c>
      <c r="AK2236" t="s">
        <v>8815</v>
      </c>
      <c r="AL2236" t="s">
        <v>8815</v>
      </c>
      <c r="AM2236" t="s">
        <v>8870</v>
      </c>
      <c r="BG2236" s="3">
        <v>100</v>
      </c>
      <c r="BH2236" t="s">
        <v>82</v>
      </c>
      <c r="BI2236" t="s">
        <v>13419</v>
      </c>
      <c r="BJ2236" t="s">
        <v>13395</v>
      </c>
      <c r="BK2236" t="s">
        <v>13395</v>
      </c>
      <c r="BL2236" t="s">
        <v>13395</v>
      </c>
      <c r="BM2236" t="s">
        <v>13395</v>
      </c>
      <c r="BN2236" t="s">
        <v>129</v>
      </c>
      <c r="BO2236" s="59" t="s">
        <v>129</v>
      </c>
      <c r="BP2236" t="s">
        <v>10806</v>
      </c>
      <c r="BQ2236" t="s">
        <v>129</v>
      </c>
      <c r="BR2236" s="59" t="s">
        <v>129</v>
      </c>
      <c r="BS2236" t="s">
        <v>85</v>
      </c>
    </row>
    <row r="2237" spans="1:71" x14ac:dyDescent="0.2">
      <c r="A2237" s="60">
        <v>223138</v>
      </c>
      <c r="B2237" s="59" t="s">
        <v>13081</v>
      </c>
      <c r="C2237">
        <v>2233</v>
      </c>
      <c r="J2237">
        <v>22</v>
      </c>
      <c r="K2237" t="s">
        <v>156</v>
      </c>
      <c r="L2237">
        <v>36</v>
      </c>
      <c r="M2237">
        <v>3138</v>
      </c>
      <c r="N2237" t="s">
        <v>2269</v>
      </c>
      <c r="O2237" t="s">
        <v>9516</v>
      </c>
      <c r="P2237" t="s">
        <v>9517</v>
      </c>
      <c r="Q2237" t="s">
        <v>9518</v>
      </c>
      <c r="R2237" t="s">
        <v>9519</v>
      </c>
      <c r="S2237" s="2">
        <v>132.5</v>
      </c>
      <c r="T2237" s="2">
        <v>132.5</v>
      </c>
      <c r="U2237" s="2">
        <v>0</v>
      </c>
      <c r="V2237" s="2">
        <v>0</v>
      </c>
      <c r="W2237">
        <v>529.38</v>
      </c>
      <c r="X2237" s="3">
        <v>7.3</v>
      </c>
      <c r="Y2237" s="3">
        <v>3</v>
      </c>
      <c r="Z2237" s="3">
        <v>4</v>
      </c>
      <c r="AA2237">
        <v>0</v>
      </c>
      <c r="AB2237" s="3">
        <v>0</v>
      </c>
      <c r="AC2237">
        <v>0</v>
      </c>
      <c r="AD2237" s="3">
        <v>0</v>
      </c>
      <c r="AE2237">
        <v>0</v>
      </c>
      <c r="AF2237" s="3">
        <v>0</v>
      </c>
      <c r="AG2237" s="2">
        <v>70.5</v>
      </c>
      <c r="AH2237" s="3">
        <v>53.2</v>
      </c>
      <c r="AI2237" s="2">
        <v>132.5</v>
      </c>
      <c r="AJ2237" s="3">
        <v>100</v>
      </c>
      <c r="AK2237" t="s">
        <v>8815</v>
      </c>
      <c r="AL2237" t="s">
        <v>8815</v>
      </c>
      <c r="AM2237" t="s">
        <v>8832</v>
      </c>
      <c r="AN2237" t="s">
        <v>8831</v>
      </c>
      <c r="BG2237" s="3">
        <v>100</v>
      </c>
      <c r="BH2237" t="s">
        <v>82</v>
      </c>
      <c r="BI2237" t="s">
        <v>13419</v>
      </c>
      <c r="BJ2237" t="s">
        <v>13395</v>
      </c>
      <c r="BK2237" t="s">
        <v>13395</v>
      </c>
      <c r="BL2237" t="s">
        <v>13395</v>
      </c>
      <c r="BM2237" t="s">
        <v>13395</v>
      </c>
      <c r="BN2237" t="s">
        <v>129</v>
      </c>
      <c r="BO2237" s="59" t="s">
        <v>129</v>
      </c>
      <c r="BP2237" t="s">
        <v>10806</v>
      </c>
      <c r="BQ2237" t="s">
        <v>129</v>
      </c>
      <c r="BR2237" s="59" t="s">
        <v>129</v>
      </c>
      <c r="BS2237" t="s">
        <v>85</v>
      </c>
    </row>
    <row r="2238" spans="1:71" x14ac:dyDescent="0.2">
      <c r="A2238" s="60">
        <v>231001</v>
      </c>
      <c r="B2238" s="59" t="s">
        <v>13082</v>
      </c>
      <c r="C2238">
        <v>2234</v>
      </c>
      <c r="J2238">
        <v>23</v>
      </c>
      <c r="K2238" t="s">
        <v>68</v>
      </c>
      <c r="L2238">
        <v>1024</v>
      </c>
      <c r="M2238">
        <v>1001</v>
      </c>
      <c r="N2238" t="s">
        <v>871</v>
      </c>
      <c r="O2238" t="s">
        <v>9520</v>
      </c>
      <c r="P2238" t="s">
        <v>9521</v>
      </c>
      <c r="Q2238" t="s">
        <v>9522</v>
      </c>
      <c r="R2238" t="s">
        <v>9523</v>
      </c>
      <c r="S2238" s="2">
        <v>1003.6</v>
      </c>
      <c r="T2238" s="2">
        <v>625.1</v>
      </c>
      <c r="U2238" s="2">
        <v>0</v>
      </c>
      <c r="V2238" s="2">
        <v>378.5</v>
      </c>
      <c r="W2238">
        <v>3728</v>
      </c>
      <c r="X2238" s="3">
        <v>9</v>
      </c>
      <c r="Y2238" s="3">
        <v>1.9</v>
      </c>
      <c r="Z2238" s="3">
        <v>4.5999999999999996</v>
      </c>
      <c r="AA2238">
        <v>3</v>
      </c>
      <c r="AB2238" s="3">
        <v>61.5</v>
      </c>
      <c r="AC2238">
        <v>0</v>
      </c>
      <c r="AD2238" s="3">
        <v>0</v>
      </c>
      <c r="AE2238">
        <v>0</v>
      </c>
      <c r="AF2238" s="3">
        <v>0</v>
      </c>
      <c r="AG2238" s="2">
        <v>609.79999999999995</v>
      </c>
      <c r="AH2238" s="3">
        <v>97.6</v>
      </c>
      <c r="AI2238" s="2">
        <v>625.1</v>
      </c>
      <c r="AJ2238" s="3">
        <v>100</v>
      </c>
      <c r="AK2238" t="s">
        <v>9524</v>
      </c>
      <c r="AL2238" t="s">
        <v>9525</v>
      </c>
      <c r="AM2238" t="s">
        <v>1139</v>
      </c>
      <c r="AN2238" t="s">
        <v>1148</v>
      </c>
      <c r="BG2238" s="3">
        <v>100</v>
      </c>
      <c r="BH2238" t="s">
        <v>82</v>
      </c>
      <c r="BI2238" t="s">
        <v>13419</v>
      </c>
      <c r="BJ2238" t="s">
        <v>13395</v>
      </c>
      <c r="BK2238" t="s">
        <v>13395</v>
      </c>
      <c r="BL2238" t="s">
        <v>13395</v>
      </c>
      <c r="BM2238" t="s">
        <v>13395</v>
      </c>
      <c r="BN2238" t="s">
        <v>277</v>
      </c>
      <c r="BO2238" s="59" t="s">
        <v>277</v>
      </c>
      <c r="BP2238" t="s">
        <v>10806</v>
      </c>
      <c r="BQ2238" t="s">
        <v>84</v>
      </c>
      <c r="BR2238" s="59" t="s">
        <v>84</v>
      </c>
      <c r="BS2238" t="s">
        <v>85</v>
      </c>
    </row>
    <row r="2239" spans="1:71" x14ac:dyDescent="0.2">
      <c r="A2239" s="60">
        <v>231002</v>
      </c>
      <c r="B2239" s="59" t="s">
        <v>13083</v>
      </c>
      <c r="C2239">
        <v>2235</v>
      </c>
      <c r="J2239">
        <v>23</v>
      </c>
      <c r="K2239" t="s">
        <v>68</v>
      </c>
      <c r="L2239">
        <v>1020</v>
      </c>
      <c r="M2239">
        <v>1002</v>
      </c>
      <c r="N2239" t="s">
        <v>1099</v>
      </c>
      <c r="O2239" t="s">
        <v>9526</v>
      </c>
      <c r="P2239" t="s">
        <v>9527</v>
      </c>
      <c r="Q2239" t="s">
        <v>9528</v>
      </c>
      <c r="R2239" t="s">
        <v>9529</v>
      </c>
      <c r="S2239" s="2">
        <v>2124.6999999999998</v>
      </c>
      <c r="T2239" s="2">
        <v>2124.6999999999998</v>
      </c>
      <c r="U2239" s="2">
        <v>0</v>
      </c>
      <c r="V2239" s="2">
        <v>0</v>
      </c>
      <c r="W2239">
        <v>15462</v>
      </c>
      <c r="X2239" s="3">
        <v>16.2</v>
      </c>
      <c r="Y2239" s="3">
        <v>3.9</v>
      </c>
      <c r="Z2239" s="3">
        <v>7.3</v>
      </c>
      <c r="AA2239">
        <v>1</v>
      </c>
      <c r="AB2239" s="3">
        <v>25.5</v>
      </c>
      <c r="AC2239">
        <v>0</v>
      </c>
      <c r="AD2239" s="3">
        <v>0</v>
      </c>
      <c r="AE2239">
        <v>0</v>
      </c>
      <c r="AF2239" s="3">
        <v>0</v>
      </c>
      <c r="AG2239" s="2">
        <v>2124.6999999999998</v>
      </c>
      <c r="AH2239" s="3">
        <v>100</v>
      </c>
      <c r="AI2239" s="2">
        <v>2123.5</v>
      </c>
      <c r="AJ2239" s="3">
        <v>99.9</v>
      </c>
      <c r="AK2239" t="s">
        <v>9530</v>
      </c>
      <c r="AL2239" t="s">
        <v>9531</v>
      </c>
      <c r="AM2239" t="s">
        <v>4671</v>
      </c>
      <c r="AN2239" t="s">
        <v>4969</v>
      </c>
      <c r="AO2239" t="s">
        <v>5434</v>
      </c>
      <c r="BG2239" s="3">
        <v>99.9</v>
      </c>
      <c r="BH2239" t="s">
        <v>82</v>
      </c>
      <c r="BI2239" t="s">
        <v>13419</v>
      </c>
      <c r="BJ2239" t="s">
        <v>13395</v>
      </c>
      <c r="BK2239" t="s">
        <v>13395</v>
      </c>
      <c r="BL2239" t="s">
        <v>13395</v>
      </c>
      <c r="BM2239" t="s">
        <v>13395</v>
      </c>
      <c r="BN2239" t="s">
        <v>277</v>
      </c>
      <c r="BO2239" s="59" t="s">
        <v>277</v>
      </c>
      <c r="BP2239" t="s">
        <v>10806</v>
      </c>
      <c r="BQ2239" t="s">
        <v>84</v>
      </c>
      <c r="BR2239" s="59" t="s">
        <v>84</v>
      </c>
      <c r="BS2239" t="s">
        <v>85</v>
      </c>
    </row>
    <row r="2240" spans="1:71" x14ac:dyDescent="0.2">
      <c r="A2240" s="60">
        <v>231003</v>
      </c>
      <c r="B2240" s="59" t="s">
        <v>13084</v>
      </c>
      <c r="C2240">
        <v>2236</v>
      </c>
      <c r="J2240">
        <v>23</v>
      </c>
      <c r="K2240" t="s">
        <v>68</v>
      </c>
      <c r="L2240">
        <v>1012</v>
      </c>
      <c r="M2240">
        <v>1003</v>
      </c>
      <c r="N2240" t="s">
        <v>415</v>
      </c>
      <c r="O2240" t="s">
        <v>9532</v>
      </c>
      <c r="P2240" t="s">
        <v>9533</v>
      </c>
      <c r="Q2240" t="s">
        <v>9534</v>
      </c>
      <c r="R2240" t="s">
        <v>9535</v>
      </c>
      <c r="S2240" s="2">
        <v>9816.2000000000007</v>
      </c>
      <c r="T2240" s="2">
        <v>1198.9000000000001</v>
      </c>
      <c r="U2240" s="2">
        <v>7.4</v>
      </c>
      <c r="V2240" s="2">
        <v>8609.9</v>
      </c>
      <c r="W2240">
        <v>6242</v>
      </c>
      <c r="X2240" s="3">
        <v>17.5</v>
      </c>
      <c r="Y2240" s="3">
        <v>2.8</v>
      </c>
      <c r="Z2240" s="3">
        <v>5.9</v>
      </c>
      <c r="AA2240">
        <v>4</v>
      </c>
      <c r="AB2240" s="3">
        <v>69.100000000000094</v>
      </c>
      <c r="AC2240">
        <v>0</v>
      </c>
      <c r="AD2240" s="3">
        <v>0</v>
      </c>
      <c r="AE2240">
        <v>0</v>
      </c>
      <c r="AF2240" s="3">
        <v>0</v>
      </c>
      <c r="AG2240" s="2">
        <v>1001.6</v>
      </c>
      <c r="AH2240" s="3">
        <v>83.5</v>
      </c>
      <c r="AI2240" s="2">
        <v>1008.1</v>
      </c>
      <c r="AJ2240" s="3">
        <v>84.1</v>
      </c>
      <c r="AK2240" t="s">
        <v>9530</v>
      </c>
      <c r="AL2240" t="s">
        <v>9531</v>
      </c>
      <c r="AM2240" t="s">
        <v>4662</v>
      </c>
      <c r="AN2240" t="s">
        <v>4687</v>
      </c>
      <c r="AO2240" t="s">
        <v>4741</v>
      </c>
      <c r="AP2240" t="s">
        <v>4682</v>
      </c>
      <c r="AQ2240" t="s">
        <v>4741</v>
      </c>
      <c r="AR2240" t="s">
        <v>4969</v>
      </c>
      <c r="AS2240" t="s">
        <v>5434</v>
      </c>
      <c r="AT2240" t="s">
        <v>4969</v>
      </c>
      <c r="AU2240" t="s">
        <v>4957</v>
      </c>
      <c r="AV2240" t="s">
        <v>4642</v>
      </c>
      <c r="AW2240" t="s">
        <v>4957</v>
      </c>
      <c r="AX2240" t="s">
        <v>4642</v>
      </c>
      <c r="AY2240" t="s">
        <v>4641</v>
      </c>
      <c r="AZ2240" t="s">
        <v>4958</v>
      </c>
      <c r="BA2240" t="s">
        <v>4426</v>
      </c>
      <c r="BB2240" t="s">
        <v>4398</v>
      </c>
      <c r="BG2240" s="3">
        <v>84.1</v>
      </c>
      <c r="BH2240" t="s">
        <v>82</v>
      </c>
      <c r="BI2240" t="s">
        <v>13419</v>
      </c>
      <c r="BJ2240" t="s">
        <v>13395</v>
      </c>
      <c r="BK2240" t="s">
        <v>13395</v>
      </c>
      <c r="BL2240" t="s">
        <v>13395</v>
      </c>
      <c r="BM2240" t="s">
        <v>13395</v>
      </c>
      <c r="BN2240" t="s">
        <v>277</v>
      </c>
      <c r="BO2240" s="59" t="s">
        <v>277</v>
      </c>
      <c r="BP2240" t="s">
        <v>10806</v>
      </c>
      <c r="BQ2240" t="s">
        <v>84</v>
      </c>
      <c r="BR2240" s="59" t="s">
        <v>84</v>
      </c>
      <c r="BS2240" t="s">
        <v>85</v>
      </c>
    </row>
    <row r="2241" spans="1:71" x14ac:dyDescent="0.2">
      <c r="A2241" s="60">
        <v>231005</v>
      </c>
      <c r="B2241" s="59" t="s">
        <v>13085</v>
      </c>
      <c r="C2241">
        <v>2237</v>
      </c>
      <c r="J2241">
        <v>23</v>
      </c>
      <c r="K2241" t="s">
        <v>68</v>
      </c>
      <c r="L2241">
        <v>1034</v>
      </c>
      <c r="M2241">
        <v>1005</v>
      </c>
      <c r="N2241" t="s">
        <v>3980</v>
      </c>
      <c r="O2241" t="s">
        <v>9536</v>
      </c>
      <c r="P2241" t="s">
        <v>9537</v>
      </c>
      <c r="Q2241" t="s">
        <v>9538</v>
      </c>
      <c r="R2241" t="s">
        <v>9539</v>
      </c>
      <c r="S2241" s="2">
        <v>3958.3</v>
      </c>
      <c r="T2241" s="2">
        <v>3958.3</v>
      </c>
      <c r="U2241" s="2">
        <v>0</v>
      </c>
      <c r="V2241" s="2">
        <v>0</v>
      </c>
      <c r="W2241">
        <v>19613</v>
      </c>
      <c r="X2241" s="3">
        <v>10</v>
      </c>
      <c r="Y2241" s="3">
        <v>4</v>
      </c>
      <c r="Z2241" s="3">
        <v>5</v>
      </c>
      <c r="AA2241">
        <v>5</v>
      </c>
      <c r="AB2241" s="3">
        <v>80.300000000000196</v>
      </c>
      <c r="AC2241">
        <v>0</v>
      </c>
      <c r="AD2241" s="3">
        <v>0</v>
      </c>
      <c r="AE2241">
        <v>5</v>
      </c>
      <c r="AF2241" s="3">
        <v>0</v>
      </c>
      <c r="AG2241" s="2">
        <v>3958.3</v>
      </c>
      <c r="AH2241" s="3">
        <v>100</v>
      </c>
      <c r="AI2241" s="2">
        <v>3881.1</v>
      </c>
      <c r="AJ2241" s="3">
        <v>98</v>
      </c>
      <c r="AK2241" t="s">
        <v>9530</v>
      </c>
      <c r="AL2241" t="s">
        <v>9531</v>
      </c>
      <c r="AM2241" t="s">
        <v>4396</v>
      </c>
      <c r="AN2241" t="s">
        <v>4405</v>
      </c>
      <c r="AO2241" t="s">
        <v>4360</v>
      </c>
      <c r="AP2241" t="s">
        <v>4109</v>
      </c>
      <c r="AQ2241" t="s">
        <v>4110</v>
      </c>
      <c r="AR2241" t="s">
        <v>4109</v>
      </c>
      <c r="AS2241" t="s">
        <v>4094</v>
      </c>
      <c r="BG2241" s="3">
        <v>98</v>
      </c>
      <c r="BH2241" t="s">
        <v>82</v>
      </c>
      <c r="BI2241" t="s">
        <v>13419</v>
      </c>
      <c r="BJ2241" t="s">
        <v>13395</v>
      </c>
      <c r="BK2241" t="s">
        <v>13395</v>
      </c>
      <c r="BL2241" t="s">
        <v>13395</v>
      </c>
      <c r="BM2241" t="s">
        <v>13395</v>
      </c>
      <c r="BN2241" t="s">
        <v>277</v>
      </c>
      <c r="BO2241" s="59" t="s">
        <v>277</v>
      </c>
      <c r="BP2241" t="s">
        <v>10806</v>
      </c>
      <c r="BQ2241" t="s">
        <v>84</v>
      </c>
      <c r="BR2241" s="59" t="s">
        <v>84</v>
      </c>
      <c r="BS2241" t="s">
        <v>85</v>
      </c>
    </row>
    <row r="2242" spans="1:71" x14ac:dyDescent="0.2">
      <c r="A2242" s="60">
        <v>232001</v>
      </c>
      <c r="B2242" s="59" t="s">
        <v>13086</v>
      </c>
      <c r="C2242">
        <v>2238</v>
      </c>
      <c r="J2242">
        <v>23</v>
      </c>
      <c r="K2242" t="s">
        <v>135</v>
      </c>
      <c r="L2242">
        <v>2005</v>
      </c>
      <c r="M2242">
        <v>2001</v>
      </c>
      <c r="N2242" t="s">
        <v>835</v>
      </c>
      <c r="O2242" t="s">
        <v>9540</v>
      </c>
      <c r="P2242" t="s">
        <v>9541</v>
      </c>
      <c r="Q2242" t="s">
        <v>9542</v>
      </c>
      <c r="R2242" t="s">
        <v>9543</v>
      </c>
      <c r="S2242" s="2">
        <v>1299.7</v>
      </c>
      <c r="T2242" s="2">
        <v>1299.7</v>
      </c>
      <c r="U2242" s="2">
        <v>0</v>
      </c>
      <c r="V2242" s="2">
        <v>0</v>
      </c>
      <c r="W2242">
        <v>7271</v>
      </c>
      <c r="X2242" s="3">
        <v>10.4</v>
      </c>
      <c r="Y2242" s="3">
        <v>5</v>
      </c>
      <c r="Z2242" s="3">
        <v>5.6</v>
      </c>
      <c r="AA2242">
        <v>2</v>
      </c>
      <c r="AB2242" s="3">
        <v>31.3</v>
      </c>
      <c r="AC2242">
        <v>0</v>
      </c>
      <c r="AD2242" s="3">
        <v>0</v>
      </c>
      <c r="AE2242">
        <v>0</v>
      </c>
      <c r="AF2242" s="3">
        <v>0</v>
      </c>
      <c r="AG2242" s="2">
        <v>1299.7</v>
      </c>
      <c r="AH2242" s="3">
        <v>100</v>
      </c>
      <c r="AI2242" s="2">
        <v>1299.7</v>
      </c>
      <c r="AJ2242" s="3">
        <v>100</v>
      </c>
      <c r="AK2242" t="s">
        <v>9530</v>
      </c>
      <c r="AL2242" t="s">
        <v>9531</v>
      </c>
      <c r="AM2242" t="s">
        <v>4662</v>
      </c>
      <c r="AN2242" t="s">
        <v>4661</v>
      </c>
      <c r="AO2242" t="s">
        <v>6025</v>
      </c>
      <c r="AP2242" t="s">
        <v>4675</v>
      </c>
      <c r="AQ2242" t="s">
        <v>8477</v>
      </c>
      <c r="BG2242" s="3">
        <v>100</v>
      </c>
      <c r="BH2242" t="s">
        <v>82</v>
      </c>
      <c r="BI2242" t="s">
        <v>13419</v>
      </c>
      <c r="BJ2242" t="s">
        <v>13395</v>
      </c>
      <c r="BK2242" t="s">
        <v>13395</v>
      </c>
      <c r="BL2242" t="s">
        <v>13395</v>
      </c>
      <c r="BM2242" t="s">
        <v>13395</v>
      </c>
      <c r="BN2242" t="s">
        <v>277</v>
      </c>
      <c r="BO2242" s="59" t="s">
        <v>277</v>
      </c>
      <c r="BP2242" t="s">
        <v>10806</v>
      </c>
      <c r="BQ2242" t="s">
        <v>84</v>
      </c>
      <c r="BR2242" s="59" t="s">
        <v>84</v>
      </c>
      <c r="BS2242" t="s">
        <v>85</v>
      </c>
    </row>
    <row r="2243" spans="1:71" x14ac:dyDescent="0.2">
      <c r="A2243" s="60">
        <v>232002</v>
      </c>
      <c r="B2243" s="59" t="s">
        <v>13087</v>
      </c>
      <c r="C2243">
        <v>2239</v>
      </c>
      <c r="J2243">
        <v>23</v>
      </c>
      <c r="K2243" t="s">
        <v>135</v>
      </c>
      <c r="L2243">
        <v>2045</v>
      </c>
      <c r="M2243">
        <v>2002</v>
      </c>
      <c r="N2243" t="s">
        <v>5665</v>
      </c>
      <c r="O2243" t="s">
        <v>9544</v>
      </c>
      <c r="P2243" t="s">
        <v>9545</v>
      </c>
      <c r="Q2243" t="s">
        <v>9546</v>
      </c>
      <c r="R2243" t="s">
        <v>9547</v>
      </c>
      <c r="S2243" s="2">
        <v>610</v>
      </c>
      <c r="T2243" s="2">
        <v>610</v>
      </c>
      <c r="U2243" s="2">
        <v>0</v>
      </c>
      <c r="V2243" s="2">
        <v>0</v>
      </c>
      <c r="W2243">
        <v>3442</v>
      </c>
      <c r="X2243" s="3">
        <v>10.3</v>
      </c>
      <c r="Y2243" s="3">
        <v>4.7</v>
      </c>
      <c r="Z2243" s="3">
        <v>5.6</v>
      </c>
      <c r="AA2243">
        <v>0</v>
      </c>
      <c r="AB2243" s="3">
        <v>0</v>
      </c>
      <c r="AC2243">
        <v>0</v>
      </c>
      <c r="AD2243" s="3">
        <v>0</v>
      </c>
      <c r="AE2243">
        <v>0</v>
      </c>
      <c r="AF2243" s="3">
        <v>0</v>
      </c>
      <c r="AG2243" s="2">
        <v>610</v>
      </c>
      <c r="AH2243" s="3">
        <v>100</v>
      </c>
      <c r="AI2243" s="2">
        <v>610</v>
      </c>
      <c r="AJ2243" s="3">
        <v>100</v>
      </c>
      <c r="AK2243" t="s">
        <v>9530</v>
      </c>
      <c r="AL2243" t="s">
        <v>9531</v>
      </c>
      <c r="AM2243" t="s">
        <v>4374</v>
      </c>
      <c r="AN2243" t="s">
        <v>4375</v>
      </c>
      <c r="BG2243" s="3">
        <v>100</v>
      </c>
      <c r="BH2243" t="s">
        <v>82</v>
      </c>
      <c r="BI2243" t="s">
        <v>13419</v>
      </c>
      <c r="BJ2243" t="s">
        <v>13395</v>
      </c>
      <c r="BK2243" t="s">
        <v>13395</v>
      </c>
      <c r="BL2243" t="s">
        <v>13395</v>
      </c>
      <c r="BM2243" t="s">
        <v>13395</v>
      </c>
      <c r="BN2243" t="s">
        <v>277</v>
      </c>
      <c r="BO2243" s="59" t="s">
        <v>277</v>
      </c>
      <c r="BP2243" t="s">
        <v>10806</v>
      </c>
      <c r="BQ2243" t="s">
        <v>84</v>
      </c>
      <c r="BR2243" s="59" t="s">
        <v>84</v>
      </c>
      <c r="BS2243" t="s">
        <v>85</v>
      </c>
    </row>
    <row r="2244" spans="1:71" x14ac:dyDescent="0.2">
      <c r="A2244" s="60">
        <v>232003</v>
      </c>
      <c r="B2244" s="59" t="s">
        <v>13088</v>
      </c>
      <c r="C2244">
        <v>2240</v>
      </c>
      <c r="J2244">
        <v>23</v>
      </c>
      <c r="K2244" t="s">
        <v>135</v>
      </c>
      <c r="L2244">
        <v>2031</v>
      </c>
      <c r="M2244">
        <v>2003</v>
      </c>
      <c r="N2244" t="s">
        <v>86</v>
      </c>
      <c r="O2244" t="s">
        <v>9548</v>
      </c>
      <c r="P2244" t="s">
        <v>9549</v>
      </c>
      <c r="Q2244" t="s">
        <v>9550</v>
      </c>
      <c r="R2244" t="s">
        <v>9551</v>
      </c>
      <c r="S2244" s="2">
        <v>1117.4000000000001</v>
      </c>
      <c r="T2244" s="2">
        <v>1117.4000000000001</v>
      </c>
      <c r="U2244" s="2">
        <v>0</v>
      </c>
      <c r="V2244" s="2">
        <v>0</v>
      </c>
      <c r="W2244">
        <v>7907</v>
      </c>
      <c r="X2244" s="3">
        <v>14.3</v>
      </c>
      <c r="Y2244" s="3">
        <v>5.8</v>
      </c>
      <c r="Z2244" s="3">
        <v>7.1</v>
      </c>
      <c r="AA2244">
        <v>1</v>
      </c>
      <c r="AB2244" s="3">
        <v>47.7</v>
      </c>
      <c r="AC2244">
        <v>0</v>
      </c>
      <c r="AD2244" s="3">
        <v>0</v>
      </c>
      <c r="AE2244">
        <v>0</v>
      </c>
      <c r="AF2244" s="3">
        <v>0</v>
      </c>
      <c r="AG2244" s="2">
        <v>1117.4000000000001</v>
      </c>
      <c r="AH2244" s="3">
        <v>100</v>
      </c>
      <c r="AI2244" s="2">
        <v>1117.4000000000001</v>
      </c>
      <c r="AJ2244" s="3">
        <v>100</v>
      </c>
      <c r="AK2244" t="s">
        <v>9552</v>
      </c>
      <c r="AL2244" t="s">
        <v>9552</v>
      </c>
      <c r="AM2244" t="s">
        <v>4371</v>
      </c>
      <c r="AN2244" t="s">
        <v>4372</v>
      </c>
      <c r="AO2244" t="s">
        <v>4411</v>
      </c>
      <c r="BG2244" s="3">
        <v>100</v>
      </c>
      <c r="BH2244" t="s">
        <v>82</v>
      </c>
      <c r="BI2244" t="s">
        <v>13419</v>
      </c>
      <c r="BJ2244" t="s">
        <v>13395</v>
      </c>
      <c r="BK2244" t="s">
        <v>13395</v>
      </c>
      <c r="BL2244" t="s">
        <v>13395</v>
      </c>
      <c r="BM2244" t="s">
        <v>13395</v>
      </c>
      <c r="BN2244" t="s">
        <v>277</v>
      </c>
      <c r="BO2244" s="59" t="s">
        <v>277</v>
      </c>
      <c r="BP2244" t="s">
        <v>10806</v>
      </c>
      <c r="BQ2244" t="s">
        <v>84</v>
      </c>
      <c r="BR2244" s="59" t="s">
        <v>84</v>
      </c>
      <c r="BS2244" t="s">
        <v>85</v>
      </c>
    </row>
    <row r="2245" spans="1:71" x14ac:dyDescent="0.2">
      <c r="A2245" s="60">
        <v>232004</v>
      </c>
      <c r="B2245" s="59" t="s">
        <v>13089</v>
      </c>
      <c r="C2245">
        <v>2241</v>
      </c>
      <c r="D2245" t="s">
        <v>0</v>
      </c>
      <c r="E2245">
        <v>16</v>
      </c>
      <c r="J2245">
        <v>23</v>
      </c>
      <c r="K2245" t="s">
        <v>135</v>
      </c>
      <c r="L2245">
        <v>2025</v>
      </c>
      <c r="M2245">
        <v>2004</v>
      </c>
      <c r="N2245" t="s">
        <v>732</v>
      </c>
      <c r="O2245" t="s">
        <v>9553</v>
      </c>
      <c r="P2245" t="s">
        <v>9554</v>
      </c>
      <c r="Q2245" t="s">
        <v>9555</v>
      </c>
      <c r="R2245" t="s">
        <v>9556</v>
      </c>
      <c r="S2245" s="2">
        <v>2350.1</v>
      </c>
      <c r="T2245" s="2">
        <v>2237</v>
      </c>
      <c r="U2245" s="2">
        <v>113.1</v>
      </c>
      <c r="V2245" s="2">
        <v>0</v>
      </c>
      <c r="W2245">
        <v>7539</v>
      </c>
      <c r="X2245" s="3">
        <v>7.8</v>
      </c>
      <c r="Y2245" s="3">
        <v>2.1</v>
      </c>
      <c r="Z2245" s="3">
        <v>3.5</v>
      </c>
      <c r="AA2245">
        <v>2</v>
      </c>
      <c r="AB2245" s="3">
        <v>6.3000000000001801</v>
      </c>
      <c r="AC2245">
        <v>0</v>
      </c>
      <c r="AD2245" s="3">
        <v>0</v>
      </c>
      <c r="AE2245">
        <v>2</v>
      </c>
      <c r="AF2245" s="3">
        <v>0</v>
      </c>
      <c r="AG2245" s="2">
        <v>419.6</v>
      </c>
      <c r="AH2245" s="3">
        <v>18.8</v>
      </c>
      <c r="AI2245" s="2">
        <v>465.7</v>
      </c>
      <c r="AJ2245" s="3">
        <v>20.8</v>
      </c>
      <c r="AK2245" t="s">
        <v>3917</v>
      </c>
      <c r="AL2245" t="s">
        <v>3917</v>
      </c>
      <c r="AM2245" t="s">
        <v>1148</v>
      </c>
      <c r="AN2245" t="s">
        <v>820</v>
      </c>
      <c r="AO2245" t="s">
        <v>9557</v>
      </c>
      <c r="BG2245" s="3">
        <v>20.8</v>
      </c>
      <c r="BH2245" t="s">
        <v>82</v>
      </c>
      <c r="BI2245" t="s">
        <v>13419</v>
      </c>
      <c r="BJ2245" t="s">
        <v>13395</v>
      </c>
      <c r="BK2245" t="s">
        <v>13395</v>
      </c>
      <c r="BL2245" t="s">
        <v>13395</v>
      </c>
      <c r="BM2245" t="s">
        <v>13395</v>
      </c>
      <c r="BN2245" t="s">
        <v>277</v>
      </c>
      <c r="BO2245" s="59" t="s">
        <v>277</v>
      </c>
      <c r="BP2245" t="s">
        <v>10806</v>
      </c>
      <c r="BQ2245" t="s">
        <v>84</v>
      </c>
      <c r="BR2245" s="59" t="s">
        <v>84</v>
      </c>
      <c r="BS2245" t="s">
        <v>85</v>
      </c>
    </row>
    <row r="2246" spans="1:71" x14ac:dyDescent="0.2">
      <c r="A2246" s="60">
        <v>233001</v>
      </c>
      <c r="B2246" s="59" t="s">
        <v>13090</v>
      </c>
      <c r="C2246">
        <v>2242</v>
      </c>
      <c r="J2246">
        <v>23</v>
      </c>
      <c r="K2246" t="s">
        <v>156</v>
      </c>
      <c r="L2246">
        <v>1360</v>
      </c>
      <c r="M2246">
        <v>3001</v>
      </c>
      <c r="N2246" t="s">
        <v>946</v>
      </c>
      <c r="O2246" t="s">
        <v>9558</v>
      </c>
      <c r="P2246" t="s">
        <v>9559</v>
      </c>
      <c r="Q2246" t="s">
        <v>9560</v>
      </c>
      <c r="R2246" t="s">
        <v>9561</v>
      </c>
      <c r="S2246" s="2">
        <v>82.7</v>
      </c>
      <c r="T2246" s="2">
        <v>82.7</v>
      </c>
      <c r="U2246" s="2">
        <v>0</v>
      </c>
      <c r="V2246" s="2">
        <v>0</v>
      </c>
      <c r="W2246">
        <v>342</v>
      </c>
      <c r="X2246" s="3">
        <v>4.9000000000000004</v>
      </c>
      <c r="Y2246" s="3">
        <v>4</v>
      </c>
      <c r="Z2246" s="3">
        <v>4.0999999999999996</v>
      </c>
      <c r="AA2246">
        <v>0</v>
      </c>
      <c r="AB2246" s="3">
        <v>0</v>
      </c>
      <c r="AC2246">
        <v>0</v>
      </c>
      <c r="AD2246" s="3">
        <v>0</v>
      </c>
      <c r="AE2246">
        <v>0</v>
      </c>
      <c r="AF2246" s="3">
        <v>0</v>
      </c>
      <c r="AG2246" s="2">
        <v>82.7</v>
      </c>
      <c r="AH2246" s="3">
        <v>100</v>
      </c>
      <c r="AI2246" s="2">
        <v>82.7</v>
      </c>
      <c r="AJ2246" s="3">
        <v>100</v>
      </c>
      <c r="AK2246" t="s">
        <v>9562</v>
      </c>
      <c r="AL2246" t="s">
        <v>9562</v>
      </c>
      <c r="AM2246" t="s">
        <v>4969</v>
      </c>
      <c r="BG2246" s="3">
        <v>100</v>
      </c>
      <c r="BH2246" t="s">
        <v>82</v>
      </c>
      <c r="BI2246" t="s">
        <v>13419</v>
      </c>
      <c r="BJ2246" t="s">
        <v>13395</v>
      </c>
      <c r="BK2246" t="s">
        <v>13395</v>
      </c>
      <c r="BL2246" t="s">
        <v>13395</v>
      </c>
      <c r="BM2246" t="s">
        <v>13395</v>
      </c>
      <c r="BN2246" t="s">
        <v>277</v>
      </c>
      <c r="BO2246" s="59" t="s">
        <v>277</v>
      </c>
      <c r="BP2246" t="s">
        <v>10806</v>
      </c>
      <c r="BQ2246" t="s">
        <v>84</v>
      </c>
      <c r="BR2246" s="59" t="s">
        <v>84</v>
      </c>
      <c r="BS2246" t="s">
        <v>85</v>
      </c>
    </row>
    <row r="2247" spans="1:71" x14ac:dyDescent="0.2">
      <c r="A2247" s="60">
        <v>233002</v>
      </c>
      <c r="B2247" s="59" t="s">
        <v>13091</v>
      </c>
      <c r="C2247">
        <v>2243</v>
      </c>
      <c r="J2247">
        <v>23</v>
      </c>
      <c r="K2247" t="s">
        <v>156</v>
      </c>
      <c r="L2247">
        <v>1323</v>
      </c>
      <c r="M2247">
        <v>3002</v>
      </c>
      <c r="N2247" t="s">
        <v>946</v>
      </c>
      <c r="O2247" t="s">
        <v>9563</v>
      </c>
      <c r="P2247" t="s">
        <v>9564</v>
      </c>
      <c r="Q2247" t="s">
        <v>9565</v>
      </c>
      <c r="R2247" t="s">
        <v>9566</v>
      </c>
      <c r="S2247" s="2">
        <v>174.5</v>
      </c>
      <c r="T2247" s="2">
        <v>174.5</v>
      </c>
      <c r="U2247" s="2">
        <v>0</v>
      </c>
      <c r="V2247" s="2">
        <v>0</v>
      </c>
      <c r="W2247">
        <v>824</v>
      </c>
      <c r="X2247" s="3">
        <v>7.3</v>
      </c>
      <c r="Y2247" s="3">
        <v>3.6</v>
      </c>
      <c r="Z2247" s="3">
        <v>4.7</v>
      </c>
      <c r="AA2247">
        <v>0</v>
      </c>
      <c r="AB2247" s="3">
        <v>0</v>
      </c>
      <c r="AC2247">
        <v>0</v>
      </c>
      <c r="AD2247" s="3">
        <v>0</v>
      </c>
      <c r="AE2247">
        <v>0</v>
      </c>
      <c r="AF2247" s="3">
        <v>0</v>
      </c>
      <c r="AG2247" s="2">
        <v>174.5</v>
      </c>
      <c r="AH2247" s="3">
        <v>100</v>
      </c>
      <c r="AI2247" s="2">
        <v>174.5</v>
      </c>
      <c r="AJ2247" s="3">
        <v>100</v>
      </c>
      <c r="AK2247" t="s">
        <v>9530</v>
      </c>
      <c r="AL2247" t="s">
        <v>9531</v>
      </c>
      <c r="AM2247" t="s">
        <v>4969</v>
      </c>
      <c r="BG2247" s="3">
        <v>100</v>
      </c>
      <c r="BH2247" t="s">
        <v>82</v>
      </c>
      <c r="BI2247" t="s">
        <v>13419</v>
      </c>
      <c r="BJ2247" t="s">
        <v>13395</v>
      </c>
      <c r="BK2247" t="s">
        <v>13395</v>
      </c>
      <c r="BL2247" t="s">
        <v>13395</v>
      </c>
      <c r="BM2247" t="s">
        <v>13395</v>
      </c>
      <c r="BN2247" t="s">
        <v>277</v>
      </c>
      <c r="BO2247" s="59" t="s">
        <v>277</v>
      </c>
      <c r="BP2247" t="s">
        <v>10806</v>
      </c>
      <c r="BQ2247" t="s">
        <v>84</v>
      </c>
      <c r="BR2247" s="59" t="s">
        <v>84</v>
      </c>
      <c r="BS2247" t="s">
        <v>85</v>
      </c>
    </row>
    <row r="2248" spans="1:71" x14ac:dyDescent="0.2">
      <c r="A2248" s="60">
        <v>233003</v>
      </c>
      <c r="B2248" s="59" t="s">
        <v>13092</v>
      </c>
      <c r="C2248">
        <v>2244</v>
      </c>
      <c r="J2248">
        <v>23</v>
      </c>
      <c r="K2248" t="s">
        <v>156</v>
      </c>
      <c r="L2248">
        <v>1363</v>
      </c>
      <c r="M2248">
        <v>3003</v>
      </c>
      <c r="N2248" t="s">
        <v>4636</v>
      </c>
      <c r="O2248" t="s">
        <v>9567</v>
      </c>
      <c r="P2248" t="s">
        <v>9568</v>
      </c>
      <c r="Q2248" t="s">
        <v>9569</v>
      </c>
      <c r="R2248" t="s">
        <v>9570</v>
      </c>
      <c r="S2248" s="2">
        <v>380.2</v>
      </c>
      <c r="T2248" s="2">
        <v>380.2</v>
      </c>
      <c r="U2248" s="2">
        <v>0</v>
      </c>
      <c r="V2248" s="2">
        <v>0</v>
      </c>
      <c r="W2248">
        <v>1166</v>
      </c>
      <c r="X2248" s="3">
        <v>4.5</v>
      </c>
      <c r="Y2248" s="3">
        <v>1.8</v>
      </c>
      <c r="Z2248" s="3">
        <v>3.1</v>
      </c>
      <c r="AA2248">
        <v>2</v>
      </c>
      <c r="AB2248" s="3">
        <v>10.9</v>
      </c>
      <c r="AC2248">
        <v>0</v>
      </c>
      <c r="AD2248" s="3">
        <v>0</v>
      </c>
      <c r="AE2248">
        <v>0</v>
      </c>
      <c r="AF2248" s="3">
        <v>0</v>
      </c>
      <c r="AG2248" s="2">
        <v>0</v>
      </c>
      <c r="AH2248" s="3">
        <v>0</v>
      </c>
      <c r="AI2248" s="2">
        <v>10.9</v>
      </c>
      <c r="AJ2248" s="3">
        <v>2.9</v>
      </c>
      <c r="AK2248" t="s">
        <v>9562</v>
      </c>
      <c r="AL2248" t="s">
        <v>9562</v>
      </c>
      <c r="AM2248" t="s">
        <v>1229</v>
      </c>
      <c r="BG2248" s="3">
        <v>2.9</v>
      </c>
      <c r="BH2248" t="s">
        <v>82</v>
      </c>
      <c r="BI2248" t="s">
        <v>13419</v>
      </c>
      <c r="BJ2248" t="s">
        <v>13395</v>
      </c>
      <c r="BK2248" t="s">
        <v>13395</v>
      </c>
      <c r="BL2248" t="s">
        <v>13395</v>
      </c>
      <c r="BM2248" t="s">
        <v>13395</v>
      </c>
      <c r="BN2248" t="s">
        <v>277</v>
      </c>
      <c r="BO2248" s="59" t="s">
        <v>277</v>
      </c>
      <c r="BP2248" t="s">
        <v>10806</v>
      </c>
      <c r="BQ2248" t="s">
        <v>84</v>
      </c>
      <c r="BR2248" s="59" t="s">
        <v>84</v>
      </c>
      <c r="BS2248" t="s">
        <v>85</v>
      </c>
    </row>
    <row r="2249" spans="1:71" x14ac:dyDescent="0.2">
      <c r="A2249" s="60">
        <v>233004</v>
      </c>
      <c r="B2249" s="59" t="s">
        <v>13093</v>
      </c>
      <c r="C2249">
        <v>2245</v>
      </c>
      <c r="J2249">
        <v>23</v>
      </c>
      <c r="K2249" t="s">
        <v>156</v>
      </c>
      <c r="L2249">
        <v>1325</v>
      </c>
      <c r="M2249">
        <v>3004</v>
      </c>
      <c r="N2249" t="s">
        <v>4636</v>
      </c>
      <c r="O2249" t="s">
        <v>9571</v>
      </c>
      <c r="P2249" t="s">
        <v>9572</v>
      </c>
      <c r="Q2249" t="s">
        <v>9573</v>
      </c>
      <c r="R2249" t="s">
        <v>9574</v>
      </c>
      <c r="S2249" s="2">
        <v>89.6</v>
      </c>
      <c r="T2249" s="2">
        <v>89.6</v>
      </c>
      <c r="U2249" s="2">
        <v>0</v>
      </c>
      <c r="V2249" s="2">
        <v>0</v>
      </c>
      <c r="W2249">
        <v>263</v>
      </c>
      <c r="X2249" s="3">
        <v>4.5</v>
      </c>
      <c r="Y2249" s="3">
        <v>2.6</v>
      </c>
      <c r="Z2249" s="3">
        <v>2.9</v>
      </c>
      <c r="AA2249">
        <v>0</v>
      </c>
      <c r="AB2249" s="3">
        <v>0</v>
      </c>
      <c r="AC2249">
        <v>0</v>
      </c>
      <c r="AD2249" s="3">
        <v>0</v>
      </c>
      <c r="AE2249">
        <v>0</v>
      </c>
      <c r="AF2249" s="3">
        <v>0</v>
      </c>
      <c r="AG2249" s="2">
        <v>0</v>
      </c>
      <c r="AH2249" s="3">
        <v>0</v>
      </c>
      <c r="AI2249" s="2">
        <v>0</v>
      </c>
      <c r="AJ2249" s="3">
        <v>0</v>
      </c>
      <c r="AK2249" t="s">
        <v>9575</v>
      </c>
      <c r="AL2249" t="s">
        <v>9576</v>
      </c>
      <c r="AM2249" t="s">
        <v>4371</v>
      </c>
      <c r="BG2249" s="3">
        <v>0</v>
      </c>
      <c r="BH2249" t="s">
        <v>82</v>
      </c>
      <c r="BI2249" t="s">
        <v>13419</v>
      </c>
      <c r="BJ2249" t="s">
        <v>13395</v>
      </c>
      <c r="BK2249" t="s">
        <v>13395</v>
      </c>
      <c r="BL2249" t="s">
        <v>13395</v>
      </c>
      <c r="BM2249" t="s">
        <v>13395</v>
      </c>
      <c r="BN2249" t="s">
        <v>277</v>
      </c>
      <c r="BO2249" s="59" t="s">
        <v>277</v>
      </c>
      <c r="BP2249" t="s">
        <v>10806</v>
      </c>
      <c r="BQ2249" t="s">
        <v>84</v>
      </c>
      <c r="BR2249" s="59" t="s">
        <v>84</v>
      </c>
      <c r="BS2249" t="s">
        <v>85</v>
      </c>
    </row>
    <row r="2250" spans="1:71" x14ac:dyDescent="0.2">
      <c r="A2250" s="60">
        <v>233005</v>
      </c>
      <c r="B2250" s="59" t="s">
        <v>13094</v>
      </c>
      <c r="C2250">
        <v>2246</v>
      </c>
      <c r="J2250">
        <v>23</v>
      </c>
      <c r="K2250" t="s">
        <v>156</v>
      </c>
      <c r="L2250">
        <v>1367</v>
      </c>
      <c r="M2250">
        <v>3005</v>
      </c>
      <c r="N2250" t="s">
        <v>821</v>
      </c>
      <c r="O2250" t="s">
        <v>9577</v>
      </c>
      <c r="P2250" t="s">
        <v>9578</v>
      </c>
      <c r="Q2250" t="s">
        <v>9579</v>
      </c>
      <c r="R2250" t="s">
        <v>9580</v>
      </c>
      <c r="S2250" s="2">
        <v>54</v>
      </c>
      <c r="T2250" s="2">
        <v>54</v>
      </c>
      <c r="U2250" s="2">
        <v>0</v>
      </c>
      <c r="V2250" s="2">
        <v>0</v>
      </c>
      <c r="W2250">
        <v>324</v>
      </c>
      <c r="X2250" s="3">
        <v>10.8</v>
      </c>
      <c r="Y2250" s="3">
        <v>5</v>
      </c>
      <c r="Z2250" s="3">
        <v>6</v>
      </c>
      <c r="AA2250">
        <v>0</v>
      </c>
      <c r="AB2250" s="3">
        <v>0</v>
      </c>
      <c r="AC2250">
        <v>0</v>
      </c>
      <c r="AD2250" s="3">
        <v>0</v>
      </c>
      <c r="AE2250">
        <v>0</v>
      </c>
      <c r="AF2250" s="3">
        <v>0</v>
      </c>
      <c r="AG2250" s="2">
        <v>54</v>
      </c>
      <c r="AH2250" s="3">
        <v>100</v>
      </c>
      <c r="AI2250" s="2">
        <v>54</v>
      </c>
      <c r="AJ2250" s="3">
        <v>100</v>
      </c>
      <c r="AK2250" t="s">
        <v>9562</v>
      </c>
      <c r="AL2250" t="s">
        <v>9562</v>
      </c>
      <c r="AM2250" t="s">
        <v>4359</v>
      </c>
      <c r="BG2250" s="3">
        <v>100</v>
      </c>
      <c r="BH2250" t="s">
        <v>82</v>
      </c>
      <c r="BI2250" t="s">
        <v>13419</v>
      </c>
      <c r="BJ2250" t="s">
        <v>13395</v>
      </c>
      <c r="BK2250" t="s">
        <v>13395</v>
      </c>
      <c r="BL2250" t="s">
        <v>13395</v>
      </c>
      <c r="BM2250" t="s">
        <v>13395</v>
      </c>
      <c r="BN2250" t="s">
        <v>277</v>
      </c>
      <c r="BO2250" s="59" t="s">
        <v>277</v>
      </c>
      <c r="BP2250" t="s">
        <v>10806</v>
      </c>
      <c r="BQ2250" t="s">
        <v>84</v>
      </c>
      <c r="BR2250" s="59" t="s">
        <v>84</v>
      </c>
      <c r="BS2250" t="s">
        <v>85</v>
      </c>
    </row>
    <row r="2251" spans="1:71" x14ac:dyDescent="0.2">
      <c r="A2251" s="60">
        <v>233006</v>
      </c>
      <c r="B2251" s="59" t="s">
        <v>13095</v>
      </c>
      <c r="C2251">
        <v>2247</v>
      </c>
      <c r="J2251">
        <v>23</v>
      </c>
      <c r="K2251" t="s">
        <v>156</v>
      </c>
      <c r="L2251">
        <v>1366</v>
      </c>
      <c r="M2251">
        <v>3006</v>
      </c>
      <c r="N2251" t="s">
        <v>821</v>
      </c>
      <c r="O2251" t="s">
        <v>9581</v>
      </c>
      <c r="P2251" t="s">
        <v>9582</v>
      </c>
      <c r="Q2251" t="s">
        <v>9583</v>
      </c>
      <c r="R2251" t="s">
        <v>9584</v>
      </c>
      <c r="S2251" s="2">
        <v>261.3</v>
      </c>
      <c r="T2251" s="2">
        <v>261.3</v>
      </c>
      <c r="U2251" s="2">
        <v>0</v>
      </c>
      <c r="V2251" s="2">
        <v>0</v>
      </c>
      <c r="W2251">
        <v>1069</v>
      </c>
      <c r="X2251" s="3">
        <v>8.5</v>
      </c>
      <c r="Y2251" s="3">
        <v>2.5</v>
      </c>
      <c r="Z2251" s="3">
        <v>4.0999999999999996</v>
      </c>
      <c r="AA2251">
        <v>0</v>
      </c>
      <c r="AB2251" s="3">
        <v>0</v>
      </c>
      <c r="AC2251">
        <v>0</v>
      </c>
      <c r="AD2251" s="3">
        <v>0</v>
      </c>
      <c r="AE2251">
        <v>0</v>
      </c>
      <c r="AF2251" s="3">
        <v>0</v>
      </c>
      <c r="AG2251" s="2">
        <v>122.5</v>
      </c>
      <c r="AH2251" s="3">
        <v>46.9</v>
      </c>
      <c r="AI2251" s="2">
        <v>144.5</v>
      </c>
      <c r="AJ2251" s="3">
        <v>55.3</v>
      </c>
      <c r="AK2251" t="s">
        <v>9585</v>
      </c>
      <c r="AL2251" t="s">
        <v>9586</v>
      </c>
      <c r="AM2251" t="s">
        <v>4359</v>
      </c>
      <c r="BG2251" s="3">
        <v>55.3</v>
      </c>
      <c r="BJ2251" t="s">
        <v>13395</v>
      </c>
      <c r="BK2251" t="s">
        <v>13395</v>
      </c>
      <c r="BL2251" t="s">
        <v>13395</v>
      </c>
      <c r="BM2251" t="s">
        <v>13395</v>
      </c>
      <c r="BN2251" t="s">
        <v>13395</v>
      </c>
      <c r="BP2251" t="s">
        <v>13395</v>
      </c>
    </row>
    <row r="2252" spans="1:71" x14ac:dyDescent="0.2">
      <c r="A2252" s="60">
        <v>233007</v>
      </c>
      <c r="B2252" s="59" t="s">
        <v>13096</v>
      </c>
      <c r="C2252">
        <v>2248</v>
      </c>
      <c r="J2252">
        <v>23</v>
      </c>
      <c r="K2252" t="s">
        <v>156</v>
      </c>
      <c r="L2252">
        <v>1334</v>
      </c>
      <c r="M2252">
        <v>3007</v>
      </c>
      <c r="N2252" t="s">
        <v>821</v>
      </c>
      <c r="O2252" t="s">
        <v>9587</v>
      </c>
      <c r="P2252" t="s">
        <v>9588</v>
      </c>
      <c r="Q2252" t="s">
        <v>9589</v>
      </c>
      <c r="R2252" t="s">
        <v>9590</v>
      </c>
      <c r="S2252" s="2">
        <v>44.4</v>
      </c>
      <c r="T2252" s="2">
        <v>44.4</v>
      </c>
      <c r="U2252" s="2">
        <v>0</v>
      </c>
      <c r="V2252" s="2">
        <v>0</v>
      </c>
      <c r="W2252">
        <v>171</v>
      </c>
      <c r="X2252" s="3">
        <v>5</v>
      </c>
      <c r="Y2252" s="3">
        <v>2.6</v>
      </c>
      <c r="Z2252" s="3">
        <v>3.9</v>
      </c>
      <c r="AA2252">
        <v>0</v>
      </c>
      <c r="AB2252" s="3">
        <v>0</v>
      </c>
      <c r="AC2252">
        <v>0</v>
      </c>
      <c r="AD2252" s="3">
        <v>0</v>
      </c>
      <c r="AE2252">
        <v>0</v>
      </c>
      <c r="AF2252" s="3">
        <v>0</v>
      </c>
      <c r="AG2252" s="2">
        <v>0</v>
      </c>
      <c r="AH2252" s="3">
        <v>0</v>
      </c>
      <c r="AI2252" s="2">
        <v>0</v>
      </c>
      <c r="AJ2252" s="3">
        <v>0</v>
      </c>
      <c r="AK2252" t="s">
        <v>9575</v>
      </c>
      <c r="AL2252" t="s">
        <v>9576</v>
      </c>
      <c r="AM2252" t="s">
        <v>4359</v>
      </c>
      <c r="BG2252" s="3">
        <v>0</v>
      </c>
      <c r="BH2252" t="s">
        <v>82</v>
      </c>
      <c r="BI2252" t="s">
        <v>13419</v>
      </c>
      <c r="BJ2252" t="s">
        <v>13395</v>
      </c>
      <c r="BK2252" t="s">
        <v>13395</v>
      </c>
      <c r="BL2252" t="s">
        <v>13395</v>
      </c>
      <c r="BM2252" t="s">
        <v>13395</v>
      </c>
      <c r="BN2252" t="s">
        <v>277</v>
      </c>
      <c r="BO2252" s="59" t="s">
        <v>277</v>
      </c>
      <c r="BP2252" t="s">
        <v>10806</v>
      </c>
      <c r="BQ2252" t="s">
        <v>84</v>
      </c>
      <c r="BR2252" s="59" t="s">
        <v>84</v>
      </c>
      <c r="BS2252" t="s">
        <v>85</v>
      </c>
    </row>
    <row r="2253" spans="1:71" x14ac:dyDescent="0.2">
      <c r="A2253" s="60">
        <v>233008</v>
      </c>
      <c r="B2253" s="59" t="s">
        <v>13097</v>
      </c>
      <c r="C2253">
        <v>2249</v>
      </c>
      <c r="J2253">
        <v>23</v>
      </c>
      <c r="K2253" t="s">
        <v>156</v>
      </c>
      <c r="L2253">
        <v>1332</v>
      </c>
      <c r="M2253">
        <v>3008</v>
      </c>
      <c r="N2253" t="s">
        <v>821</v>
      </c>
      <c r="O2253" t="s">
        <v>9591</v>
      </c>
      <c r="P2253" t="s">
        <v>9592</v>
      </c>
      <c r="Q2253" t="s">
        <v>9593</v>
      </c>
      <c r="R2253" t="s">
        <v>9594</v>
      </c>
      <c r="S2253" s="2">
        <v>836.5</v>
      </c>
      <c r="T2253" s="2">
        <v>836.5</v>
      </c>
      <c r="U2253" s="2">
        <v>0</v>
      </c>
      <c r="V2253" s="2">
        <v>0</v>
      </c>
      <c r="W2253">
        <v>4666</v>
      </c>
      <c r="X2253" s="3">
        <v>8</v>
      </c>
      <c r="Y2253" s="3">
        <v>4.5</v>
      </c>
      <c r="Z2253" s="3">
        <v>5.6</v>
      </c>
      <c r="AA2253">
        <v>1</v>
      </c>
      <c r="AB2253" s="3">
        <v>8.5</v>
      </c>
      <c r="AC2253">
        <v>0</v>
      </c>
      <c r="AD2253" s="3">
        <v>0</v>
      </c>
      <c r="AE2253">
        <v>0</v>
      </c>
      <c r="AF2253" s="3">
        <v>0</v>
      </c>
      <c r="AG2253" s="2">
        <v>836.5</v>
      </c>
      <c r="AH2253" s="3">
        <v>100</v>
      </c>
      <c r="AI2253" s="2">
        <v>836.5</v>
      </c>
      <c r="AJ2253" s="3">
        <v>100</v>
      </c>
      <c r="AK2253" t="s">
        <v>9530</v>
      </c>
      <c r="AL2253" t="s">
        <v>9531</v>
      </c>
      <c r="AM2253" t="s">
        <v>4359</v>
      </c>
      <c r="AN2253" t="s">
        <v>4396</v>
      </c>
      <c r="BG2253" s="3">
        <v>100</v>
      </c>
      <c r="BH2253" t="s">
        <v>82</v>
      </c>
      <c r="BI2253" t="s">
        <v>13419</v>
      </c>
      <c r="BJ2253" t="s">
        <v>13395</v>
      </c>
      <c r="BK2253" t="s">
        <v>13395</v>
      </c>
      <c r="BL2253" t="s">
        <v>13395</v>
      </c>
      <c r="BM2253" t="s">
        <v>13395</v>
      </c>
      <c r="BN2253" t="s">
        <v>277</v>
      </c>
      <c r="BO2253" s="59" t="s">
        <v>277</v>
      </c>
      <c r="BP2253" t="s">
        <v>10806</v>
      </c>
      <c r="BQ2253" t="s">
        <v>84</v>
      </c>
      <c r="BR2253" s="59" t="s">
        <v>84</v>
      </c>
      <c r="BS2253" t="s">
        <v>85</v>
      </c>
    </row>
    <row r="2254" spans="1:71" x14ac:dyDescent="0.2">
      <c r="A2254" s="60">
        <v>233009</v>
      </c>
      <c r="B2254" s="59" t="s">
        <v>13098</v>
      </c>
      <c r="C2254">
        <v>2250</v>
      </c>
      <c r="J2254">
        <v>23</v>
      </c>
      <c r="K2254" t="s">
        <v>156</v>
      </c>
      <c r="L2254">
        <v>1369</v>
      </c>
      <c r="M2254">
        <v>3009</v>
      </c>
      <c r="N2254" t="s">
        <v>1099</v>
      </c>
      <c r="O2254" t="s">
        <v>9595</v>
      </c>
      <c r="P2254" t="s">
        <v>9596</v>
      </c>
      <c r="Q2254" t="s">
        <v>9597</v>
      </c>
      <c r="R2254" t="s">
        <v>9598</v>
      </c>
      <c r="S2254" s="2">
        <v>37.700000000000003</v>
      </c>
      <c r="T2254" s="2">
        <v>37.700000000000003</v>
      </c>
      <c r="U2254" s="2">
        <v>0</v>
      </c>
      <c r="V2254" s="2">
        <v>0</v>
      </c>
      <c r="W2254">
        <v>145</v>
      </c>
      <c r="X2254" s="3">
        <v>3.4</v>
      </c>
      <c r="Y2254" s="3">
        <v>3.4</v>
      </c>
      <c r="Z2254" s="3">
        <v>3.8</v>
      </c>
      <c r="AA2254">
        <v>0</v>
      </c>
      <c r="AB2254" s="3">
        <v>0</v>
      </c>
      <c r="AC2254">
        <v>0</v>
      </c>
      <c r="AD2254" s="3">
        <v>0</v>
      </c>
      <c r="AE2254">
        <v>0</v>
      </c>
      <c r="AF2254" s="3">
        <v>0</v>
      </c>
      <c r="AG2254" s="2">
        <v>0</v>
      </c>
      <c r="AH2254" s="3">
        <v>0</v>
      </c>
      <c r="AI2254" s="2">
        <v>37.700000000000003</v>
      </c>
      <c r="AJ2254" s="3">
        <v>100</v>
      </c>
      <c r="AK2254" t="s">
        <v>9562</v>
      </c>
      <c r="AL2254" t="s">
        <v>9562</v>
      </c>
      <c r="AM2254" t="s">
        <v>4404</v>
      </c>
      <c r="AN2254" t="s">
        <v>4396</v>
      </c>
      <c r="BG2254" s="3">
        <v>100</v>
      </c>
      <c r="BH2254" t="s">
        <v>82</v>
      </c>
      <c r="BI2254" t="s">
        <v>13419</v>
      </c>
      <c r="BJ2254" t="s">
        <v>13395</v>
      </c>
      <c r="BK2254" t="s">
        <v>13395</v>
      </c>
      <c r="BL2254" t="s">
        <v>13395</v>
      </c>
      <c r="BM2254" t="s">
        <v>13395</v>
      </c>
      <c r="BN2254" t="s">
        <v>277</v>
      </c>
      <c r="BO2254" s="59" t="s">
        <v>277</v>
      </c>
      <c r="BP2254" t="s">
        <v>10806</v>
      </c>
      <c r="BQ2254" t="s">
        <v>84</v>
      </c>
      <c r="BR2254" s="59" t="s">
        <v>84</v>
      </c>
      <c r="BS2254" t="s">
        <v>85</v>
      </c>
    </row>
    <row r="2255" spans="1:71" x14ac:dyDescent="0.2">
      <c r="A2255" s="60">
        <v>233010</v>
      </c>
      <c r="B2255" s="59" t="s">
        <v>13099</v>
      </c>
      <c r="C2255">
        <v>2251</v>
      </c>
      <c r="J2255">
        <v>23</v>
      </c>
      <c r="K2255" t="s">
        <v>156</v>
      </c>
      <c r="L2255">
        <v>1336</v>
      </c>
      <c r="M2255">
        <v>3010</v>
      </c>
      <c r="N2255" t="s">
        <v>1099</v>
      </c>
      <c r="O2255" t="s">
        <v>9599</v>
      </c>
      <c r="P2255" t="s">
        <v>9600</v>
      </c>
      <c r="Q2255" t="s">
        <v>9601</v>
      </c>
      <c r="R2255" t="s">
        <v>9602</v>
      </c>
      <c r="S2255" s="2">
        <v>428.7</v>
      </c>
      <c r="T2255" s="2">
        <v>420</v>
      </c>
      <c r="U2255" s="2">
        <v>8.6999999999999993</v>
      </c>
      <c r="V2255" s="2">
        <v>0</v>
      </c>
      <c r="W2255">
        <v>2346</v>
      </c>
      <c r="X2255" s="3">
        <v>8.6</v>
      </c>
      <c r="Y2255" s="3">
        <v>5</v>
      </c>
      <c r="Z2255" s="3">
        <v>5.6</v>
      </c>
      <c r="AA2255">
        <v>1</v>
      </c>
      <c r="AB2255" s="3">
        <v>2.3999999999999799</v>
      </c>
      <c r="AC2255">
        <v>0</v>
      </c>
      <c r="AD2255" s="3">
        <v>0</v>
      </c>
      <c r="AE2255">
        <v>0</v>
      </c>
      <c r="AF2255" s="3">
        <v>0</v>
      </c>
      <c r="AG2255" s="2">
        <v>420</v>
      </c>
      <c r="AH2255" s="3">
        <v>100</v>
      </c>
      <c r="AI2255" s="2">
        <v>420</v>
      </c>
      <c r="AJ2255" s="3">
        <v>100</v>
      </c>
      <c r="AK2255" t="s">
        <v>9530</v>
      </c>
      <c r="AL2255" t="s">
        <v>9531</v>
      </c>
      <c r="AM2255" t="s">
        <v>4404</v>
      </c>
      <c r="BG2255" s="3">
        <v>100</v>
      </c>
      <c r="BH2255" t="s">
        <v>82</v>
      </c>
      <c r="BI2255" t="s">
        <v>13419</v>
      </c>
      <c r="BJ2255" t="s">
        <v>13395</v>
      </c>
      <c r="BK2255" t="s">
        <v>13395</v>
      </c>
      <c r="BL2255" t="s">
        <v>13395</v>
      </c>
      <c r="BM2255" t="s">
        <v>13395</v>
      </c>
      <c r="BN2255" t="s">
        <v>277</v>
      </c>
      <c r="BO2255" s="59" t="s">
        <v>277</v>
      </c>
      <c r="BP2255" t="s">
        <v>10806</v>
      </c>
      <c r="BQ2255" t="s">
        <v>84</v>
      </c>
      <c r="BR2255" s="59" t="s">
        <v>84</v>
      </c>
      <c r="BS2255" t="s">
        <v>85</v>
      </c>
    </row>
    <row r="2256" spans="1:71" x14ac:dyDescent="0.2">
      <c r="A2256" s="60">
        <v>233011</v>
      </c>
      <c r="B2256" s="59" t="s">
        <v>13100</v>
      </c>
      <c r="C2256">
        <v>2252</v>
      </c>
      <c r="J2256">
        <v>23</v>
      </c>
      <c r="K2256" t="s">
        <v>156</v>
      </c>
      <c r="L2256">
        <v>1337</v>
      </c>
      <c r="M2256">
        <v>3011</v>
      </c>
      <c r="N2256" t="s">
        <v>1099</v>
      </c>
      <c r="O2256" t="s">
        <v>9603</v>
      </c>
      <c r="P2256" t="s">
        <v>9604</v>
      </c>
      <c r="Q2256" t="s">
        <v>9605</v>
      </c>
      <c r="R2256" t="s">
        <v>9606</v>
      </c>
      <c r="S2256" s="2">
        <v>164.6</v>
      </c>
      <c r="T2256" s="2">
        <v>164.6</v>
      </c>
      <c r="U2256" s="2">
        <v>0</v>
      </c>
      <c r="V2256" s="2">
        <v>0</v>
      </c>
      <c r="W2256">
        <v>890</v>
      </c>
      <c r="X2256" s="3">
        <v>9</v>
      </c>
      <c r="Y2256" s="3">
        <v>5</v>
      </c>
      <c r="Z2256" s="3">
        <v>5.4</v>
      </c>
      <c r="AA2256">
        <v>0</v>
      </c>
      <c r="AB2256" s="3">
        <v>0</v>
      </c>
      <c r="AC2256">
        <v>0</v>
      </c>
      <c r="AD2256" s="3">
        <v>0</v>
      </c>
      <c r="AE2256">
        <v>0</v>
      </c>
      <c r="AF2256" s="3">
        <v>0</v>
      </c>
      <c r="AG2256" s="2">
        <v>164.6</v>
      </c>
      <c r="AH2256" s="3">
        <v>100</v>
      </c>
      <c r="AI2256" s="2">
        <v>164.6</v>
      </c>
      <c r="AJ2256" s="3">
        <v>100</v>
      </c>
      <c r="AK2256" t="s">
        <v>9607</v>
      </c>
      <c r="AL2256" t="s">
        <v>9608</v>
      </c>
      <c r="AM2256" t="s">
        <v>4404</v>
      </c>
      <c r="AN2256" t="s">
        <v>4396</v>
      </c>
      <c r="BG2256" s="3">
        <v>100</v>
      </c>
      <c r="BH2256" t="s">
        <v>82</v>
      </c>
      <c r="BI2256" t="s">
        <v>13419</v>
      </c>
      <c r="BJ2256" t="s">
        <v>13395</v>
      </c>
      <c r="BK2256" t="s">
        <v>13395</v>
      </c>
      <c r="BL2256" t="s">
        <v>13395</v>
      </c>
      <c r="BM2256" t="s">
        <v>13395</v>
      </c>
      <c r="BN2256" t="s">
        <v>277</v>
      </c>
      <c r="BO2256" s="59" t="s">
        <v>277</v>
      </c>
      <c r="BP2256" t="s">
        <v>10806</v>
      </c>
      <c r="BQ2256" t="s">
        <v>84</v>
      </c>
      <c r="BR2256" s="59" t="s">
        <v>84</v>
      </c>
      <c r="BS2256" t="s">
        <v>85</v>
      </c>
    </row>
    <row r="2257" spans="1:71" x14ac:dyDescent="0.2">
      <c r="A2257" s="60">
        <v>233012</v>
      </c>
      <c r="B2257" s="59" t="s">
        <v>13101</v>
      </c>
      <c r="C2257">
        <v>2253</v>
      </c>
      <c r="J2257">
        <v>23</v>
      </c>
      <c r="K2257" t="s">
        <v>156</v>
      </c>
      <c r="L2257">
        <v>1359</v>
      </c>
      <c r="M2257">
        <v>3012</v>
      </c>
      <c r="N2257" t="s">
        <v>1099</v>
      </c>
      <c r="O2257" t="s">
        <v>9609</v>
      </c>
      <c r="P2257" t="s">
        <v>9610</v>
      </c>
      <c r="Q2257" t="s">
        <v>9611</v>
      </c>
      <c r="R2257" t="s">
        <v>9612</v>
      </c>
      <c r="S2257" s="2">
        <v>128.6</v>
      </c>
      <c r="T2257" s="2">
        <v>128.6</v>
      </c>
      <c r="U2257" s="2">
        <v>0</v>
      </c>
      <c r="V2257" s="2">
        <v>0</v>
      </c>
      <c r="W2257">
        <v>605</v>
      </c>
      <c r="X2257" s="3">
        <v>12</v>
      </c>
      <c r="Y2257" s="3">
        <v>3.8</v>
      </c>
      <c r="Z2257" s="3">
        <v>4.7</v>
      </c>
      <c r="AA2257">
        <v>0</v>
      </c>
      <c r="AB2257" s="3">
        <v>0</v>
      </c>
      <c r="AC2257">
        <v>0</v>
      </c>
      <c r="AD2257" s="3">
        <v>0</v>
      </c>
      <c r="AE2257">
        <v>0</v>
      </c>
      <c r="AF2257" s="3">
        <v>0</v>
      </c>
      <c r="AG2257" s="2">
        <v>0</v>
      </c>
      <c r="AH2257" s="3">
        <v>0</v>
      </c>
      <c r="AI2257" s="2">
        <v>128.6</v>
      </c>
      <c r="AJ2257" s="3">
        <v>100</v>
      </c>
      <c r="AK2257" t="s">
        <v>9562</v>
      </c>
      <c r="AL2257" t="s">
        <v>9562</v>
      </c>
      <c r="AM2257" t="s">
        <v>4655</v>
      </c>
      <c r="AN2257" t="s">
        <v>4671</v>
      </c>
      <c r="BG2257" s="3">
        <v>100</v>
      </c>
      <c r="BH2257" t="s">
        <v>82</v>
      </c>
      <c r="BI2257" t="s">
        <v>13419</v>
      </c>
      <c r="BJ2257" t="s">
        <v>13395</v>
      </c>
      <c r="BK2257" t="s">
        <v>13395</v>
      </c>
      <c r="BL2257" t="s">
        <v>13395</v>
      </c>
      <c r="BM2257" t="s">
        <v>13395</v>
      </c>
      <c r="BN2257" t="s">
        <v>277</v>
      </c>
      <c r="BO2257" s="59" t="s">
        <v>277</v>
      </c>
      <c r="BP2257" t="s">
        <v>10806</v>
      </c>
      <c r="BQ2257" t="s">
        <v>84</v>
      </c>
      <c r="BR2257" s="59" t="s">
        <v>84</v>
      </c>
      <c r="BS2257" t="s">
        <v>85</v>
      </c>
    </row>
    <row r="2258" spans="1:71" x14ac:dyDescent="0.2">
      <c r="A2258" s="60">
        <v>233013</v>
      </c>
      <c r="B2258" s="59" t="s">
        <v>13102</v>
      </c>
      <c r="C2258">
        <v>2254</v>
      </c>
      <c r="J2258">
        <v>23</v>
      </c>
      <c r="K2258" t="s">
        <v>156</v>
      </c>
      <c r="L2258">
        <v>1386</v>
      </c>
      <c r="M2258">
        <v>3013</v>
      </c>
      <c r="N2258" t="s">
        <v>1099</v>
      </c>
      <c r="O2258" t="s">
        <v>9613</v>
      </c>
      <c r="P2258" t="s">
        <v>9614</v>
      </c>
      <c r="Q2258" t="s">
        <v>9615</v>
      </c>
      <c r="R2258" t="s">
        <v>9616</v>
      </c>
      <c r="S2258" s="2">
        <v>31.7</v>
      </c>
      <c r="T2258" s="2">
        <v>31.7</v>
      </c>
      <c r="U2258" s="2">
        <v>0</v>
      </c>
      <c r="V2258" s="2">
        <v>0</v>
      </c>
      <c r="W2258">
        <v>83</v>
      </c>
      <c r="X2258" s="3">
        <v>2.6</v>
      </c>
      <c r="Y2258" s="3">
        <v>2.6</v>
      </c>
      <c r="Z2258" s="3">
        <v>2.6</v>
      </c>
      <c r="AA2258">
        <v>0</v>
      </c>
      <c r="AB2258" s="3">
        <v>0</v>
      </c>
      <c r="AC2258">
        <v>0</v>
      </c>
      <c r="AD2258" s="3">
        <v>0</v>
      </c>
      <c r="AE2258">
        <v>0</v>
      </c>
      <c r="AF2258" s="3">
        <v>0</v>
      </c>
      <c r="AG2258" s="2">
        <v>0</v>
      </c>
      <c r="AH2258" s="3">
        <v>0</v>
      </c>
      <c r="AI2258" s="2">
        <v>31.7</v>
      </c>
      <c r="AJ2258" s="3">
        <v>100</v>
      </c>
      <c r="AK2258" t="s">
        <v>9585</v>
      </c>
      <c r="AL2258" t="s">
        <v>9586</v>
      </c>
      <c r="AM2258" t="s">
        <v>1139</v>
      </c>
      <c r="BG2258" s="3">
        <v>100</v>
      </c>
      <c r="BH2258" t="s">
        <v>82</v>
      </c>
      <c r="BI2258" t="s">
        <v>13419</v>
      </c>
      <c r="BJ2258" t="s">
        <v>13395</v>
      </c>
      <c r="BK2258" t="s">
        <v>13395</v>
      </c>
      <c r="BL2258" t="s">
        <v>13395</v>
      </c>
      <c r="BM2258" t="s">
        <v>13395</v>
      </c>
      <c r="BN2258" t="s">
        <v>277</v>
      </c>
      <c r="BO2258" s="59" t="s">
        <v>277</v>
      </c>
      <c r="BP2258" t="s">
        <v>10806</v>
      </c>
      <c r="BQ2258" t="s">
        <v>84</v>
      </c>
      <c r="BR2258" s="59" t="s">
        <v>84</v>
      </c>
      <c r="BS2258" t="s">
        <v>85</v>
      </c>
    </row>
    <row r="2259" spans="1:71" x14ac:dyDescent="0.2">
      <c r="A2259" s="60">
        <v>233014</v>
      </c>
      <c r="B2259" s="59" t="s">
        <v>13103</v>
      </c>
      <c r="C2259">
        <v>2255</v>
      </c>
      <c r="J2259">
        <v>23</v>
      </c>
      <c r="K2259" t="s">
        <v>156</v>
      </c>
      <c r="L2259">
        <v>1383</v>
      </c>
      <c r="M2259">
        <v>3014</v>
      </c>
      <c r="N2259" t="s">
        <v>1099</v>
      </c>
      <c r="O2259" t="s">
        <v>9617</v>
      </c>
      <c r="P2259" t="s">
        <v>9618</v>
      </c>
      <c r="Q2259" t="s">
        <v>9619</v>
      </c>
      <c r="R2259" t="s">
        <v>9615</v>
      </c>
      <c r="S2259" s="2">
        <v>120.1</v>
      </c>
      <c r="T2259" s="2">
        <v>120.1</v>
      </c>
      <c r="U2259" s="2">
        <v>0</v>
      </c>
      <c r="V2259" s="2">
        <v>0</v>
      </c>
      <c r="W2259">
        <v>821</v>
      </c>
      <c r="X2259" s="3">
        <v>11.8</v>
      </c>
      <c r="Y2259" s="3">
        <v>5.7</v>
      </c>
      <c r="Z2259" s="3">
        <v>6.8</v>
      </c>
      <c r="AA2259">
        <v>0</v>
      </c>
      <c r="AB2259" s="3">
        <v>0</v>
      </c>
      <c r="AC2259">
        <v>0</v>
      </c>
      <c r="AD2259" s="3">
        <v>0</v>
      </c>
      <c r="AE2259">
        <v>0</v>
      </c>
      <c r="AF2259" s="3">
        <v>0</v>
      </c>
      <c r="AG2259" s="2">
        <v>120.1</v>
      </c>
      <c r="AH2259" s="3">
        <v>100</v>
      </c>
      <c r="AI2259" s="2">
        <v>120.1</v>
      </c>
      <c r="AJ2259" s="3">
        <v>100</v>
      </c>
      <c r="AK2259" t="s">
        <v>9620</v>
      </c>
      <c r="AL2259" t="s">
        <v>9621</v>
      </c>
      <c r="AM2259" t="s">
        <v>1139</v>
      </c>
      <c r="BG2259" s="3">
        <v>100</v>
      </c>
      <c r="BH2259" t="s">
        <v>82</v>
      </c>
      <c r="BI2259" t="s">
        <v>13419</v>
      </c>
      <c r="BJ2259" t="s">
        <v>13395</v>
      </c>
      <c r="BK2259" t="s">
        <v>13395</v>
      </c>
      <c r="BL2259" t="s">
        <v>13395</v>
      </c>
      <c r="BM2259" t="s">
        <v>13395</v>
      </c>
      <c r="BN2259" t="s">
        <v>277</v>
      </c>
      <c r="BO2259" s="59" t="s">
        <v>277</v>
      </c>
      <c r="BP2259" t="s">
        <v>10806</v>
      </c>
      <c r="BQ2259" t="s">
        <v>84</v>
      </c>
      <c r="BR2259" s="59" t="s">
        <v>84</v>
      </c>
      <c r="BS2259" t="s">
        <v>85</v>
      </c>
    </row>
    <row r="2260" spans="1:71" x14ac:dyDescent="0.2">
      <c r="A2260" s="60">
        <v>233015</v>
      </c>
      <c r="B2260" s="59" t="s">
        <v>13104</v>
      </c>
      <c r="C2260">
        <v>2256</v>
      </c>
      <c r="J2260">
        <v>23</v>
      </c>
      <c r="K2260" t="s">
        <v>156</v>
      </c>
      <c r="L2260">
        <v>1358</v>
      </c>
      <c r="M2260">
        <v>3015</v>
      </c>
      <c r="N2260" t="s">
        <v>1099</v>
      </c>
      <c r="O2260" t="s">
        <v>9622</v>
      </c>
      <c r="P2260" t="s">
        <v>9623</v>
      </c>
      <c r="Q2260" t="s">
        <v>9624</v>
      </c>
      <c r="R2260" t="s">
        <v>9625</v>
      </c>
      <c r="S2260" s="2">
        <v>246</v>
      </c>
      <c r="T2260" s="2">
        <v>246</v>
      </c>
      <c r="U2260" s="2">
        <v>0</v>
      </c>
      <c r="V2260" s="2">
        <v>0</v>
      </c>
      <c r="W2260">
        <v>1318</v>
      </c>
      <c r="X2260" s="3">
        <v>9.1999999999999993</v>
      </c>
      <c r="Y2260" s="3">
        <v>5</v>
      </c>
      <c r="Z2260" s="3">
        <v>5.4</v>
      </c>
      <c r="AA2260">
        <v>0</v>
      </c>
      <c r="AB2260" s="3">
        <v>0</v>
      </c>
      <c r="AC2260">
        <v>0</v>
      </c>
      <c r="AD2260" s="3">
        <v>0</v>
      </c>
      <c r="AE2260">
        <v>0</v>
      </c>
      <c r="AF2260" s="3">
        <v>0</v>
      </c>
      <c r="AG2260" s="2">
        <v>246</v>
      </c>
      <c r="AH2260" s="3">
        <v>100</v>
      </c>
      <c r="AI2260" s="2">
        <v>246</v>
      </c>
      <c r="AJ2260" s="3">
        <v>100</v>
      </c>
      <c r="AK2260" t="s">
        <v>9562</v>
      </c>
      <c r="AL2260" t="s">
        <v>9562</v>
      </c>
      <c r="AM2260" t="s">
        <v>4655</v>
      </c>
      <c r="BG2260" s="3">
        <v>100</v>
      </c>
      <c r="BH2260" t="s">
        <v>82</v>
      </c>
      <c r="BI2260" t="s">
        <v>13419</v>
      </c>
      <c r="BJ2260" t="s">
        <v>13395</v>
      </c>
      <c r="BK2260" t="s">
        <v>13395</v>
      </c>
      <c r="BL2260" t="s">
        <v>13395</v>
      </c>
      <c r="BM2260" t="s">
        <v>13395</v>
      </c>
      <c r="BN2260" t="s">
        <v>277</v>
      </c>
      <c r="BO2260" s="59" t="s">
        <v>277</v>
      </c>
      <c r="BP2260" t="s">
        <v>10806</v>
      </c>
      <c r="BQ2260" t="s">
        <v>84</v>
      </c>
      <c r="BR2260" s="59" t="s">
        <v>84</v>
      </c>
      <c r="BS2260" t="s">
        <v>85</v>
      </c>
    </row>
    <row r="2261" spans="1:71" x14ac:dyDescent="0.2">
      <c r="A2261" s="60">
        <v>233016</v>
      </c>
      <c r="B2261" s="59" t="s">
        <v>13105</v>
      </c>
      <c r="C2261">
        <v>2257</v>
      </c>
      <c r="J2261">
        <v>23</v>
      </c>
      <c r="K2261" t="s">
        <v>156</v>
      </c>
      <c r="L2261">
        <v>1318</v>
      </c>
      <c r="M2261">
        <v>3016</v>
      </c>
      <c r="N2261" t="s">
        <v>1099</v>
      </c>
      <c r="O2261" t="s">
        <v>9626</v>
      </c>
      <c r="P2261" t="s">
        <v>9627</v>
      </c>
      <c r="Q2261" t="s">
        <v>9628</v>
      </c>
      <c r="R2261" t="s">
        <v>9629</v>
      </c>
      <c r="S2261" s="2">
        <v>1017.9</v>
      </c>
      <c r="T2261" s="2">
        <v>1017.9</v>
      </c>
      <c r="U2261" s="2">
        <v>0</v>
      </c>
      <c r="V2261" s="2">
        <v>0</v>
      </c>
      <c r="W2261">
        <v>5125</v>
      </c>
      <c r="X2261" s="3">
        <v>10.6</v>
      </c>
      <c r="Y2261" s="3">
        <v>2.5</v>
      </c>
      <c r="Z2261" s="3">
        <v>5</v>
      </c>
      <c r="AA2261">
        <v>1</v>
      </c>
      <c r="AB2261" s="3">
        <v>35.799999999999997</v>
      </c>
      <c r="AC2261">
        <v>0</v>
      </c>
      <c r="AD2261" s="3">
        <v>0</v>
      </c>
      <c r="AE2261">
        <v>0</v>
      </c>
      <c r="AF2261" s="3">
        <v>0</v>
      </c>
      <c r="AG2261" s="2">
        <v>747.4</v>
      </c>
      <c r="AH2261" s="3">
        <v>73.400000000000006</v>
      </c>
      <c r="AI2261" s="2">
        <v>784.5</v>
      </c>
      <c r="AJ2261" s="3">
        <v>77.099999999999994</v>
      </c>
      <c r="AK2261" t="s">
        <v>9530</v>
      </c>
      <c r="AL2261" t="s">
        <v>9531</v>
      </c>
      <c r="AM2261" t="s">
        <v>4655</v>
      </c>
      <c r="AN2261" t="s">
        <v>4656</v>
      </c>
      <c r="BG2261" s="3">
        <v>77.099999999999994</v>
      </c>
      <c r="BH2261" t="s">
        <v>82</v>
      </c>
      <c r="BI2261" t="s">
        <v>13419</v>
      </c>
      <c r="BJ2261" t="s">
        <v>13395</v>
      </c>
      <c r="BK2261" t="s">
        <v>13395</v>
      </c>
      <c r="BL2261" t="s">
        <v>13395</v>
      </c>
      <c r="BM2261" t="s">
        <v>13395</v>
      </c>
      <c r="BN2261" t="s">
        <v>277</v>
      </c>
      <c r="BO2261" s="59" t="s">
        <v>277</v>
      </c>
      <c r="BP2261" t="s">
        <v>10806</v>
      </c>
      <c r="BQ2261" t="s">
        <v>84</v>
      </c>
      <c r="BR2261" s="59" t="s">
        <v>84</v>
      </c>
      <c r="BS2261" t="s">
        <v>85</v>
      </c>
    </row>
    <row r="2262" spans="1:71" x14ac:dyDescent="0.2">
      <c r="A2262" s="60">
        <v>233017</v>
      </c>
      <c r="B2262" s="59" t="s">
        <v>13106</v>
      </c>
      <c r="C2262">
        <v>2258</v>
      </c>
      <c r="J2262">
        <v>23</v>
      </c>
      <c r="K2262" t="s">
        <v>156</v>
      </c>
      <c r="L2262">
        <v>1364</v>
      </c>
      <c r="M2262">
        <v>3017</v>
      </c>
      <c r="N2262" t="s">
        <v>1128</v>
      </c>
      <c r="O2262" t="s">
        <v>9630</v>
      </c>
      <c r="P2262" t="s">
        <v>9631</v>
      </c>
      <c r="Q2262" t="s">
        <v>9632</v>
      </c>
      <c r="R2262" t="s">
        <v>9633</v>
      </c>
      <c r="S2262" s="2">
        <v>60.9</v>
      </c>
      <c r="T2262" s="2">
        <v>60.9</v>
      </c>
      <c r="U2262" s="2">
        <v>0</v>
      </c>
      <c r="V2262" s="2">
        <v>0</v>
      </c>
      <c r="W2262">
        <v>168</v>
      </c>
      <c r="X2262" s="3">
        <v>3.5</v>
      </c>
      <c r="Y2262" s="3">
        <v>2.2000000000000002</v>
      </c>
      <c r="Z2262" s="3">
        <v>2.8</v>
      </c>
      <c r="AA2262">
        <v>0</v>
      </c>
      <c r="AB2262" s="3">
        <v>0</v>
      </c>
      <c r="AC2262">
        <v>0</v>
      </c>
      <c r="AD2262" s="3">
        <v>0</v>
      </c>
      <c r="AE2262">
        <v>0</v>
      </c>
      <c r="AF2262" s="3">
        <v>0</v>
      </c>
      <c r="AG2262" s="2">
        <v>0</v>
      </c>
      <c r="AH2262" s="3">
        <v>0</v>
      </c>
      <c r="AI2262" s="2">
        <v>0</v>
      </c>
      <c r="AJ2262" s="3">
        <v>0</v>
      </c>
      <c r="AK2262" t="s">
        <v>9562</v>
      </c>
      <c r="AL2262" t="s">
        <v>9562</v>
      </c>
      <c r="AM2262" t="s">
        <v>1229</v>
      </c>
      <c r="BG2262" s="3">
        <v>0</v>
      </c>
      <c r="BH2262" t="s">
        <v>82</v>
      </c>
      <c r="BI2262" t="s">
        <v>13419</v>
      </c>
      <c r="BJ2262" t="s">
        <v>13395</v>
      </c>
      <c r="BK2262" t="s">
        <v>13395</v>
      </c>
      <c r="BL2262" t="s">
        <v>13395</v>
      </c>
      <c r="BM2262" t="s">
        <v>13395</v>
      </c>
      <c r="BN2262" t="s">
        <v>277</v>
      </c>
      <c r="BO2262" s="59" t="s">
        <v>277</v>
      </c>
      <c r="BP2262" t="s">
        <v>10806</v>
      </c>
      <c r="BQ2262" t="s">
        <v>84</v>
      </c>
      <c r="BR2262" s="59" t="s">
        <v>84</v>
      </c>
      <c r="BS2262" t="s">
        <v>85</v>
      </c>
    </row>
    <row r="2263" spans="1:71" x14ac:dyDescent="0.2">
      <c r="A2263" s="60">
        <v>233018</v>
      </c>
      <c r="B2263" s="59" t="s">
        <v>13107</v>
      </c>
      <c r="C2263">
        <v>2259</v>
      </c>
      <c r="J2263">
        <v>23</v>
      </c>
      <c r="K2263" t="s">
        <v>156</v>
      </c>
      <c r="L2263">
        <v>1333</v>
      </c>
      <c r="M2263">
        <v>3018</v>
      </c>
      <c r="N2263" t="s">
        <v>69</v>
      </c>
      <c r="O2263" t="s">
        <v>9634</v>
      </c>
      <c r="P2263" t="s">
        <v>9635</v>
      </c>
      <c r="Q2263" t="s">
        <v>9636</v>
      </c>
      <c r="R2263" t="s">
        <v>9637</v>
      </c>
      <c r="S2263" s="2">
        <v>198.9</v>
      </c>
      <c r="T2263" s="2">
        <v>198.9</v>
      </c>
      <c r="U2263" s="2">
        <v>0</v>
      </c>
      <c r="V2263" s="2">
        <v>0</v>
      </c>
      <c r="W2263">
        <v>875</v>
      </c>
      <c r="X2263" s="3">
        <v>5.6</v>
      </c>
      <c r="Y2263" s="3">
        <v>4.2</v>
      </c>
      <c r="Z2263" s="3">
        <v>4.4000000000000004</v>
      </c>
      <c r="AA2263">
        <v>0</v>
      </c>
      <c r="AB2263" s="3">
        <v>0</v>
      </c>
      <c r="AC2263">
        <v>0</v>
      </c>
      <c r="AD2263" s="3">
        <v>0</v>
      </c>
      <c r="AE2263">
        <v>0</v>
      </c>
      <c r="AF2263" s="3">
        <v>0</v>
      </c>
      <c r="AG2263" s="2">
        <v>198.9</v>
      </c>
      <c r="AH2263" s="3">
        <v>100</v>
      </c>
      <c r="AI2263" s="2">
        <v>198.9</v>
      </c>
      <c r="AJ2263" s="3">
        <v>100</v>
      </c>
      <c r="AK2263" t="s">
        <v>9530</v>
      </c>
      <c r="AL2263" t="s">
        <v>9531</v>
      </c>
      <c r="AM2263" t="s">
        <v>4359</v>
      </c>
      <c r="BG2263" s="3">
        <v>100</v>
      </c>
      <c r="BH2263" t="s">
        <v>82</v>
      </c>
      <c r="BI2263" t="s">
        <v>13419</v>
      </c>
      <c r="BJ2263" t="s">
        <v>13395</v>
      </c>
      <c r="BK2263" t="s">
        <v>13395</v>
      </c>
      <c r="BL2263" t="s">
        <v>13395</v>
      </c>
      <c r="BM2263" t="s">
        <v>13395</v>
      </c>
      <c r="BN2263" t="s">
        <v>277</v>
      </c>
      <c r="BO2263" s="59" t="s">
        <v>277</v>
      </c>
      <c r="BP2263" t="s">
        <v>10806</v>
      </c>
      <c r="BQ2263" t="s">
        <v>84</v>
      </c>
      <c r="BR2263" s="59" t="s">
        <v>84</v>
      </c>
      <c r="BS2263" t="s">
        <v>85</v>
      </c>
    </row>
    <row r="2264" spans="1:71" x14ac:dyDescent="0.2">
      <c r="A2264" s="60">
        <v>233019</v>
      </c>
      <c r="B2264" s="59" t="s">
        <v>13108</v>
      </c>
      <c r="C2264">
        <v>2260</v>
      </c>
      <c r="J2264">
        <v>23</v>
      </c>
      <c r="K2264" t="s">
        <v>156</v>
      </c>
      <c r="L2264">
        <v>1313</v>
      </c>
      <c r="M2264">
        <v>3019</v>
      </c>
      <c r="N2264" t="s">
        <v>69</v>
      </c>
      <c r="O2264" t="s">
        <v>9638</v>
      </c>
      <c r="P2264" t="s">
        <v>9639</v>
      </c>
      <c r="Q2264" t="s">
        <v>9640</v>
      </c>
      <c r="R2264" t="s">
        <v>9641</v>
      </c>
      <c r="S2264" s="2">
        <v>428.3</v>
      </c>
      <c r="T2264" s="2">
        <v>428.3</v>
      </c>
      <c r="U2264" s="2">
        <v>0</v>
      </c>
      <c r="V2264" s="2">
        <v>0</v>
      </c>
      <c r="W2264">
        <v>2298</v>
      </c>
      <c r="X2264" s="3">
        <v>9.8000000000000007</v>
      </c>
      <c r="Y2264" s="3">
        <v>4.7</v>
      </c>
      <c r="Z2264" s="3">
        <v>5.4</v>
      </c>
      <c r="AA2264">
        <v>0</v>
      </c>
      <c r="AB2264" s="3">
        <v>0</v>
      </c>
      <c r="AC2264">
        <v>0</v>
      </c>
      <c r="AD2264" s="3">
        <v>0</v>
      </c>
      <c r="AE2264">
        <v>0</v>
      </c>
      <c r="AF2264" s="3">
        <v>0</v>
      </c>
      <c r="AG2264" s="2">
        <v>428.3</v>
      </c>
      <c r="AH2264" s="3">
        <v>100</v>
      </c>
      <c r="AI2264" s="2">
        <v>428.3</v>
      </c>
      <c r="AJ2264" s="3">
        <v>100</v>
      </c>
      <c r="AK2264" t="s">
        <v>9642</v>
      </c>
      <c r="AL2264" t="s">
        <v>9642</v>
      </c>
      <c r="AM2264" t="s">
        <v>4662</v>
      </c>
      <c r="AN2264" t="s">
        <v>4675</v>
      </c>
      <c r="BG2264" s="3">
        <v>100</v>
      </c>
      <c r="BH2264" t="s">
        <v>82</v>
      </c>
      <c r="BI2264" t="s">
        <v>13419</v>
      </c>
      <c r="BJ2264" t="s">
        <v>13395</v>
      </c>
      <c r="BK2264" t="s">
        <v>13395</v>
      </c>
      <c r="BL2264" t="s">
        <v>13395</v>
      </c>
      <c r="BM2264" t="s">
        <v>13395</v>
      </c>
      <c r="BN2264" t="s">
        <v>277</v>
      </c>
      <c r="BO2264" s="59" t="s">
        <v>277</v>
      </c>
      <c r="BP2264" t="s">
        <v>10806</v>
      </c>
      <c r="BQ2264" t="s">
        <v>84</v>
      </c>
      <c r="BR2264" s="59" t="s">
        <v>84</v>
      </c>
      <c r="BS2264" t="s">
        <v>85</v>
      </c>
    </row>
    <row r="2265" spans="1:71" x14ac:dyDescent="0.2">
      <c r="A2265" s="60">
        <v>233020</v>
      </c>
      <c r="B2265" s="59" t="s">
        <v>13109</v>
      </c>
      <c r="C2265">
        <v>2261</v>
      </c>
      <c r="J2265">
        <v>23</v>
      </c>
      <c r="K2265" t="s">
        <v>156</v>
      </c>
      <c r="L2265">
        <v>1390</v>
      </c>
      <c r="M2265">
        <v>3020</v>
      </c>
      <c r="N2265" t="s">
        <v>258</v>
      </c>
      <c r="O2265" t="s">
        <v>7853</v>
      </c>
      <c r="P2265" t="s">
        <v>7854</v>
      </c>
      <c r="Q2265" t="s">
        <v>9643</v>
      </c>
      <c r="R2265" t="s">
        <v>9644</v>
      </c>
      <c r="S2265" s="2">
        <v>131.19999999999999</v>
      </c>
      <c r="T2265" s="2">
        <v>131.19999999999999</v>
      </c>
      <c r="U2265" s="2">
        <v>0</v>
      </c>
      <c r="V2265" s="2">
        <v>0</v>
      </c>
      <c r="W2265">
        <v>636</v>
      </c>
      <c r="X2265" s="3">
        <v>6.1</v>
      </c>
      <c r="Y2265" s="3">
        <v>4.5999999999999996</v>
      </c>
      <c r="Z2265" s="3">
        <v>4.8</v>
      </c>
      <c r="AA2265">
        <v>0</v>
      </c>
      <c r="AB2265" s="3">
        <v>0</v>
      </c>
      <c r="AC2265">
        <v>0</v>
      </c>
      <c r="AD2265" s="3">
        <v>0</v>
      </c>
      <c r="AE2265">
        <v>0</v>
      </c>
      <c r="AF2265" s="3">
        <v>0</v>
      </c>
      <c r="AG2265" s="2">
        <v>131.19999999999999</v>
      </c>
      <c r="AH2265" s="3">
        <v>100</v>
      </c>
      <c r="AI2265" s="2">
        <v>131.19999999999999</v>
      </c>
      <c r="AJ2265" s="3">
        <v>100</v>
      </c>
      <c r="AK2265" t="s">
        <v>9585</v>
      </c>
      <c r="AL2265" t="s">
        <v>9586</v>
      </c>
      <c r="AM2265" t="s">
        <v>4671</v>
      </c>
      <c r="BG2265" s="3">
        <v>100</v>
      </c>
      <c r="BH2265" t="s">
        <v>82</v>
      </c>
      <c r="BI2265" t="s">
        <v>13419</v>
      </c>
      <c r="BJ2265" t="s">
        <v>13395</v>
      </c>
      <c r="BK2265" t="s">
        <v>13395</v>
      </c>
      <c r="BL2265" t="s">
        <v>13395</v>
      </c>
      <c r="BM2265" t="s">
        <v>13395</v>
      </c>
      <c r="BN2265" t="s">
        <v>277</v>
      </c>
      <c r="BO2265" s="59" t="s">
        <v>277</v>
      </c>
      <c r="BP2265" t="s">
        <v>10806</v>
      </c>
      <c r="BQ2265" t="s">
        <v>84</v>
      </c>
      <c r="BR2265" s="59" t="s">
        <v>84</v>
      </c>
      <c r="BS2265" t="s">
        <v>85</v>
      </c>
    </row>
    <row r="2266" spans="1:71" x14ac:dyDescent="0.2">
      <c r="A2266" s="60">
        <v>233021</v>
      </c>
      <c r="B2266" s="59" t="s">
        <v>13110</v>
      </c>
      <c r="C2266">
        <v>2262</v>
      </c>
      <c r="J2266">
        <v>23</v>
      </c>
      <c r="K2266" t="s">
        <v>156</v>
      </c>
      <c r="L2266">
        <v>1319</v>
      </c>
      <c r="M2266">
        <v>3021</v>
      </c>
      <c r="N2266" t="s">
        <v>258</v>
      </c>
      <c r="O2266" t="s">
        <v>7754</v>
      </c>
      <c r="P2266" t="s">
        <v>7755</v>
      </c>
      <c r="Q2266" t="s">
        <v>9645</v>
      </c>
      <c r="R2266" t="s">
        <v>9646</v>
      </c>
      <c r="S2266" s="2">
        <v>211.4</v>
      </c>
      <c r="T2266" s="2">
        <v>206.2</v>
      </c>
      <c r="U2266" s="2">
        <v>5.2</v>
      </c>
      <c r="V2266" s="2">
        <v>0</v>
      </c>
      <c r="W2266">
        <v>1032</v>
      </c>
      <c r="X2266" s="3">
        <v>9.9</v>
      </c>
      <c r="Y2266" s="3">
        <v>4.5999999999999996</v>
      </c>
      <c r="Z2266" s="3">
        <v>5.0999999999999996</v>
      </c>
      <c r="AA2266">
        <v>0</v>
      </c>
      <c r="AB2266" s="3">
        <v>0</v>
      </c>
      <c r="AC2266">
        <v>0</v>
      </c>
      <c r="AD2266" s="3">
        <v>0</v>
      </c>
      <c r="AE2266">
        <v>0</v>
      </c>
      <c r="AF2266" s="3">
        <v>0</v>
      </c>
      <c r="AG2266" s="2">
        <v>75.3</v>
      </c>
      <c r="AH2266" s="3">
        <v>36.5</v>
      </c>
      <c r="AI2266" s="2">
        <v>206.2</v>
      </c>
      <c r="AJ2266" s="3">
        <v>100</v>
      </c>
      <c r="AK2266" t="s">
        <v>9647</v>
      </c>
      <c r="AL2266" t="s">
        <v>9648</v>
      </c>
      <c r="AM2266" t="s">
        <v>4671</v>
      </c>
      <c r="BG2266" s="3">
        <v>100</v>
      </c>
      <c r="BH2266" t="s">
        <v>82</v>
      </c>
      <c r="BI2266" t="s">
        <v>13419</v>
      </c>
      <c r="BJ2266" t="s">
        <v>13395</v>
      </c>
      <c r="BK2266" t="s">
        <v>13395</v>
      </c>
      <c r="BL2266" t="s">
        <v>13395</v>
      </c>
      <c r="BM2266" t="s">
        <v>13395</v>
      </c>
      <c r="BN2266" t="s">
        <v>277</v>
      </c>
      <c r="BO2266" s="59" t="s">
        <v>277</v>
      </c>
      <c r="BP2266" t="s">
        <v>10806</v>
      </c>
      <c r="BQ2266" t="s">
        <v>84</v>
      </c>
      <c r="BR2266" s="59" t="s">
        <v>84</v>
      </c>
      <c r="BS2266" t="s">
        <v>85</v>
      </c>
    </row>
    <row r="2267" spans="1:71" x14ac:dyDescent="0.2">
      <c r="A2267" s="60">
        <v>233022</v>
      </c>
      <c r="B2267" s="59" t="s">
        <v>13111</v>
      </c>
      <c r="C2267">
        <v>2263</v>
      </c>
      <c r="J2267">
        <v>23</v>
      </c>
      <c r="K2267" t="s">
        <v>156</v>
      </c>
      <c r="L2267">
        <v>1349</v>
      </c>
      <c r="M2267">
        <v>3022</v>
      </c>
      <c r="N2267" t="s">
        <v>258</v>
      </c>
      <c r="O2267" t="s">
        <v>9649</v>
      </c>
      <c r="P2267" t="s">
        <v>9650</v>
      </c>
      <c r="Q2267" t="s">
        <v>9651</v>
      </c>
      <c r="R2267" t="s">
        <v>9652</v>
      </c>
      <c r="S2267" s="2">
        <v>51.8</v>
      </c>
      <c r="T2267" s="2">
        <v>51.8</v>
      </c>
      <c r="U2267" s="2">
        <v>0</v>
      </c>
      <c r="V2267" s="2">
        <v>0</v>
      </c>
      <c r="W2267">
        <v>263</v>
      </c>
      <c r="X2267" s="3">
        <v>5.5</v>
      </c>
      <c r="Y2267" s="3">
        <v>5</v>
      </c>
      <c r="Z2267" s="3">
        <v>5.0999999999999996</v>
      </c>
      <c r="AA2267">
        <v>0</v>
      </c>
      <c r="AB2267" s="3">
        <v>0</v>
      </c>
      <c r="AC2267">
        <v>0</v>
      </c>
      <c r="AD2267" s="3">
        <v>0</v>
      </c>
      <c r="AE2267">
        <v>0</v>
      </c>
      <c r="AF2267" s="3">
        <v>0</v>
      </c>
      <c r="AG2267" s="2">
        <v>51.8</v>
      </c>
      <c r="AH2267" s="3">
        <v>100</v>
      </c>
      <c r="AI2267" s="2">
        <v>51.8</v>
      </c>
      <c r="AJ2267" s="3">
        <v>100</v>
      </c>
      <c r="AK2267" t="s">
        <v>9562</v>
      </c>
      <c r="AL2267" t="s">
        <v>9562</v>
      </c>
      <c r="AM2267" t="s">
        <v>9653</v>
      </c>
      <c r="BG2267" s="3">
        <v>100</v>
      </c>
      <c r="BH2267" t="s">
        <v>82</v>
      </c>
      <c r="BI2267" t="s">
        <v>13419</v>
      </c>
      <c r="BJ2267" t="s">
        <v>13395</v>
      </c>
      <c r="BK2267" t="s">
        <v>13395</v>
      </c>
      <c r="BL2267" t="s">
        <v>13395</v>
      </c>
      <c r="BM2267" t="s">
        <v>13395</v>
      </c>
      <c r="BN2267" t="s">
        <v>277</v>
      </c>
      <c r="BO2267" s="59" t="s">
        <v>277</v>
      </c>
      <c r="BP2267" t="s">
        <v>10806</v>
      </c>
      <c r="BQ2267" t="s">
        <v>84</v>
      </c>
      <c r="BR2267" s="59" t="s">
        <v>84</v>
      </c>
      <c r="BS2267" t="s">
        <v>85</v>
      </c>
    </row>
    <row r="2268" spans="1:71" x14ac:dyDescent="0.2">
      <c r="A2268" s="60">
        <v>233023</v>
      </c>
      <c r="B2268" s="59" t="s">
        <v>13112</v>
      </c>
      <c r="C2268">
        <v>2264</v>
      </c>
      <c r="J2268">
        <v>23</v>
      </c>
      <c r="K2268" t="s">
        <v>156</v>
      </c>
      <c r="L2268">
        <v>1351</v>
      </c>
      <c r="M2268">
        <v>3023</v>
      </c>
      <c r="N2268" t="s">
        <v>8238</v>
      </c>
      <c r="O2268" t="s">
        <v>9654</v>
      </c>
      <c r="P2268" t="s">
        <v>9655</v>
      </c>
      <c r="Q2268" t="s">
        <v>9656</v>
      </c>
      <c r="R2268" t="s">
        <v>9657</v>
      </c>
      <c r="S2268" s="2">
        <v>506</v>
      </c>
      <c r="T2268" s="2">
        <v>506</v>
      </c>
      <c r="U2268" s="2">
        <v>0</v>
      </c>
      <c r="V2268" s="2">
        <v>0</v>
      </c>
      <c r="W2268">
        <v>2113</v>
      </c>
      <c r="X2268" s="3">
        <v>13</v>
      </c>
      <c r="Y2268" s="3">
        <v>3.8</v>
      </c>
      <c r="Z2268" s="3">
        <v>4.2</v>
      </c>
      <c r="AA2268">
        <v>0</v>
      </c>
      <c r="AB2268" s="3">
        <v>0</v>
      </c>
      <c r="AC2268">
        <v>0</v>
      </c>
      <c r="AD2268" s="3">
        <v>0</v>
      </c>
      <c r="AE2268">
        <v>0</v>
      </c>
      <c r="AF2268" s="3">
        <v>0</v>
      </c>
      <c r="AG2268" s="2">
        <v>0</v>
      </c>
      <c r="AH2268" s="3">
        <v>0</v>
      </c>
      <c r="AI2268" s="2">
        <v>506</v>
      </c>
      <c r="AJ2268" s="3">
        <v>100</v>
      </c>
      <c r="AK2268" t="s">
        <v>9134</v>
      </c>
      <c r="AL2268" t="s">
        <v>9658</v>
      </c>
      <c r="AM2268" t="s">
        <v>4675</v>
      </c>
      <c r="BG2268" s="3">
        <v>100</v>
      </c>
      <c r="BH2268" t="s">
        <v>82</v>
      </c>
      <c r="BI2268" t="s">
        <v>13419</v>
      </c>
      <c r="BJ2268" t="s">
        <v>13395</v>
      </c>
      <c r="BK2268" t="s">
        <v>13395</v>
      </c>
      <c r="BL2268" t="s">
        <v>13395</v>
      </c>
      <c r="BM2268" t="s">
        <v>13395</v>
      </c>
      <c r="BN2268" t="s">
        <v>277</v>
      </c>
      <c r="BO2268" s="59" t="s">
        <v>277</v>
      </c>
      <c r="BP2268" t="s">
        <v>10806</v>
      </c>
      <c r="BQ2268" t="s">
        <v>84</v>
      </c>
      <c r="BR2268" s="59" t="s">
        <v>84</v>
      </c>
      <c r="BS2268" t="s">
        <v>85</v>
      </c>
    </row>
    <row r="2269" spans="1:71" x14ac:dyDescent="0.2">
      <c r="A2269" s="60">
        <v>233024</v>
      </c>
      <c r="B2269" s="59" t="s">
        <v>13113</v>
      </c>
      <c r="C2269">
        <v>2265</v>
      </c>
      <c r="J2269">
        <v>23</v>
      </c>
      <c r="K2269" t="s">
        <v>156</v>
      </c>
      <c r="L2269">
        <v>1352</v>
      </c>
      <c r="M2269">
        <v>3024</v>
      </c>
      <c r="N2269" t="s">
        <v>8238</v>
      </c>
      <c r="O2269" t="s">
        <v>9659</v>
      </c>
      <c r="P2269" t="s">
        <v>9660</v>
      </c>
      <c r="Q2269" t="s">
        <v>9661</v>
      </c>
      <c r="R2269" t="s">
        <v>9662</v>
      </c>
      <c r="S2269" s="2">
        <v>123.6</v>
      </c>
      <c r="T2269" s="2">
        <v>123.6</v>
      </c>
      <c r="U2269" s="2">
        <v>0</v>
      </c>
      <c r="V2269" s="2">
        <v>0</v>
      </c>
      <c r="W2269">
        <v>680</v>
      </c>
      <c r="X2269" s="3">
        <v>11.8</v>
      </c>
      <c r="Y2269" s="3">
        <v>4.7</v>
      </c>
      <c r="Z2269" s="3">
        <v>5.5</v>
      </c>
      <c r="AA2269">
        <v>0</v>
      </c>
      <c r="AB2269" s="3">
        <v>0</v>
      </c>
      <c r="AC2269">
        <v>0</v>
      </c>
      <c r="AD2269" s="3">
        <v>0</v>
      </c>
      <c r="AE2269">
        <v>0</v>
      </c>
      <c r="AF2269" s="3">
        <v>0</v>
      </c>
      <c r="AG2269" s="2">
        <v>123.6</v>
      </c>
      <c r="AH2269" s="3">
        <v>100</v>
      </c>
      <c r="AI2269" s="2">
        <v>123.6</v>
      </c>
      <c r="AJ2269" s="3">
        <v>100</v>
      </c>
      <c r="AK2269" t="s">
        <v>9562</v>
      </c>
      <c r="AL2269" t="s">
        <v>9562</v>
      </c>
      <c r="AM2269" t="s">
        <v>6020</v>
      </c>
      <c r="BG2269" s="3">
        <v>100</v>
      </c>
      <c r="BH2269" t="s">
        <v>82</v>
      </c>
      <c r="BI2269" t="s">
        <v>13419</v>
      </c>
      <c r="BJ2269" t="s">
        <v>13395</v>
      </c>
      <c r="BK2269" t="s">
        <v>13395</v>
      </c>
      <c r="BL2269" t="s">
        <v>13395</v>
      </c>
      <c r="BM2269" t="s">
        <v>13395</v>
      </c>
      <c r="BN2269" t="s">
        <v>277</v>
      </c>
      <c r="BO2269" s="59" t="s">
        <v>277</v>
      </c>
      <c r="BP2269" t="s">
        <v>10806</v>
      </c>
      <c r="BQ2269" t="s">
        <v>84</v>
      </c>
      <c r="BR2269" s="59" t="s">
        <v>84</v>
      </c>
      <c r="BS2269" t="s">
        <v>85</v>
      </c>
    </row>
    <row r="2270" spans="1:71" x14ac:dyDescent="0.2">
      <c r="A2270" s="60">
        <v>233025</v>
      </c>
      <c r="B2270" s="59" t="s">
        <v>13114</v>
      </c>
      <c r="C2270">
        <v>2266</v>
      </c>
      <c r="J2270">
        <v>23</v>
      </c>
      <c r="K2270" t="s">
        <v>156</v>
      </c>
      <c r="L2270">
        <v>1309</v>
      </c>
      <c r="M2270">
        <v>3025</v>
      </c>
      <c r="N2270" t="s">
        <v>278</v>
      </c>
      <c r="O2270" t="s">
        <v>9663</v>
      </c>
      <c r="P2270" t="s">
        <v>9664</v>
      </c>
      <c r="Q2270" t="s">
        <v>9665</v>
      </c>
      <c r="R2270" t="s">
        <v>9666</v>
      </c>
      <c r="S2270" s="2">
        <v>172.6</v>
      </c>
      <c r="T2270" s="2">
        <v>172.6</v>
      </c>
      <c r="U2270" s="2">
        <v>0</v>
      </c>
      <c r="V2270" s="2">
        <v>0</v>
      </c>
      <c r="W2270">
        <v>922</v>
      </c>
      <c r="X2270" s="3">
        <v>9</v>
      </c>
      <c r="Y2270" s="3">
        <v>5</v>
      </c>
      <c r="Z2270" s="3">
        <v>5.3</v>
      </c>
      <c r="AA2270">
        <v>0</v>
      </c>
      <c r="AB2270" s="3">
        <v>0</v>
      </c>
      <c r="AC2270">
        <v>0</v>
      </c>
      <c r="AD2270" s="3">
        <v>0</v>
      </c>
      <c r="AE2270">
        <v>0</v>
      </c>
      <c r="AF2270" s="3">
        <v>0</v>
      </c>
      <c r="AG2270" s="2">
        <v>172.6</v>
      </c>
      <c r="AH2270" s="3">
        <v>100</v>
      </c>
      <c r="AI2270" s="2">
        <v>172.6</v>
      </c>
      <c r="AJ2270" s="3">
        <v>100</v>
      </c>
      <c r="AK2270" t="s">
        <v>9530</v>
      </c>
      <c r="AL2270" t="s">
        <v>9531</v>
      </c>
      <c r="AM2270" t="s">
        <v>6020</v>
      </c>
      <c r="BG2270" s="3">
        <v>100</v>
      </c>
      <c r="BH2270" t="s">
        <v>82</v>
      </c>
      <c r="BI2270" t="s">
        <v>13419</v>
      </c>
      <c r="BJ2270" t="s">
        <v>13395</v>
      </c>
      <c r="BK2270" t="s">
        <v>13395</v>
      </c>
      <c r="BL2270" t="s">
        <v>13395</v>
      </c>
      <c r="BM2270" t="s">
        <v>13395</v>
      </c>
      <c r="BN2270" t="s">
        <v>277</v>
      </c>
      <c r="BO2270" s="59" t="s">
        <v>277</v>
      </c>
      <c r="BP2270" t="s">
        <v>10806</v>
      </c>
      <c r="BQ2270" t="s">
        <v>84</v>
      </c>
      <c r="BR2270" s="59" t="s">
        <v>84</v>
      </c>
      <c r="BS2270" t="s">
        <v>85</v>
      </c>
    </row>
    <row r="2271" spans="1:71" x14ac:dyDescent="0.2">
      <c r="A2271" s="60">
        <v>233026</v>
      </c>
      <c r="B2271" s="59" t="s">
        <v>13115</v>
      </c>
      <c r="C2271">
        <v>2267</v>
      </c>
      <c r="J2271">
        <v>23</v>
      </c>
      <c r="K2271" t="s">
        <v>156</v>
      </c>
      <c r="L2271">
        <v>1397</v>
      </c>
      <c r="M2271">
        <v>3026</v>
      </c>
      <c r="N2271" t="s">
        <v>278</v>
      </c>
      <c r="O2271" t="s">
        <v>9667</v>
      </c>
      <c r="P2271" t="s">
        <v>9668</v>
      </c>
      <c r="Q2271" t="s">
        <v>9669</v>
      </c>
      <c r="R2271" t="s">
        <v>9670</v>
      </c>
      <c r="S2271" s="2">
        <v>438.3</v>
      </c>
      <c r="T2271" s="2">
        <v>438.3</v>
      </c>
      <c r="U2271" s="2">
        <v>0</v>
      </c>
      <c r="V2271" s="2">
        <v>0</v>
      </c>
      <c r="W2271">
        <v>2272</v>
      </c>
      <c r="X2271" s="3">
        <v>7.9</v>
      </c>
      <c r="Y2271" s="3">
        <v>3.6</v>
      </c>
      <c r="Z2271" s="3">
        <v>5.2</v>
      </c>
      <c r="AA2271">
        <v>1</v>
      </c>
      <c r="AB2271" s="3">
        <v>21.7</v>
      </c>
      <c r="AC2271">
        <v>0</v>
      </c>
      <c r="AD2271" s="3">
        <v>0</v>
      </c>
      <c r="AE2271">
        <v>1</v>
      </c>
      <c r="AF2271" s="3">
        <v>0</v>
      </c>
      <c r="AG2271" s="2">
        <v>0</v>
      </c>
      <c r="AH2271" s="3">
        <v>0</v>
      </c>
      <c r="AI2271" s="2">
        <v>438.3</v>
      </c>
      <c r="AJ2271" s="3">
        <v>100</v>
      </c>
      <c r="AK2271" t="s">
        <v>9134</v>
      </c>
      <c r="AL2271" t="s">
        <v>9658</v>
      </c>
      <c r="AM2271" t="s">
        <v>8557</v>
      </c>
      <c r="BG2271" s="3">
        <v>100</v>
      </c>
      <c r="BH2271" t="s">
        <v>82</v>
      </c>
      <c r="BI2271" t="s">
        <v>13419</v>
      </c>
      <c r="BJ2271" t="s">
        <v>13395</v>
      </c>
      <c r="BK2271" t="s">
        <v>13395</v>
      </c>
      <c r="BL2271" t="s">
        <v>13395</v>
      </c>
      <c r="BM2271" t="s">
        <v>13395</v>
      </c>
      <c r="BN2271" t="s">
        <v>277</v>
      </c>
      <c r="BO2271" s="59" t="s">
        <v>277</v>
      </c>
      <c r="BP2271" t="s">
        <v>10806</v>
      </c>
      <c r="BQ2271" t="s">
        <v>84</v>
      </c>
      <c r="BR2271" s="59" t="s">
        <v>84</v>
      </c>
      <c r="BS2271" t="s">
        <v>85</v>
      </c>
    </row>
    <row r="2272" spans="1:71" x14ac:dyDescent="0.2">
      <c r="A2272" s="60">
        <v>233027</v>
      </c>
      <c r="B2272" s="59" t="s">
        <v>13116</v>
      </c>
      <c r="C2272">
        <v>2268</v>
      </c>
      <c r="J2272">
        <v>23</v>
      </c>
      <c r="K2272" t="s">
        <v>156</v>
      </c>
      <c r="L2272">
        <v>1320</v>
      </c>
      <c r="M2272">
        <v>3027</v>
      </c>
      <c r="N2272" t="s">
        <v>278</v>
      </c>
      <c r="O2272" t="s">
        <v>9671</v>
      </c>
      <c r="P2272" t="s">
        <v>9672</v>
      </c>
      <c r="Q2272" t="s">
        <v>9673</v>
      </c>
      <c r="R2272" t="s">
        <v>9674</v>
      </c>
      <c r="S2272" s="2">
        <v>1135.9000000000001</v>
      </c>
      <c r="T2272" s="2">
        <v>699.4</v>
      </c>
      <c r="U2272" s="2">
        <v>436.5</v>
      </c>
      <c r="V2272" s="2">
        <v>0</v>
      </c>
      <c r="W2272">
        <v>3589</v>
      </c>
      <c r="X2272" s="3">
        <v>13.3</v>
      </c>
      <c r="Y2272" s="3">
        <v>3.9</v>
      </c>
      <c r="Z2272" s="3">
        <v>5.6</v>
      </c>
      <c r="AA2272">
        <v>0</v>
      </c>
      <c r="AB2272" s="3">
        <v>0</v>
      </c>
      <c r="AC2272">
        <v>0</v>
      </c>
      <c r="AD2272" s="3">
        <v>0</v>
      </c>
      <c r="AE2272">
        <v>0</v>
      </c>
      <c r="AF2272" s="3">
        <v>0</v>
      </c>
      <c r="AG2272" s="2">
        <v>609.79999999999995</v>
      </c>
      <c r="AH2272" s="3">
        <v>87.2</v>
      </c>
      <c r="AI2272" s="2">
        <v>699.4</v>
      </c>
      <c r="AJ2272" s="3">
        <v>100</v>
      </c>
      <c r="AK2272" t="s">
        <v>9675</v>
      </c>
      <c r="AL2272" t="s">
        <v>9676</v>
      </c>
      <c r="AM2272" t="s">
        <v>6020</v>
      </c>
      <c r="AN2272" t="s">
        <v>8557</v>
      </c>
      <c r="BG2272" s="3">
        <v>100</v>
      </c>
      <c r="BH2272" t="s">
        <v>82</v>
      </c>
      <c r="BI2272" t="s">
        <v>13419</v>
      </c>
      <c r="BJ2272" t="s">
        <v>13395</v>
      </c>
      <c r="BK2272" t="s">
        <v>13395</v>
      </c>
      <c r="BL2272" t="s">
        <v>13395</v>
      </c>
      <c r="BM2272" t="s">
        <v>13395</v>
      </c>
      <c r="BN2272" t="s">
        <v>277</v>
      </c>
      <c r="BO2272" s="59" t="s">
        <v>277</v>
      </c>
      <c r="BP2272" t="s">
        <v>10806</v>
      </c>
      <c r="BQ2272" t="s">
        <v>84</v>
      </c>
      <c r="BR2272" s="59" t="s">
        <v>84</v>
      </c>
      <c r="BS2272" t="s">
        <v>85</v>
      </c>
    </row>
    <row r="2273" spans="1:71" x14ac:dyDescent="0.2">
      <c r="A2273" s="60">
        <v>233028</v>
      </c>
      <c r="B2273" s="59" t="s">
        <v>13117</v>
      </c>
      <c r="C2273">
        <v>2269</v>
      </c>
      <c r="J2273">
        <v>23</v>
      </c>
      <c r="K2273" t="s">
        <v>156</v>
      </c>
      <c r="L2273">
        <v>1376</v>
      </c>
      <c r="M2273">
        <v>3028</v>
      </c>
      <c r="N2273" t="s">
        <v>278</v>
      </c>
      <c r="O2273" t="s">
        <v>9677</v>
      </c>
      <c r="P2273" t="s">
        <v>9678</v>
      </c>
      <c r="Q2273" t="s">
        <v>9679</v>
      </c>
      <c r="R2273" t="s">
        <v>9680</v>
      </c>
      <c r="S2273" s="2">
        <v>293</v>
      </c>
      <c r="T2273" s="2">
        <v>280.7</v>
      </c>
      <c r="U2273" s="2">
        <v>12.3</v>
      </c>
      <c r="V2273" s="2">
        <v>0</v>
      </c>
      <c r="W2273">
        <v>1522</v>
      </c>
      <c r="X2273" s="3">
        <v>9</v>
      </c>
      <c r="Y2273" s="3">
        <v>5</v>
      </c>
      <c r="Z2273" s="3">
        <v>5.4</v>
      </c>
      <c r="AA2273">
        <v>0</v>
      </c>
      <c r="AB2273" s="3">
        <v>0</v>
      </c>
      <c r="AC2273">
        <v>0</v>
      </c>
      <c r="AD2273" s="3">
        <v>0</v>
      </c>
      <c r="AE2273">
        <v>0</v>
      </c>
      <c r="AF2273" s="3">
        <v>0</v>
      </c>
      <c r="AG2273" s="2">
        <v>280.7</v>
      </c>
      <c r="AH2273" s="3">
        <v>100</v>
      </c>
      <c r="AI2273" s="2">
        <v>280.7</v>
      </c>
      <c r="AJ2273" s="3">
        <v>100</v>
      </c>
      <c r="AK2273" t="s">
        <v>9562</v>
      </c>
      <c r="AL2273" t="s">
        <v>9562</v>
      </c>
      <c r="AM2273" t="s">
        <v>4412</v>
      </c>
      <c r="AN2273" t="s">
        <v>4426</v>
      </c>
      <c r="BG2273" s="3">
        <v>100</v>
      </c>
      <c r="BH2273" t="s">
        <v>82</v>
      </c>
      <c r="BI2273" t="s">
        <v>13419</v>
      </c>
      <c r="BJ2273" t="s">
        <v>13395</v>
      </c>
      <c r="BK2273" t="s">
        <v>13395</v>
      </c>
      <c r="BL2273" t="s">
        <v>13395</v>
      </c>
      <c r="BM2273" t="s">
        <v>13395</v>
      </c>
      <c r="BN2273" t="s">
        <v>277</v>
      </c>
      <c r="BO2273" s="59" t="s">
        <v>277</v>
      </c>
      <c r="BP2273" t="s">
        <v>10806</v>
      </c>
      <c r="BQ2273" t="s">
        <v>84</v>
      </c>
      <c r="BR2273" s="59" t="s">
        <v>84</v>
      </c>
      <c r="BS2273" t="s">
        <v>85</v>
      </c>
    </row>
    <row r="2274" spans="1:71" x14ac:dyDescent="0.2">
      <c r="A2274" s="60">
        <v>233029</v>
      </c>
      <c r="B2274" s="59" t="s">
        <v>13118</v>
      </c>
      <c r="C2274">
        <v>2270</v>
      </c>
      <c r="J2274">
        <v>23</v>
      </c>
      <c r="K2274" t="s">
        <v>156</v>
      </c>
      <c r="L2274">
        <v>1381</v>
      </c>
      <c r="M2274">
        <v>3029</v>
      </c>
      <c r="N2274" t="s">
        <v>278</v>
      </c>
      <c r="O2274" t="s">
        <v>9233</v>
      </c>
      <c r="P2274" t="s">
        <v>9234</v>
      </c>
      <c r="Q2274" t="s">
        <v>9681</v>
      </c>
      <c r="R2274" t="s">
        <v>9682</v>
      </c>
      <c r="S2274" s="2">
        <v>51.4</v>
      </c>
      <c r="T2274" s="2">
        <v>51.4</v>
      </c>
      <c r="U2274" s="2">
        <v>0</v>
      </c>
      <c r="V2274" s="2">
        <v>0</v>
      </c>
      <c r="W2274">
        <v>136</v>
      </c>
      <c r="X2274" s="3">
        <v>2.8</v>
      </c>
      <c r="Y2274" s="3">
        <v>2.4</v>
      </c>
      <c r="Z2274" s="3">
        <v>2.6</v>
      </c>
      <c r="AA2274">
        <v>0</v>
      </c>
      <c r="AB2274" s="3">
        <v>0</v>
      </c>
      <c r="AC2274">
        <v>0</v>
      </c>
      <c r="AD2274" s="3">
        <v>0</v>
      </c>
      <c r="AE2274">
        <v>0</v>
      </c>
      <c r="AF2274" s="3">
        <v>0</v>
      </c>
      <c r="AG2274" s="2">
        <v>0</v>
      </c>
      <c r="AH2274" s="3">
        <v>0</v>
      </c>
      <c r="AI2274" s="2">
        <v>0</v>
      </c>
      <c r="AJ2274" s="3">
        <v>0</v>
      </c>
      <c r="AK2274" t="s">
        <v>9575</v>
      </c>
      <c r="AL2274" t="s">
        <v>9576</v>
      </c>
      <c r="AM2274" t="s">
        <v>4412</v>
      </c>
      <c r="BG2274" s="3">
        <v>0</v>
      </c>
      <c r="BH2274" t="s">
        <v>82</v>
      </c>
      <c r="BI2274" t="s">
        <v>13419</v>
      </c>
      <c r="BJ2274" t="s">
        <v>13395</v>
      </c>
      <c r="BK2274" t="s">
        <v>13395</v>
      </c>
      <c r="BL2274" t="s">
        <v>13395</v>
      </c>
      <c r="BM2274" t="s">
        <v>13395</v>
      </c>
      <c r="BN2274" t="s">
        <v>277</v>
      </c>
      <c r="BO2274" s="59" t="s">
        <v>277</v>
      </c>
      <c r="BP2274" t="s">
        <v>10806</v>
      </c>
      <c r="BQ2274" t="s">
        <v>84</v>
      </c>
      <c r="BR2274" s="59" t="s">
        <v>84</v>
      </c>
      <c r="BS2274" t="s">
        <v>85</v>
      </c>
    </row>
    <row r="2275" spans="1:71" x14ac:dyDescent="0.2">
      <c r="A2275" s="60">
        <v>233030</v>
      </c>
      <c r="B2275" s="59" t="s">
        <v>13119</v>
      </c>
      <c r="C2275">
        <v>2271</v>
      </c>
      <c r="J2275">
        <v>23</v>
      </c>
      <c r="K2275" t="s">
        <v>156</v>
      </c>
      <c r="L2275">
        <v>1341</v>
      </c>
      <c r="M2275">
        <v>3030</v>
      </c>
      <c r="N2275" t="s">
        <v>278</v>
      </c>
      <c r="O2275" t="s">
        <v>9683</v>
      </c>
      <c r="P2275" t="s">
        <v>9684</v>
      </c>
      <c r="Q2275" t="s">
        <v>9685</v>
      </c>
      <c r="R2275" t="s">
        <v>9686</v>
      </c>
      <c r="S2275" s="2">
        <v>247</v>
      </c>
      <c r="T2275" s="2">
        <v>247</v>
      </c>
      <c r="U2275" s="2">
        <v>0</v>
      </c>
      <c r="V2275" s="2">
        <v>0</v>
      </c>
      <c r="W2275">
        <v>1272</v>
      </c>
      <c r="X2275" s="3">
        <v>8.6999999999999993</v>
      </c>
      <c r="Y2275" s="3">
        <v>3.7</v>
      </c>
      <c r="Z2275" s="3">
        <v>5.0999999999999996</v>
      </c>
      <c r="AA2275">
        <v>0</v>
      </c>
      <c r="AB2275" s="3">
        <v>0</v>
      </c>
      <c r="AC2275">
        <v>0</v>
      </c>
      <c r="AD2275" s="3">
        <v>0</v>
      </c>
      <c r="AE2275">
        <v>0</v>
      </c>
      <c r="AF2275" s="3">
        <v>0</v>
      </c>
      <c r="AG2275" s="2">
        <v>247</v>
      </c>
      <c r="AH2275" s="3">
        <v>100</v>
      </c>
      <c r="AI2275" s="2">
        <v>247</v>
      </c>
      <c r="AJ2275" s="3">
        <v>100</v>
      </c>
      <c r="AK2275" t="s">
        <v>9530</v>
      </c>
      <c r="AL2275" t="s">
        <v>9531</v>
      </c>
      <c r="AM2275" t="s">
        <v>4412</v>
      </c>
      <c r="BG2275" s="3">
        <v>100</v>
      </c>
      <c r="BH2275" t="s">
        <v>82</v>
      </c>
      <c r="BI2275" t="s">
        <v>13419</v>
      </c>
      <c r="BJ2275" t="s">
        <v>13395</v>
      </c>
      <c r="BK2275" t="s">
        <v>13395</v>
      </c>
      <c r="BL2275" t="s">
        <v>13395</v>
      </c>
      <c r="BM2275" t="s">
        <v>13395</v>
      </c>
      <c r="BN2275" t="s">
        <v>277</v>
      </c>
      <c r="BO2275" s="59" t="s">
        <v>277</v>
      </c>
      <c r="BP2275" t="s">
        <v>10806</v>
      </c>
      <c r="BQ2275" t="s">
        <v>84</v>
      </c>
      <c r="BR2275" s="59" t="s">
        <v>84</v>
      </c>
      <c r="BS2275" t="s">
        <v>85</v>
      </c>
    </row>
    <row r="2276" spans="1:71" x14ac:dyDescent="0.2">
      <c r="A2276" s="60">
        <v>233031</v>
      </c>
      <c r="B2276" s="59" t="s">
        <v>13120</v>
      </c>
      <c r="C2276">
        <v>2272</v>
      </c>
      <c r="J2276">
        <v>23</v>
      </c>
      <c r="K2276" t="s">
        <v>156</v>
      </c>
      <c r="L2276">
        <v>1340</v>
      </c>
      <c r="M2276">
        <v>3031</v>
      </c>
      <c r="N2276" t="s">
        <v>278</v>
      </c>
      <c r="O2276" t="s">
        <v>9687</v>
      </c>
      <c r="P2276" t="s">
        <v>9688</v>
      </c>
      <c r="Q2276" t="s">
        <v>9689</v>
      </c>
      <c r="R2276" t="s">
        <v>9690</v>
      </c>
      <c r="S2276" s="2">
        <v>919</v>
      </c>
      <c r="T2276" s="2">
        <v>834.9</v>
      </c>
      <c r="U2276" s="2">
        <v>84.1</v>
      </c>
      <c r="V2276" s="2">
        <v>0</v>
      </c>
      <c r="W2276">
        <v>4614</v>
      </c>
      <c r="X2276" s="3">
        <v>13</v>
      </c>
      <c r="Y2276" s="3">
        <v>5</v>
      </c>
      <c r="Z2276" s="3">
        <v>5.6</v>
      </c>
      <c r="AA2276">
        <v>1</v>
      </c>
      <c r="AB2276" s="3">
        <v>22</v>
      </c>
      <c r="AC2276">
        <v>0</v>
      </c>
      <c r="AD2276" s="3">
        <v>0</v>
      </c>
      <c r="AE2276">
        <v>0</v>
      </c>
      <c r="AF2276" s="3">
        <v>0</v>
      </c>
      <c r="AG2276" s="2">
        <v>834.9</v>
      </c>
      <c r="AH2276" s="3">
        <v>100</v>
      </c>
      <c r="AI2276" s="2">
        <v>834.9</v>
      </c>
      <c r="AJ2276" s="3">
        <v>100</v>
      </c>
      <c r="AK2276" t="s">
        <v>9530</v>
      </c>
      <c r="AL2276" t="s">
        <v>9531</v>
      </c>
      <c r="AM2276" t="s">
        <v>4412</v>
      </c>
      <c r="AN2276" t="s">
        <v>4426</v>
      </c>
      <c r="AO2276" t="s">
        <v>4398</v>
      </c>
      <c r="BG2276" s="3">
        <v>100</v>
      </c>
      <c r="BH2276" t="s">
        <v>82</v>
      </c>
      <c r="BI2276" t="s">
        <v>13419</v>
      </c>
      <c r="BJ2276" t="s">
        <v>13395</v>
      </c>
      <c r="BK2276" t="s">
        <v>13395</v>
      </c>
      <c r="BL2276" t="s">
        <v>13395</v>
      </c>
      <c r="BM2276" t="s">
        <v>13395</v>
      </c>
      <c r="BN2276" t="s">
        <v>277</v>
      </c>
      <c r="BO2276" s="59" t="s">
        <v>277</v>
      </c>
      <c r="BP2276" t="s">
        <v>10806</v>
      </c>
      <c r="BQ2276" t="s">
        <v>84</v>
      </c>
      <c r="BR2276" s="59" t="s">
        <v>84</v>
      </c>
      <c r="BS2276" t="s">
        <v>85</v>
      </c>
    </row>
    <row r="2277" spans="1:71" x14ac:dyDescent="0.2">
      <c r="A2277" s="60">
        <v>233032</v>
      </c>
      <c r="B2277" s="59" t="s">
        <v>13121</v>
      </c>
      <c r="C2277">
        <v>2273</v>
      </c>
      <c r="J2277">
        <v>23</v>
      </c>
      <c r="K2277" t="s">
        <v>156</v>
      </c>
      <c r="L2277">
        <v>1347</v>
      </c>
      <c r="M2277">
        <v>3032</v>
      </c>
      <c r="N2277" t="s">
        <v>278</v>
      </c>
      <c r="O2277" t="s">
        <v>9691</v>
      </c>
      <c r="P2277" t="s">
        <v>9692</v>
      </c>
      <c r="Q2277" t="s">
        <v>9693</v>
      </c>
      <c r="R2277" t="s">
        <v>9694</v>
      </c>
      <c r="S2277" s="2">
        <v>51.3</v>
      </c>
      <c r="T2277" s="2">
        <v>51.3</v>
      </c>
      <c r="U2277" s="2">
        <v>0</v>
      </c>
      <c r="V2277" s="2">
        <v>0</v>
      </c>
      <c r="W2277">
        <v>216</v>
      </c>
      <c r="X2277" s="3">
        <v>7.5</v>
      </c>
      <c r="Y2277" s="3">
        <v>3.8</v>
      </c>
      <c r="Z2277" s="3">
        <v>4.2</v>
      </c>
      <c r="AA2277">
        <v>0</v>
      </c>
      <c r="AB2277" s="3">
        <v>0</v>
      </c>
      <c r="AC2277">
        <v>0</v>
      </c>
      <c r="AD2277" s="3">
        <v>0</v>
      </c>
      <c r="AE2277">
        <v>0</v>
      </c>
      <c r="AF2277" s="3">
        <v>0</v>
      </c>
      <c r="AG2277" s="2">
        <v>0</v>
      </c>
      <c r="AH2277" s="3">
        <v>0</v>
      </c>
      <c r="AI2277" s="2">
        <v>51.3</v>
      </c>
      <c r="AJ2277" s="3">
        <v>100</v>
      </c>
      <c r="AK2277" t="s">
        <v>9562</v>
      </c>
      <c r="AL2277" t="s">
        <v>1476</v>
      </c>
      <c r="AM2277" t="s">
        <v>7014</v>
      </c>
      <c r="BG2277" s="3">
        <v>100</v>
      </c>
      <c r="BH2277" t="s">
        <v>82</v>
      </c>
      <c r="BI2277" t="s">
        <v>13419</v>
      </c>
      <c r="BJ2277" t="s">
        <v>13395</v>
      </c>
      <c r="BK2277" t="s">
        <v>13395</v>
      </c>
      <c r="BL2277" t="s">
        <v>13395</v>
      </c>
      <c r="BM2277" t="s">
        <v>13395</v>
      </c>
      <c r="BN2277" t="s">
        <v>277</v>
      </c>
      <c r="BO2277" s="59" t="s">
        <v>277</v>
      </c>
      <c r="BP2277" t="s">
        <v>10806</v>
      </c>
      <c r="BQ2277" t="s">
        <v>84</v>
      </c>
      <c r="BR2277" s="59" t="s">
        <v>84</v>
      </c>
      <c r="BS2277" t="s">
        <v>85</v>
      </c>
    </row>
    <row r="2278" spans="1:71" x14ac:dyDescent="0.2">
      <c r="A2278" s="60">
        <v>233033</v>
      </c>
      <c r="B2278" s="59" t="s">
        <v>13122</v>
      </c>
      <c r="C2278">
        <v>2274</v>
      </c>
      <c r="J2278">
        <v>23</v>
      </c>
      <c r="K2278" t="s">
        <v>156</v>
      </c>
      <c r="L2278">
        <v>1314</v>
      </c>
      <c r="M2278">
        <v>3033</v>
      </c>
      <c r="N2278" t="s">
        <v>278</v>
      </c>
      <c r="O2278" t="s">
        <v>9695</v>
      </c>
      <c r="P2278" t="s">
        <v>8243</v>
      </c>
      <c r="Q2278" t="s">
        <v>9696</v>
      </c>
      <c r="R2278" t="s">
        <v>9697</v>
      </c>
      <c r="S2278" s="2">
        <v>138.19999999999999</v>
      </c>
      <c r="T2278" s="2">
        <v>138.19999999999999</v>
      </c>
      <c r="U2278" s="2">
        <v>0</v>
      </c>
      <c r="V2278" s="2">
        <v>0</v>
      </c>
      <c r="W2278">
        <v>537</v>
      </c>
      <c r="X2278" s="3">
        <v>7</v>
      </c>
      <c r="Y2278" s="3">
        <v>3.5</v>
      </c>
      <c r="Z2278" s="3">
        <v>3.9</v>
      </c>
      <c r="AA2278">
        <v>0</v>
      </c>
      <c r="AB2278" s="3">
        <v>0</v>
      </c>
      <c r="AC2278">
        <v>0</v>
      </c>
      <c r="AD2278" s="3">
        <v>0</v>
      </c>
      <c r="AE2278">
        <v>0</v>
      </c>
      <c r="AF2278" s="3">
        <v>0</v>
      </c>
      <c r="AG2278" s="2">
        <v>28.8</v>
      </c>
      <c r="AH2278" s="3">
        <v>20.8</v>
      </c>
      <c r="AI2278" s="2">
        <v>138.19999999999999</v>
      </c>
      <c r="AJ2278" s="3">
        <v>100</v>
      </c>
      <c r="AK2278" t="s">
        <v>9530</v>
      </c>
      <c r="AL2278" t="s">
        <v>9531</v>
      </c>
      <c r="AM2278" t="s">
        <v>4661</v>
      </c>
      <c r="AN2278" t="s">
        <v>3180</v>
      </c>
      <c r="BG2278" s="3">
        <v>100</v>
      </c>
      <c r="BH2278" t="s">
        <v>82</v>
      </c>
      <c r="BI2278" t="s">
        <v>13419</v>
      </c>
      <c r="BJ2278" t="s">
        <v>13395</v>
      </c>
      <c r="BK2278" t="s">
        <v>13395</v>
      </c>
      <c r="BL2278" t="s">
        <v>13395</v>
      </c>
      <c r="BM2278" t="s">
        <v>13395</v>
      </c>
      <c r="BN2278" t="s">
        <v>277</v>
      </c>
      <c r="BO2278" s="59" t="s">
        <v>277</v>
      </c>
      <c r="BP2278" t="s">
        <v>10806</v>
      </c>
      <c r="BQ2278" t="s">
        <v>84</v>
      </c>
      <c r="BR2278" s="59" t="s">
        <v>84</v>
      </c>
      <c r="BS2278" t="s">
        <v>85</v>
      </c>
    </row>
    <row r="2279" spans="1:71" x14ac:dyDescent="0.2">
      <c r="A2279" s="60">
        <v>233034</v>
      </c>
      <c r="B2279" s="59" t="s">
        <v>13123</v>
      </c>
      <c r="C2279">
        <v>2275</v>
      </c>
      <c r="J2279">
        <v>23</v>
      </c>
      <c r="K2279" t="s">
        <v>156</v>
      </c>
      <c r="L2279">
        <v>1362</v>
      </c>
      <c r="M2279">
        <v>3034</v>
      </c>
      <c r="N2279" t="s">
        <v>835</v>
      </c>
      <c r="O2279" t="s">
        <v>9698</v>
      </c>
      <c r="P2279" t="s">
        <v>9699</v>
      </c>
      <c r="Q2279" t="s">
        <v>9700</v>
      </c>
      <c r="R2279" t="s">
        <v>9701</v>
      </c>
      <c r="S2279" s="2">
        <v>129.80000000000001</v>
      </c>
      <c r="T2279" s="2">
        <v>129.80000000000001</v>
      </c>
      <c r="U2279" s="2">
        <v>0</v>
      </c>
      <c r="V2279" s="2">
        <v>0</v>
      </c>
      <c r="W2279">
        <v>570</v>
      </c>
      <c r="X2279" s="3">
        <v>6</v>
      </c>
      <c r="Y2279" s="3">
        <v>4.0999999999999996</v>
      </c>
      <c r="Z2279" s="3">
        <v>4.4000000000000004</v>
      </c>
      <c r="AA2279">
        <v>0</v>
      </c>
      <c r="AB2279" s="3">
        <v>0</v>
      </c>
      <c r="AC2279">
        <v>0</v>
      </c>
      <c r="AD2279" s="3">
        <v>0</v>
      </c>
      <c r="AE2279">
        <v>0</v>
      </c>
      <c r="AF2279" s="3">
        <v>0</v>
      </c>
      <c r="AG2279" s="2">
        <v>0</v>
      </c>
      <c r="AH2279" s="3">
        <v>0</v>
      </c>
      <c r="AI2279" s="2">
        <v>129.80000000000001</v>
      </c>
      <c r="AJ2279" s="3">
        <v>100</v>
      </c>
      <c r="AK2279" t="s">
        <v>9562</v>
      </c>
      <c r="AL2279" t="s">
        <v>9562</v>
      </c>
      <c r="AM2279" t="s">
        <v>1229</v>
      </c>
      <c r="BG2279" s="3">
        <v>100</v>
      </c>
      <c r="BH2279" t="s">
        <v>82</v>
      </c>
      <c r="BI2279" t="s">
        <v>13419</v>
      </c>
      <c r="BJ2279" t="s">
        <v>13395</v>
      </c>
      <c r="BK2279" t="s">
        <v>13395</v>
      </c>
      <c r="BL2279" t="s">
        <v>13395</v>
      </c>
      <c r="BM2279" t="s">
        <v>13395</v>
      </c>
      <c r="BN2279" t="s">
        <v>277</v>
      </c>
      <c r="BO2279" s="59" t="s">
        <v>277</v>
      </c>
      <c r="BP2279" t="s">
        <v>10806</v>
      </c>
      <c r="BQ2279" t="s">
        <v>84</v>
      </c>
      <c r="BR2279" s="59" t="s">
        <v>84</v>
      </c>
      <c r="BS2279" t="s">
        <v>85</v>
      </c>
    </row>
    <row r="2280" spans="1:71" x14ac:dyDescent="0.2">
      <c r="A2280" s="60">
        <v>233035</v>
      </c>
      <c r="B2280" s="59" t="s">
        <v>13124</v>
      </c>
      <c r="C2280">
        <v>2276</v>
      </c>
      <c r="J2280">
        <v>23</v>
      </c>
      <c r="K2280" t="s">
        <v>156</v>
      </c>
      <c r="L2280">
        <v>1327</v>
      </c>
      <c r="M2280">
        <v>3035</v>
      </c>
      <c r="N2280" t="s">
        <v>835</v>
      </c>
      <c r="O2280" t="s">
        <v>9702</v>
      </c>
      <c r="P2280" t="s">
        <v>9703</v>
      </c>
      <c r="Q2280" t="s">
        <v>9704</v>
      </c>
      <c r="R2280" t="s">
        <v>9705</v>
      </c>
      <c r="S2280" s="2">
        <v>743.6</v>
      </c>
      <c r="T2280" s="2">
        <v>743.6</v>
      </c>
      <c r="U2280" s="2">
        <v>0</v>
      </c>
      <c r="V2280" s="2">
        <v>0</v>
      </c>
      <c r="W2280">
        <v>4620</v>
      </c>
      <c r="X2280" s="3">
        <v>11.2</v>
      </c>
      <c r="Y2280" s="3">
        <v>5.2</v>
      </c>
      <c r="Z2280" s="3">
        <v>6.2</v>
      </c>
      <c r="AA2280">
        <v>0</v>
      </c>
      <c r="AB2280" s="3">
        <v>0</v>
      </c>
      <c r="AC2280">
        <v>0</v>
      </c>
      <c r="AD2280" s="3">
        <v>0</v>
      </c>
      <c r="AE2280">
        <v>0</v>
      </c>
      <c r="AF2280" s="3">
        <v>0</v>
      </c>
      <c r="AG2280" s="2">
        <v>743.6</v>
      </c>
      <c r="AH2280" s="3">
        <v>100</v>
      </c>
      <c r="AI2280" s="2">
        <v>743.6</v>
      </c>
      <c r="AJ2280" s="3">
        <v>100</v>
      </c>
      <c r="AK2280" t="s">
        <v>9530</v>
      </c>
      <c r="AL2280" t="s">
        <v>9531</v>
      </c>
      <c r="AM2280" t="s">
        <v>1229</v>
      </c>
      <c r="AN2280" t="s">
        <v>4582</v>
      </c>
      <c r="BG2280" s="3">
        <v>100</v>
      </c>
      <c r="BH2280" t="s">
        <v>82</v>
      </c>
      <c r="BI2280" t="s">
        <v>13419</v>
      </c>
      <c r="BJ2280" t="s">
        <v>13395</v>
      </c>
      <c r="BK2280" t="s">
        <v>13395</v>
      </c>
      <c r="BL2280" t="s">
        <v>13395</v>
      </c>
      <c r="BM2280" t="s">
        <v>13395</v>
      </c>
      <c r="BN2280" t="s">
        <v>277</v>
      </c>
      <c r="BO2280" s="59" t="s">
        <v>277</v>
      </c>
      <c r="BP2280" t="s">
        <v>10806</v>
      </c>
      <c r="BQ2280" t="s">
        <v>84</v>
      </c>
      <c r="BR2280" s="59" t="s">
        <v>84</v>
      </c>
      <c r="BS2280" t="s">
        <v>85</v>
      </c>
    </row>
    <row r="2281" spans="1:71" x14ac:dyDescent="0.2">
      <c r="A2281" s="60">
        <v>233036</v>
      </c>
      <c r="B2281" s="59" t="s">
        <v>13125</v>
      </c>
      <c r="C2281">
        <v>2277</v>
      </c>
      <c r="J2281">
        <v>23</v>
      </c>
      <c r="K2281" t="s">
        <v>156</v>
      </c>
      <c r="L2281">
        <v>1329</v>
      </c>
      <c r="M2281">
        <v>3036</v>
      </c>
      <c r="N2281" t="s">
        <v>835</v>
      </c>
      <c r="O2281" t="s">
        <v>9706</v>
      </c>
      <c r="P2281" t="s">
        <v>9707</v>
      </c>
      <c r="Q2281" t="s">
        <v>9708</v>
      </c>
      <c r="R2281" t="s">
        <v>9709</v>
      </c>
      <c r="S2281" s="2">
        <v>444.8</v>
      </c>
      <c r="T2281" s="2">
        <v>437.8</v>
      </c>
      <c r="U2281" s="2">
        <v>7</v>
      </c>
      <c r="V2281" s="2">
        <v>0</v>
      </c>
      <c r="W2281">
        <v>2341</v>
      </c>
      <c r="X2281" s="3">
        <v>12.5</v>
      </c>
      <c r="Y2281" s="3">
        <v>4.0999999999999996</v>
      </c>
      <c r="Z2281" s="3">
        <v>5.5</v>
      </c>
      <c r="AA2281">
        <v>0</v>
      </c>
      <c r="AB2281" s="3">
        <v>0</v>
      </c>
      <c r="AC2281">
        <v>0</v>
      </c>
      <c r="AD2281" s="3">
        <v>0</v>
      </c>
      <c r="AE2281">
        <v>0</v>
      </c>
      <c r="AF2281" s="3">
        <v>0</v>
      </c>
      <c r="AG2281" s="2">
        <v>437.8</v>
      </c>
      <c r="AH2281" s="3">
        <v>100</v>
      </c>
      <c r="AI2281" s="2">
        <v>437.8</v>
      </c>
      <c r="AJ2281" s="3">
        <v>100</v>
      </c>
      <c r="AK2281" t="s">
        <v>9710</v>
      </c>
      <c r="AL2281" t="s">
        <v>9711</v>
      </c>
      <c r="AM2281" t="s">
        <v>1229</v>
      </c>
      <c r="BG2281" s="3">
        <v>100</v>
      </c>
      <c r="BH2281" t="s">
        <v>82</v>
      </c>
      <c r="BI2281" t="s">
        <v>13419</v>
      </c>
      <c r="BJ2281" t="s">
        <v>13395</v>
      </c>
      <c r="BK2281" t="s">
        <v>13395</v>
      </c>
      <c r="BL2281" t="s">
        <v>13395</v>
      </c>
      <c r="BM2281" t="s">
        <v>13395</v>
      </c>
      <c r="BN2281" t="s">
        <v>277</v>
      </c>
      <c r="BO2281" s="59" t="s">
        <v>277</v>
      </c>
      <c r="BP2281" t="s">
        <v>10806</v>
      </c>
      <c r="BQ2281" t="s">
        <v>84</v>
      </c>
      <c r="BR2281" s="59" t="s">
        <v>84</v>
      </c>
      <c r="BS2281" t="s">
        <v>85</v>
      </c>
    </row>
    <row r="2282" spans="1:71" x14ac:dyDescent="0.2">
      <c r="A2282" s="60">
        <v>233037</v>
      </c>
      <c r="B2282" s="59" t="s">
        <v>13126</v>
      </c>
      <c r="C2282">
        <v>2278</v>
      </c>
      <c r="J2282">
        <v>23</v>
      </c>
      <c r="K2282" t="s">
        <v>156</v>
      </c>
      <c r="L2282">
        <v>1328</v>
      </c>
      <c r="M2282">
        <v>3037</v>
      </c>
      <c r="N2282" t="s">
        <v>835</v>
      </c>
      <c r="O2282" t="s">
        <v>9712</v>
      </c>
      <c r="P2282" t="s">
        <v>9713</v>
      </c>
      <c r="Q2282" t="s">
        <v>9714</v>
      </c>
      <c r="R2282" t="s">
        <v>9715</v>
      </c>
      <c r="S2282" s="2">
        <v>999.9</v>
      </c>
      <c r="T2282" s="2">
        <v>999.9</v>
      </c>
      <c r="U2282" s="2">
        <v>0</v>
      </c>
      <c r="V2282" s="2">
        <v>0</v>
      </c>
      <c r="W2282">
        <v>3220</v>
      </c>
      <c r="X2282" s="3">
        <v>5.5</v>
      </c>
      <c r="Y2282" s="3">
        <v>2.6</v>
      </c>
      <c r="Z2282" s="3">
        <v>3.2</v>
      </c>
      <c r="AA2282">
        <v>1</v>
      </c>
      <c r="AB2282" s="3">
        <v>4.1000000000000201</v>
      </c>
      <c r="AC2282">
        <v>0</v>
      </c>
      <c r="AD2282" s="3">
        <v>0</v>
      </c>
      <c r="AE2282">
        <v>0</v>
      </c>
      <c r="AF2282" s="3">
        <v>0</v>
      </c>
      <c r="AG2282" s="2">
        <v>107.4</v>
      </c>
      <c r="AH2282" s="3">
        <v>10.7</v>
      </c>
      <c r="AI2282" s="2">
        <v>287.89999999999998</v>
      </c>
      <c r="AJ2282" s="3">
        <v>28.8</v>
      </c>
      <c r="AK2282" t="s">
        <v>9530</v>
      </c>
      <c r="AL2282" t="s">
        <v>9531</v>
      </c>
      <c r="AM2282" t="s">
        <v>1229</v>
      </c>
      <c r="AN2282" t="s">
        <v>4371</v>
      </c>
      <c r="BG2282" s="3">
        <v>28.8</v>
      </c>
      <c r="BH2282" t="s">
        <v>82</v>
      </c>
      <c r="BI2282" t="s">
        <v>13419</v>
      </c>
      <c r="BJ2282" t="s">
        <v>13395</v>
      </c>
      <c r="BK2282" t="s">
        <v>13395</v>
      </c>
      <c r="BL2282" t="s">
        <v>13395</v>
      </c>
      <c r="BM2282" t="s">
        <v>13395</v>
      </c>
      <c r="BN2282" t="s">
        <v>277</v>
      </c>
      <c r="BO2282" s="59" t="s">
        <v>277</v>
      </c>
      <c r="BP2282" t="s">
        <v>10806</v>
      </c>
      <c r="BQ2282" t="s">
        <v>84</v>
      </c>
      <c r="BR2282" s="59" t="s">
        <v>84</v>
      </c>
      <c r="BS2282" t="s">
        <v>85</v>
      </c>
    </row>
    <row r="2283" spans="1:71" x14ac:dyDescent="0.2">
      <c r="A2283" s="60">
        <v>233038</v>
      </c>
      <c r="B2283" s="59" t="s">
        <v>13127</v>
      </c>
      <c r="C2283">
        <v>2279</v>
      </c>
      <c r="J2283">
        <v>23</v>
      </c>
      <c r="K2283" t="s">
        <v>156</v>
      </c>
      <c r="L2283">
        <v>1305</v>
      </c>
      <c r="M2283">
        <v>3038</v>
      </c>
      <c r="N2283" t="s">
        <v>835</v>
      </c>
      <c r="O2283" t="s">
        <v>9716</v>
      </c>
      <c r="P2283" t="s">
        <v>9717</v>
      </c>
      <c r="Q2283" t="s">
        <v>9718</v>
      </c>
      <c r="R2283" t="s">
        <v>9719</v>
      </c>
      <c r="S2283" s="2">
        <v>90.3</v>
      </c>
      <c r="T2283" s="2">
        <v>90.3</v>
      </c>
      <c r="U2283" s="2">
        <v>0</v>
      </c>
      <c r="V2283" s="2">
        <v>0</v>
      </c>
      <c r="W2283">
        <v>283</v>
      </c>
      <c r="X2283" s="3">
        <v>3.7</v>
      </c>
      <c r="Y2283" s="3">
        <v>3</v>
      </c>
      <c r="Z2283" s="3">
        <v>3.1</v>
      </c>
      <c r="AA2283">
        <v>0</v>
      </c>
      <c r="AB2283" s="3">
        <v>0</v>
      </c>
      <c r="AC2283">
        <v>0</v>
      </c>
      <c r="AD2283" s="3">
        <v>0</v>
      </c>
      <c r="AE2283">
        <v>0</v>
      </c>
      <c r="AF2283" s="3">
        <v>0</v>
      </c>
      <c r="AG2283" s="2">
        <v>0</v>
      </c>
      <c r="AH2283" s="3">
        <v>0</v>
      </c>
      <c r="AI2283" s="2">
        <v>90.3</v>
      </c>
      <c r="AJ2283" s="3">
        <v>100</v>
      </c>
      <c r="AK2283" t="s">
        <v>9585</v>
      </c>
      <c r="AL2283" t="s">
        <v>9586</v>
      </c>
      <c r="AM2283" t="s">
        <v>4662</v>
      </c>
      <c r="AN2283" t="s">
        <v>4661</v>
      </c>
      <c r="BG2283" s="3">
        <v>100</v>
      </c>
      <c r="BH2283" t="s">
        <v>82</v>
      </c>
      <c r="BI2283" t="s">
        <v>13419</v>
      </c>
      <c r="BJ2283" t="s">
        <v>13395</v>
      </c>
      <c r="BK2283" t="s">
        <v>13395</v>
      </c>
      <c r="BL2283" t="s">
        <v>13395</v>
      </c>
      <c r="BM2283" t="s">
        <v>13395</v>
      </c>
      <c r="BN2283" t="s">
        <v>277</v>
      </c>
      <c r="BO2283" s="59" t="s">
        <v>277</v>
      </c>
      <c r="BP2283" t="s">
        <v>10806</v>
      </c>
      <c r="BQ2283" t="s">
        <v>84</v>
      </c>
      <c r="BR2283" s="59" t="s">
        <v>84</v>
      </c>
      <c r="BS2283" t="s">
        <v>85</v>
      </c>
    </row>
    <row r="2284" spans="1:71" x14ac:dyDescent="0.2">
      <c r="A2284" s="60">
        <v>233039</v>
      </c>
      <c r="B2284" s="59" t="s">
        <v>13128</v>
      </c>
      <c r="C2284">
        <v>2280</v>
      </c>
      <c r="J2284">
        <v>23</v>
      </c>
      <c r="K2284" t="s">
        <v>156</v>
      </c>
      <c r="L2284">
        <v>1350</v>
      </c>
      <c r="M2284">
        <v>3039</v>
      </c>
      <c r="N2284" t="s">
        <v>835</v>
      </c>
      <c r="O2284" t="s">
        <v>9720</v>
      </c>
      <c r="P2284" t="s">
        <v>9721</v>
      </c>
      <c r="Q2284" t="s">
        <v>9722</v>
      </c>
      <c r="R2284" t="s">
        <v>9723</v>
      </c>
      <c r="S2284" s="2">
        <v>198.3</v>
      </c>
      <c r="T2284" s="2">
        <v>198.3</v>
      </c>
      <c r="U2284" s="2">
        <v>0</v>
      </c>
      <c r="V2284" s="2">
        <v>0</v>
      </c>
      <c r="W2284">
        <v>777</v>
      </c>
      <c r="X2284" s="3">
        <v>12</v>
      </c>
      <c r="Y2284" s="3">
        <v>3.5</v>
      </c>
      <c r="Z2284" s="3">
        <v>3.9</v>
      </c>
      <c r="AA2284">
        <v>1</v>
      </c>
      <c r="AB2284" s="3">
        <v>6</v>
      </c>
      <c r="AC2284">
        <v>0</v>
      </c>
      <c r="AD2284" s="3">
        <v>0</v>
      </c>
      <c r="AE2284">
        <v>0</v>
      </c>
      <c r="AF2284" s="3">
        <v>0</v>
      </c>
      <c r="AG2284" s="2">
        <v>0</v>
      </c>
      <c r="AH2284" s="3">
        <v>0</v>
      </c>
      <c r="AI2284" s="2">
        <v>198.3</v>
      </c>
      <c r="AJ2284" s="3">
        <v>100</v>
      </c>
      <c r="AK2284" t="s">
        <v>9562</v>
      </c>
      <c r="AL2284" t="s">
        <v>9562</v>
      </c>
      <c r="AM2284" t="s">
        <v>6025</v>
      </c>
      <c r="AN2284" t="s">
        <v>4675</v>
      </c>
      <c r="BG2284" s="3">
        <v>100</v>
      </c>
      <c r="BH2284" t="s">
        <v>82</v>
      </c>
      <c r="BI2284" t="s">
        <v>13419</v>
      </c>
      <c r="BJ2284" t="s">
        <v>13395</v>
      </c>
      <c r="BK2284" t="s">
        <v>13395</v>
      </c>
      <c r="BL2284" t="s">
        <v>13395</v>
      </c>
      <c r="BM2284" t="s">
        <v>13395</v>
      </c>
      <c r="BN2284" t="s">
        <v>277</v>
      </c>
      <c r="BO2284" s="59" t="s">
        <v>277</v>
      </c>
      <c r="BP2284" t="s">
        <v>10806</v>
      </c>
      <c r="BQ2284" t="s">
        <v>84</v>
      </c>
      <c r="BR2284" s="59" t="s">
        <v>84</v>
      </c>
      <c r="BS2284" t="s">
        <v>85</v>
      </c>
    </row>
    <row r="2285" spans="1:71" x14ac:dyDescent="0.2">
      <c r="A2285" s="60">
        <v>233040</v>
      </c>
      <c r="B2285" s="59" t="s">
        <v>13129</v>
      </c>
      <c r="C2285">
        <v>2281</v>
      </c>
      <c r="J2285">
        <v>23</v>
      </c>
      <c r="K2285" t="s">
        <v>156</v>
      </c>
      <c r="L2285">
        <v>1389</v>
      </c>
      <c r="M2285">
        <v>3040</v>
      </c>
      <c r="N2285" t="s">
        <v>4452</v>
      </c>
      <c r="O2285" t="s">
        <v>9724</v>
      </c>
      <c r="P2285" t="s">
        <v>9725</v>
      </c>
      <c r="Q2285" t="s">
        <v>9726</v>
      </c>
      <c r="R2285" t="s">
        <v>9727</v>
      </c>
      <c r="S2285" s="2">
        <v>162.80000000000001</v>
      </c>
      <c r="T2285" s="2">
        <v>162.80000000000001</v>
      </c>
      <c r="U2285" s="2">
        <v>0</v>
      </c>
      <c r="V2285" s="2">
        <v>0</v>
      </c>
      <c r="W2285">
        <v>954</v>
      </c>
      <c r="X2285" s="3">
        <v>9.4</v>
      </c>
      <c r="Y2285" s="3">
        <v>5.5</v>
      </c>
      <c r="Z2285" s="3">
        <v>5.9</v>
      </c>
      <c r="AA2285">
        <v>0</v>
      </c>
      <c r="AB2285" s="3">
        <v>0</v>
      </c>
      <c r="AC2285">
        <v>0</v>
      </c>
      <c r="AD2285" s="3">
        <v>0</v>
      </c>
      <c r="AE2285">
        <v>0</v>
      </c>
      <c r="AF2285" s="3">
        <v>0</v>
      </c>
      <c r="AG2285" s="2">
        <v>162.80000000000001</v>
      </c>
      <c r="AH2285" s="3">
        <v>100</v>
      </c>
      <c r="AI2285" s="2">
        <v>162.80000000000001</v>
      </c>
      <c r="AJ2285" s="3">
        <v>100</v>
      </c>
      <c r="AK2285" t="s">
        <v>9585</v>
      </c>
      <c r="AL2285" t="s">
        <v>9728</v>
      </c>
      <c r="AM2285" t="s">
        <v>4410</v>
      </c>
      <c r="AN2285" t="s">
        <v>4411</v>
      </c>
      <c r="AO2285" t="s">
        <v>4372</v>
      </c>
      <c r="BG2285" s="3">
        <v>100</v>
      </c>
      <c r="BH2285" t="s">
        <v>82</v>
      </c>
      <c r="BI2285" t="s">
        <v>13419</v>
      </c>
      <c r="BJ2285" t="s">
        <v>13395</v>
      </c>
      <c r="BK2285" t="s">
        <v>13395</v>
      </c>
      <c r="BL2285" t="s">
        <v>13395</v>
      </c>
      <c r="BM2285" t="s">
        <v>13395</v>
      </c>
      <c r="BN2285" t="s">
        <v>277</v>
      </c>
      <c r="BO2285" s="59" t="s">
        <v>277</v>
      </c>
      <c r="BP2285" t="s">
        <v>10806</v>
      </c>
      <c r="BQ2285" t="s">
        <v>84</v>
      </c>
      <c r="BR2285" s="59" t="s">
        <v>84</v>
      </c>
      <c r="BS2285" t="s">
        <v>85</v>
      </c>
    </row>
    <row r="2286" spans="1:71" x14ac:dyDescent="0.2">
      <c r="A2286" s="60">
        <v>233041</v>
      </c>
      <c r="B2286" s="59" t="s">
        <v>13130</v>
      </c>
      <c r="C2286">
        <v>2282</v>
      </c>
      <c r="J2286">
        <v>23</v>
      </c>
      <c r="K2286" t="s">
        <v>156</v>
      </c>
      <c r="L2286">
        <v>1388</v>
      </c>
      <c r="M2286">
        <v>3041</v>
      </c>
      <c r="N2286" t="s">
        <v>4452</v>
      </c>
      <c r="O2286" t="s">
        <v>9729</v>
      </c>
      <c r="P2286" t="s">
        <v>9730</v>
      </c>
      <c r="Q2286" t="s">
        <v>9731</v>
      </c>
      <c r="R2286" t="s">
        <v>9726</v>
      </c>
      <c r="S2286" s="2">
        <v>654.79999999999995</v>
      </c>
      <c r="T2286" s="2">
        <v>654.79999999999995</v>
      </c>
      <c r="U2286" s="2">
        <v>0</v>
      </c>
      <c r="V2286" s="2">
        <v>0</v>
      </c>
      <c r="W2286">
        <v>5331</v>
      </c>
      <c r="X2286" s="3">
        <v>15.5</v>
      </c>
      <c r="Y2286" s="3">
        <v>7.3</v>
      </c>
      <c r="Z2286" s="3">
        <v>8.1</v>
      </c>
      <c r="AA2286">
        <v>0</v>
      </c>
      <c r="AB2286" s="3">
        <v>0</v>
      </c>
      <c r="AC2286">
        <v>0</v>
      </c>
      <c r="AD2286" s="3">
        <v>0</v>
      </c>
      <c r="AE2286">
        <v>0</v>
      </c>
      <c r="AF2286" s="3">
        <v>0</v>
      </c>
      <c r="AG2286" s="2">
        <v>654.79999999999995</v>
      </c>
      <c r="AH2286" s="3">
        <v>100</v>
      </c>
      <c r="AI2286" s="2">
        <v>654.79999999999995</v>
      </c>
      <c r="AJ2286" s="3">
        <v>100</v>
      </c>
      <c r="AK2286" t="s">
        <v>9585</v>
      </c>
      <c r="AL2286" t="s">
        <v>9728</v>
      </c>
      <c r="AM2286" t="s">
        <v>4372</v>
      </c>
      <c r="AN2286" t="s">
        <v>4371</v>
      </c>
      <c r="AO2286" t="s">
        <v>4410</v>
      </c>
      <c r="BG2286" s="3">
        <v>100</v>
      </c>
      <c r="BH2286" t="s">
        <v>82</v>
      </c>
      <c r="BI2286" t="s">
        <v>13419</v>
      </c>
      <c r="BJ2286" t="s">
        <v>13395</v>
      </c>
      <c r="BK2286" t="s">
        <v>13395</v>
      </c>
      <c r="BL2286" t="s">
        <v>13395</v>
      </c>
      <c r="BM2286" t="s">
        <v>13395</v>
      </c>
      <c r="BN2286" t="s">
        <v>277</v>
      </c>
      <c r="BO2286" s="59" t="s">
        <v>277</v>
      </c>
      <c r="BP2286" t="s">
        <v>10806</v>
      </c>
      <c r="BQ2286" t="s">
        <v>84</v>
      </c>
      <c r="BR2286" s="59" t="s">
        <v>84</v>
      </c>
      <c r="BS2286" t="s">
        <v>85</v>
      </c>
    </row>
    <row r="2287" spans="1:71" x14ac:dyDescent="0.2">
      <c r="A2287" s="60">
        <v>233042</v>
      </c>
      <c r="B2287" s="59" t="s">
        <v>13131</v>
      </c>
      <c r="C2287">
        <v>2283</v>
      </c>
      <c r="J2287">
        <v>23</v>
      </c>
      <c r="K2287" t="s">
        <v>156</v>
      </c>
      <c r="L2287">
        <v>1356</v>
      </c>
      <c r="M2287">
        <v>3042</v>
      </c>
      <c r="N2287" t="s">
        <v>835</v>
      </c>
      <c r="O2287" t="s">
        <v>9732</v>
      </c>
      <c r="P2287" t="s">
        <v>9733</v>
      </c>
      <c r="Q2287" t="s">
        <v>9734</v>
      </c>
      <c r="R2287" t="s">
        <v>9735</v>
      </c>
      <c r="S2287" s="2">
        <v>38.799999999999997</v>
      </c>
      <c r="T2287" s="2">
        <v>38.799999999999997</v>
      </c>
      <c r="U2287" s="2">
        <v>0</v>
      </c>
      <c r="V2287" s="2">
        <v>0</v>
      </c>
      <c r="W2287">
        <v>181</v>
      </c>
      <c r="X2287" s="3">
        <v>10.3</v>
      </c>
      <c r="Y2287" s="3">
        <v>4</v>
      </c>
      <c r="Z2287" s="3">
        <v>4.7</v>
      </c>
      <c r="AA2287">
        <v>0</v>
      </c>
      <c r="AB2287" s="3">
        <v>0</v>
      </c>
      <c r="AC2287">
        <v>0</v>
      </c>
      <c r="AD2287" s="3">
        <v>0</v>
      </c>
      <c r="AE2287">
        <v>0</v>
      </c>
      <c r="AF2287" s="3">
        <v>0</v>
      </c>
      <c r="AG2287" s="2">
        <v>38.799999999999997</v>
      </c>
      <c r="AH2287" s="3">
        <v>100</v>
      </c>
      <c r="AI2287" s="2">
        <v>38.799999999999997</v>
      </c>
      <c r="AJ2287" s="3">
        <v>100</v>
      </c>
      <c r="AK2287" t="s">
        <v>9562</v>
      </c>
      <c r="AL2287" t="s">
        <v>9562</v>
      </c>
      <c r="AM2287" t="s">
        <v>4661</v>
      </c>
      <c r="BG2287" s="3">
        <v>100</v>
      </c>
      <c r="BH2287" t="s">
        <v>82</v>
      </c>
      <c r="BI2287" t="s">
        <v>13419</v>
      </c>
      <c r="BJ2287" t="s">
        <v>13395</v>
      </c>
      <c r="BK2287" t="s">
        <v>13395</v>
      </c>
      <c r="BL2287" t="s">
        <v>13395</v>
      </c>
      <c r="BM2287" t="s">
        <v>13395</v>
      </c>
      <c r="BN2287" t="s">
        <v>277</v>
      </c>
      <c r="BO2287" s="59" t="s">
        <v>277</v>
      </c>
      <c r="BP2287" t="s">
        <v>10806</v>
      </c>
      <c r="BQ2287" t="s">
        <v>84</v>
      </c>
      <c r="BR2287" s="59" t="s">
        <v>84</v>
      </c>
      <c r="BS2287" t="s">
        <v>85</v>
      </c>
    </row>
    <row r="2288" spans="1:71" x14ac:dyDescent="0.2">
      <c r="A2288" s="60">
        <v>233043</v>
      </c>
      <c r="B2288" s="59" t="s">
        <v>13132</v>
      </c>
      <c r="C2288">
        <v>2284</v>
      </c>
      <c r="J2288">
        <v>23</v>
      </c>
      <c r="K2288" t="s">
        <v>156</v>
      </c>
      <c r="L2288">
        <v>1357</v>
      </c>
      <c r="M2288">
        <v>3043</v>
      </c>
      <c r="N2288" t="s">
        <v>835</v>
      </c>
      <c r="O2288" t="s">
        <v>9352</v>
      </c>
      <c r="P2288" t="s">
        <v>9353</v>
      </c>
      <c r="Q2288" t="s">
        <v>9736</v>
      </c>
      <c r="R2288" t="s">
        <v>9737</v>
      </c>
      <c r="S2288" s="2">
        <v>156</v>
      </c>
      <c r="T2288" s="2">
        <v>149.5</v>
      </c>
      <c r="U2288" s="2">
        <v>6.5</v>
      </c>
      <c r="V2288" s="2">
        <v>0</v>
      </c>
      <c r="W2288">
        <v>736</v>
      </c>
      <c r="X2288" s="3">
        <v>13</v>
      </c>
      <c r="Y2288" s="3">
        <v>4</v>
      </c>
      <c r="Z2288" s="3">
        <v>5</v>
      </c>
      <c r="AA2288">
        <v>0</v>
      </c>
      <c r="AB2288" s="3">
        <v>0</v>
      </c>
      <c r="AC2288">
        <v>0</v>
      </c>
      <c r="AD2288" s="3">
        <v>0</v>
      </c>
      <c r="AE2288">
        <v>0</v>
      </c>
      <c r="AF2288" s="3">
        <v>0</v>
      </c>
      <c r="AG2288" s="2">
        <v>149.5</v>
      </c>
      <c r="AH2288" s="3">
        <v>100</v>
      </c>
      <c r="AI2288" s="2">
        <v>149.5</v>
      </c>
      <c r="AJ2288" s="3">
        <v>100</v>
      </c>
      <c r="AK2288" t="s">
        <v>9562</v>
      </c>
      <c r="AL2288" t="s">
        <v>9562</v>
      </c>
      <c r="AM2288" t="s">
        <v>4656</v>
      </c>
      <c r="AN2288" t="s">
        <v>1908</v>
      </c>
      <c r="BG2288" s="3">
        <v>100</v>
      </c>
      <c r="BH2288" t="s">
        <v>82</v>
      </c>
      <c r="BI2288" t="s">
        <v>13419</v>
      </c>
      <c r="BJ2288" t="s">
        <v>13395</v>
      </c>
      <c r="BK2288" t="s">
        <v>13395</v>
      </c>
      <c r="BL2288" t="s">
        <v>13395</v>
      </c>
      <c r="BM2288" t="s">
        <v>13395</v>
      </c>
      <c r="BN2288" t="s">
        <v>277</v>
      </c>
      <c r="BO2288" s="59" t="s">
        <v>277</v>
      </c>
      <c r="BP2288" t="s">
        <v>10806</v>
      </c>
      <c r="BQ2288" t="s">
        <v>84</v>
      </c>
      <c r="BR2288" s="59" t="s">
        <v>84</v>
      </c>
      <c r="BS2288" t="s">
        <v>85</v>
      </c>
    </row>
    <row r="2289" spans="1:71" x14ac:dyDescent="0.2">
      <c r="A2289" s="60">
        <v>233044</v>
      </c>
      <c r="B2289" s="59" t="s">
        <v>13133</v>
      </c>
      <c r="C2289">
        <v>2285</v>
      </c>
      <c r="J2289">
        <v>23</v>
      </c>
      <c r="K2289" t="s">
        <v>156</v>
      </c>
      <c r="L2289">
        <v>1379</v>
      </c>
      <c r="M2289">
        <v>3044</v>
      </c>
      <c r="N2289" t="s">
        <v>835</v>
      </c>
      <c r="O2289" t="s">
        <v>9738</v>
      </c>
      <c r="P2289" t="s">
        <v>9739</v>
      </c>
      <c r="Q2289" t="s">
        <v>9740</v>
      </c>
      <c r="R2289" t="s">
        <v>9740</v>
      </c>
      <c r="S2289" s="2">
        <v>28</v>
      </c>
      <c r="T2289" s="2">
        <v>28</v>
      </c>
      <c r="U2289" s="2">
        <v>0</v>
      </c>
      <c r="V2289" s="2">
        <v>0</v>
      </c>
      <c r="W2289">
        <v>82</v>
      </c>
      <c r="X2289" s="3">
        <v>3</v>
      </c>
      <c r="Y2289" s="3">
        <v>2.7</v>
      </c>
      <c r="Z2289" s="3">
        <v>2.9</v>
      </c>
      <c r="AA2289">
        <v>0</v>
      </c>
      <c r="AB2289" s="3">
        <v>0</v>
      </c>
      <c r="AC2289">
        <v>0</v>
      </c>
      <c r="AD2289" s="3">
        <v>0</v>
      </c>
      <c r="AE2289">
        <v>0</v>
      </c>
      <c r="AF2289" s="3">
        <v>0</v>
      </c>
      <c r="AG2289" s="2">
        <v>0</v>
      </c>
      <c r="AH2289" s="3">
        <v>0</v>
      </c>
      <c r="AI2289" s="2">
        <v>6</v>
      </c>
      <c r="AJ2289" s="3">
        <v>21.4</v>
      </c>
      <c r="AK2289" t="s">
        <v>9575</v>
      </c>
      <c r="AL2289" t="s">
        <v>9576</v>
      </c>
      <c r="AM2289" t="s">
        <v>4404</v>
      </c>
      <c r="BG2289" s="3">
        <v>21.4</v>
      </c>
      <c r="BH2289" t="s">
        <v>82</v>
      </c>
      <c r="BI2289" t="s">
        <v>13419</v>
      </c>
      <c r="BJ2289" t="s">
        <v>13395</v>
      </c>
      <c r="BK2289" t="s">
        <v>13395</v>
      </c>
      <c r="BL2289" t="s">
        <v>13395</v>
      </c>
      <c r="BM2289" t="s">
        <v>13395</v>
      </c>
      <c r="BN2289" t="s">
        <v>277</v>
      </c>
      <c r="BO2289" s="59" t="s">
        <v>277</v>
      </c>
      <c r="BP2289" t="s">
        <v>10806</v>
      </c>
      <c r="BQ2289" t="s">
        <v>84</v>
      </c>
      <c r="BR2289" s="59" t="s">
        <v>84</v>
      </c>
      <c r="BS2289" t="s">
        <v>85</v>
      </c>
    </row>
    <row r="2290" spans="1:71" x14ac:dyDescent="0.2">
      <c r="A2290" s="60">
        <v>233045</v>
      </c>
      <c r="B2290" s="59" t="s">
        <v>13134</v>
      </c>
      <c r="C2290">
        <v>2286</v>
      </c>
      <c r="J2290">
        <v>23</v>
      </c>
      <c r="K2290" t="s">
        <v>156</v>
      </c>
      <c r="L2290">
        <v>1338</v>
      </c>
      <c r="M2290">
        <v>3045</v>
      </c>
      <c r="N2290" t="s">
        <v>835</v>
      </c>
      <c r="O2290" t="s">
        <v>9741</v>
      </c>
      <c r="P2290" t="s">
        <v>9742</v>
      </c>
      <c r="Q2290" t="s">
        <v>9743</v>
      </c>
      <c r="R2290" t="s">
        <v>9744</v>
      </c>
      <c r="S2290" s="2">
        <v>200.2</v>
      </c>
      <c r="T2290" s="2">
        <v>200.2</v>
      </c>
      <c r="U2290" s="2">
        <v>0</v>
      </c>
      <c r="V2290" s="2">
        <v>0</v>
      </c>
      <c r="W2290">
        <v>864</v>
      </c>
      <c r="X2290" s="3">
        <v>8.6999999999999993</v>
      </c>
      <c r="Y2290" s="3">
        <v>3.7</v>
      </c>
      <c r="Z2290" s="3">
        <v>4.3</v>
      </c>
      <c r="AA2290">
        <v>1</v>
      </c>
      <c r="AB2290" s="3">
        <v>2.5</v>
      </c>
      <c r="AC2290">
        <v>0</v>
      </c>
      <c r="AD2290" s="3">
        <v>0</v>
      </c>
      <c r="AE2290">
        <v>0</v>
      </c>
      <c r="AF2290" s="3">
        <v>0</v>
      </c>
      <c r="AG2290" s="2">
        <v>200.2</v>
      </c>
      <c r="AH2290" s="3">
        <v>100</v>
      </c>
      <c r="AI2290" s="2">
        <v>200.2</v>
      </c>
      <c r="AJ2290" s="3">
        <v>100</v>
      </c>
      <c r="AK2290" t="s">
        <v>9530</v>
      </c>
      <c r="AL2290" t="s">
        <v>9531</v>
      </c>
      <c r="AM2290" t="s">
        <v>4404</v>
      </c>
      <c r="BG2290" s="3">
        <v>100</v>
      </c>
      <c r="BH2290" t="s">
        <v>82</v>
      </c>
      <c r="BI2290" t="s">
        <v>13419</v>
      </c>
      <c r="BJ2290" t="s">
        <v>13395</v>
      </c>
      <c r="BK2290" t="s">
        <v>13395</v>
      </c>
      <c r="BL2290" t="s">
        <v>13395</v>
      </c>
      <c r="BM2290" t="s">
        <v>13395</v>
      </c>
      <c r="BN2290" t="s">
        <v>277</v>
      </c>
      <c r="BO2290" s="59" t="s">
        <v>277</v>
      </c>
      <c r="BP2290" t="s">
        <v>10806</v>
      </c>
      <c r="BQ2290" t="s">
        <v>84</v>
      </c>
      <c r="BR2290" s="59" t="s">
        <v>84</v>
      </c>
      <c r="BS2290" t="s">
        <v>85</v>
      </c>
    </row>
    <row r="2291" spans="1:71" x14ac:dyDescent="0.2">
      <c r="A2291" s="60">
        <v>233046</v>
      </c>
      <c r="B2291" s="59" t="s">
        <v>13135</v>
      </c>
      <c r="C2291">
        <v>2287</v>
      </c>
      <c r="J2291">
        <v>23</v>
      </c>
      <c r="K2291" t="s">
        <v>156</v>
      </c>
      <c r="L2291">
        <v>1304</v>
      </c>
      <c r="M2291">
        <v>3046</v>
      </c>
      <c r="N2291" t="s">
        <v>311</v>
      </c>
      <c r="O2291" t="s">
        <v>9745</v>
      </c>
      <c r="P2291" t="s">
        <v>9746</v>
      </c>
      <c r="Q2291" t="s">
        <v>9747</v>
      </c>
      <c r="R2291" t="s">
        <v>9748</v>
      </c>
      <c r="S2291" s="2">
        <v>214.3</v>
      </c>
      <c r="T2291" s="2">
        <v>214.3</v>
      </c>
      <c r="U2291" s="2">
        <v>0</v>
      </c>
      <c r="V2291" s="2">
        <v>0</v>
      </c>
      <c r="W2291">
        <v>938</v>
      </c>
      <c r="X2291" s="3">
        <v>10</v>
      </c>
      <c r="Y2291" s="3">
        <v>3.8</v>
      </c>
      <c r="Z2291" s="3">
        <v>4.4000000000000004</v>
      </c>
      <c r="AA2291">
        <v>0</v>
      </c>
      <c r="AB2291" s="3">
        <v>0</v>
      </c>
      <c r="AC2291">
        <v>0</v>
      </c>
      <c r="AD2291" s="3">
        <v>0</v>
      </c>
      <c r="AE2291">
        <v>0</v>
      </c>
      <c r="AF2291" s="3">
        <v>0</v>
      </c>
      <c r="AG2291" s="2">
        <v>141.9</v>
      </c>
      <c r="AH2291" s="3">
        <v>66.2</v>
      </c>
      <c r="AI2291" s="2">
        <v>214.3</v>
      </c>
      <c r="AJ2291" s="3">
        <v>100</v>
      </c>
      <c r="AK2291" t="s">
        <v>4281</v>
      </c>
      <c r="AL2291" t="s">
        <v>9749</v>
      </c>
      <c r="AM2291" t="s">
        <v>9653</v>
      </c>
      <c r="BG2291" s="3">
        <v>100</v>
      </c>
      <c r="BH2291" t="s">
        <v>82</v>
      </c>
      <c r="BI2291" t="s">
        <v>13419</v>
      </c>
      <c r="BJ2291" t="s">
        <v>13395</v>
      </c>
      <c r="BK2291" t="s">
        <v>13395</v>
      </c>
      <c r="BL2291" t="s">
        <v>13395</v>
      </c>
      <c r="BM2291" t="s">
        <v>13395</v>
      </c>
      <c r="BN2291" t="s">
        <v>277</v>
      </c>
      <c r="BO2291" s="59" t="s">
        <v>277</v>
      </c>
      <c r="BP2291" t="s">
        <v>10806</v>
      </c>
      <c r="BQ2291" t="s">
        <v>84</v>
      </c>
      <c r="BR2291" s="59" t="s">
        <v>84</v>
      </c>
      <c r="BS2291" t="s">
        <v>85</v>
      </c>
    </row>
    <row r="2292" spans="1:71" x14ac:dyDescent="0.2">
      <c r="A2292" s="60">
        <v>233047</v>
      </c>
      <c r="B2292" s="59" t="s">
        <v>13136</v>
      </c>
      <c r="C2292">
        <v>2288</v>
      </c>
      <c r="J2292">
        <v>23</v>
      </c>
      <c r="K2292" t="s">
        <v>156</v>
      </c>
      <c r="L2292">
        <v>1303</v>
      </c>
      <c r="M2292">
        <v>3047</v>
      </c>
      <c r="N2292" t="s">
        <v>311</v>
      </c>
      <c r="O2292" t="s">
        <v>9750</v>
      </c>
      <c r="P2292" t="s">
        <v>9751</v>
      </c>
      <c r="Q2292" t="s">
        <v>9752</v>
      </c>
      <c r="R2292" t="s">
        <v>9753</v>
      </c>
      <c r="S2292" s="2">
        <v>657.7</v>
      </c>
      <c r="T2292" s="2">
        <v>657.7</v>
      </c>
      <c r="U2292" s="2">
        <v>0</v>
      </c>
      <c r="V2292" s="2">
        <v>0</v>
      </c>
      <c r="W2292">
        <v>4460</v>
      </c>
      <c r="X2292" s="3">
        <v>12.9</v>
      </c>
      <c r="Y2292" s="3">
        <v>4</v>
      </c>
      <c r="Z2292" s="3">
        <v>6.8</v>
      </c>
      <c r="AA2292">
        <v>2</v>
      </c>
      <c r="AB2292" s="3">
        <v>21.8000000000001</v>
      </c>
      <c r="AC2292">
        <v>0</v>
      </c>
      <c r="AD2292" s="3">
        <v>0</v>
      </c>
      <c r="AE2292">
        <v>0</v>
      </c>
      <c r="AF2292" s="3">
        <v>0</v>
      </c>
      <c r="AG2292" s="2">
        <v>657.7</v>
      </c>
      <c r="AH2292" s="3">
        <v>100</v>
      </c>
      <c r="AI2292" s="2">
        <v>657.7</v>
      </c>
      <c r="AJ2292" s="3">
        <v>100</v>
      </c>
      <c r="AK2292" t="s">
        <v>9530</v>
      </c>
      <c r="AL2292" t="s">
        <v>9531</v>
      </c>
      <c r="AM2292" t="s">
        <v>9653</v>
      </c>
      <c r="AN2292" t="s">
        <v>9754</v>
      </c>
      <c r="BG2292" s="3">
        <v>100</v>
      </c>
      <c r="BH2292" t="s">
        <v>82</v>
      </c>
      <c r="BI2292" t="s">
        <v>13419</v>
      </c>
      <c r="BJ2292" t="s">
        <v>13395</v>
      </c>
      <c r="BK2292" t="s">
        <v>13395</v>
      </c>
      <c r="BL2292" t="s">
        <v>13395</v>
      </c>
      <c r="BM2292" t="s">
        <v>13395</v>
      </c>
      <c r="BN2292" t="s">
        <v>277</v>
      </c>
      <c r="BO2292" s="59" t="s">
        <v>277</v>
      </c>
      <c r="BP2292" t="s">
        <v>10806</v>
      </c>
      <c r="BQ2292" t="s">
        <v>84</v>
      </c>
      <c r="BR2292" s="59" t="s">
        <v>84</v>
      </c>
      <c r="BS2292" t="s">
        <v>85</v>
      </c>
    </row>
    <row r="2293" spans="1:71" x14ac:dyDescent="0.2">
      <c r="A2293" s="60">
        <v>233048</v>
      </c>
      <c r="B2293" s="59" t="s">
        <v>13137</v>
      </c>
      <c r="C2293">
        <v>2289</v>
      </c>
      <c r="J2293">
        <v>23</v>
      </c>
      <c r="K2293" t="s">
        <v>156</v>
      </c>
      <c r="L2293">
        <v>1353</v>
      </c>
      <c r="M2293">
        <v>3048</v>
      </c>
      <c r="N2293" t="s">
        <v>140</v>
      </c>
      <c r="O2293" t="s">
        <v>9755</v>
      </c>
      <c r="P2293" t="s">
        <v>9756</v>
      </c>
      <c r="Q2293" t="s">
        <v>9757</v>
      </c>
      <c r="R2293" t="s">
        <v>9758</v>
      </c>
      <c r="S2293" s="2">
        <v>106</v>
      </c>
      <c r="T2293" s="2">
        <v>106</v>
      </c>
      <c r="U2293" s="2">
        <v>0</v>
      </c>
      <c r="V2293" s="2">
        <v>0</v>
      </c>
      <c r="W2293">
        <v>460</v>
      </c>
      <c r="X2293" s="3">
        <v>6.4</v>
      </c>
      <c r="Y2293" s="3">
        <v>4.2</v>
      </c>
      <c r="Z2293" s="3">
        <v>4.3</v>
      </c>
      <c r="AA2293">
        <v>0</v>
      </c>
      <c r="AB2293" s="3">
        <v>0</v>
      </c>
      <c r="AC2293">
        <v>0</v>
      </c>
      <c r="AD2293" s="3">
        <v>0</v>
      </c>
      <c r="AE2293">
        <v>0</v>
      </c>
      <c r="AF2293" s="3">
        <v>0</v>
      </c>
      <c r="AG2293" s="2">
        <v>106</v>
      </c>
      <c r="AH2293" s="3">
        <v>100</v>
      </c>
      <c r="AI2293" s="2">
        <v>106</v>
      </c>
      <c r="AJ2293" s="3">
        <v>100</v>
      </c>
      <c r="AK2293" t="s">
        <v>9562</v>
      </c>
      <c r="AL2293" t="s">
        <v>9562</v>
      </c>
      <c r="AM2293" t="s">
        <v>6020</v>
      </c>
      <c r="BG2293" s="3">
        <v>100</v>
      </c>
      <c r="BH2293" t="s">
        <v>82</v>
      </c>
      <c r="BI2293" t="s">
        <v>13419</v>
      </c>
      <c r="BJ2293" t="s">
        <v>13395</v>
      </c>
      <c r="BK2293" t="s">
        <v>13395</v>
      </c>
      <c r="BL2293" t="s">
        <v>13395</v>
      </c>
      <c r="BM2293" t="s">
        <v>13395</v>
      </c>
      <c r="BN2293" t="s">
        <v>277</v>
      </c>
      <c r="BO2293" s="59" t="s">
        <v>277</v>
      </c>
      <c r="BP2293" t="s">
        <v>10806</v>
      </c>
      <c r="BQ2293" t="s">
        <v>84</v>
      </c>
      <c r="BR2293" s="59" t="s">
        <v>84</v>
      </c>
      <c r="BS2293" t="s">
        <v>85</v>
      </c>
    </row>
    <row r="2294" spans="1:71" x14ac:dyDescent="0.2">
      <c r="A2294" s="60">
        <v>233049</v>
      </c>
      <c r="B2294" s="59" t="s">
        <v>13138</v>
      </c>
      <c r="C2294">
        <v>2290</v>
      </c>
      <c r="J2294">
        <v>23</v>
      </c>
      <c r="K2294" t="s">
        <v>156</v>
      </c>
      <c r="L2294">
        <v>1310</v>
      </c>
      <c r="M2294">
        <v>3049</v>
      </c>
      <c r="N2294" t="s">
        <v>140</v>
      </c>
      <c r="O2294" t="s">
        <v>9759</v>
      </c>
      <c r="P2294" t="s">
        <v>9760</v>
      </c>
      <c r="Q2294" t="s">
        <v>9761</v>
      </c>
      <c r="R2294" t="s">
        <v>9762</v>
      </c>
      <c r="S2294" s="2">
        <v>194.9</v>
      </c>
      <c r="T2294" s="2">
        <v>194.9</v>
      </c>
      <c r="U2294" s="2">
        <v>0</v>
      </c>
      <c r="V2294" s="2">
        <v>0</v>
      </c>
      <c r="W2294">
        <v>849</v>
      </c>
      <c r="X2294" s="3">
        <v>6.2</v>
      </c>
      <c r="Y2294" s="3">
        <v>3.7</v>
      </c>
      <c r="Z2294" s="3">
        <v>4.4000000000000004</v>
      </c>
      <c r="AA2294">
        <v>0</v>
      </c>
      <c r="AB2294" s="3">
        <v>0</v>
      </c>
      <c r="AC2294">
        <v>0</v>
      </c>
      <c r="AD2294" s="3">
        <v>0</v>
      </c>
      <c r="AE2294">
        <v>0</v>
      </c>
      <c r="AF2294" s="3">
        <v>0</v>
      </c>
      <c r="AG2294" s="2">
        <v>194.9</v>
      </c>
      <c r="AH2294" s="3">
        <v>100</v>
      </c>
      <c r="AI2294" s="2">
        <v>194.9</v>
      </c>
      <c r="AJ2294" s="3">
        <v>100</v>
      </c>
      <c r="AK2294" t="s">
        <v>9530</v>
      </c>
      <c r="AL2294" t="s">
        <v>9531</v>
      </c>
      <c r="AM2294" t="s">
        <v>6020</v>
      </c>
      <c r="BG2294" s="3">
        <v>100</v>
      </c>
      <c r="BH2294" t="s">
        <v>82</v>
      </c>
      <c r="BI2294" t="s">
        <v>13419</v>
      </c>
      <c r="BJ2294" t="s">
        <v>13395</v>
      </c>
      <c r="BK2294" t="s">
        <v>13395</v>
      </c>
      <c r="BL2294" t="s">
        <v>13395</v>
      </c>
      <c r="BM2294" t="s">
        <v>13395</v>
      </c>
      <c r="BN2294" t="s">
        <v>277</v>
      </c>
      <c r="BO2294" s="59" t="s">
        <v>277</v>
      </c>
      <c r="BP2294" t="s">
        <v>10806</v>
      </c>
      <c r="BQ2294" t="s">
        <v>84</v>
      </c>
      <c r="BR2294" s="59" t="s">
        <v>84</v>
      </c>
      <c r="BS2294" t="s">
        <v>85</v>
      </c>
    </row>
    <row r="2295" spans="1:71" x14ac:dyDescent="0.2">
      <c r="A2295" s="60">
        <v>233050</v>
      </c>
      <c r="B2295" s="59" t="s">
        <v>13139</v>
      </c>
      <c r="C2295">
        <v>2291</v>
      </c>
      <c r="J2295">
        <v>23</v>
      </c>
      <c r="K2295" t="s">
        <v>156</v>
      </c>
      <c r="L2295">
        <v>1378</v>
      </c>
      <c r="M2295">
        <v>3050</v>
      </c>
      <c r="N2295" t="s">
        <v>5665</v>
      </c>
      <c r="O2295" t="s">
        <v>9763</v>
      </c>
      <c r="P2295" t="s">
        <v>9764</v>
      </c>
      <c r="Q2295" t="s">
        <v>9765</v>
      </c>
      <c r="R2295" t="s">
        <v>9765</v>
      </c>
      <c r="S2295" s="2">
        <v>49.2</v>
      </c>
      <c r="T2295" s="2">
        <v>49.2</v>
      </c>
      <c r="U2295" s="2">
        <v>0</v>
      </c>
      <c r="V2295" s="2">
        <v>0</v>
      </c>
      <c r="W2295">
        <v>124</v>
      </c>
      <c r="X2295" s="3">
        <v>2.9</v>
      </c>
      <c r="Y2295" s="3">
        <v>2.5</v>
      </c>
      <c r="Z2295" s="3">
        <v>2.5</v>
      </c>
      <c r="AA2295">
        <v>0</v>
      </c>
      <c r="AB2295" s="3">
        <v>0</v>
      </c>
      <c r="AC2295">
        <v>0</v>
      </c>
      <c r="AD2295" s="3">
        <v>0</v>
      </c>
      <c r="AE2295">
        <v>0</v>
      </c>
      <c r="AF2295" s="3">
        <v>0</v>
      </c>
      <c r="AG2295" s="2">
        <v>0</v>
      </c>
      <c r="AH2295" s="3">
        <v>0</v>
      </c>
      <c r="AI2295" s="2">
        <v>0</v>
      </c>
      <c r="AJ2295" s="3">
        <v>0</v>
      </c>
      <c r="AK2295" t="s">
        <v>9562</v>
      </c>
      <c r="AL2295" t="s">
        <v>9562</v>
      </c>
      <c r="AM2295" t="s">
        <v>4374</v>
      </c>
      <c r="BG2295" s="3">
        <v>0</v>
      </c>
      <c r="BH2295" t="s">
        <v>82</v>
      </c>
      <c r="BI2295" t="s">
        <v>13419</v>
      </c>
      <c r="BJ2295" t="s">
        <v>13395</v>
      </c>
      <c r="BK2295" t="s">
        <v>13395</v>
      </c>
      <c r="BL2295" t="s">
        <v>13395</v>
      </c>
      <c r="BM2295" t="s">
        <v>13395</v>
      </c>
      <c r="BN2295" t="s">
        <v>277</v>
      </c>
      <c r="BO2295" s="59" t="s">
        <v>277</v>
      </c>
      <c r="BP2295" t="s">
        <v>10806</v>
      </c>
      <c r="BQ2295" t="s">
        <v>84</v>
      </c>
      <c r="BR2295" s="59" t="s">
        <v>84</v>
      </c>
      <c r="BS2295" t="s">
        <v>85</v>
      </c>
    </row>
    <row r="2296" spans="1:71" x14ac:dyDescent="0.2">
      <c r="A2296" s="60">
        <v>233051</v>
      </c>
      <c r="B2296" s="59" t="s">
        <v>13140</v>
      </c>
      <c r="C2296">
        <v>2292</v>
      </c>
      <c r="J2296">
        <v>23</v>
      </c>
      <c r="K2296" t="s">
        <v>156</v>
      </c>
      <c r="L2296">
        <v>1344</v>
      </c>
      <c r="M2296">
        <v>3051</v>
      </c>
      <c r="N2296" t="s">
        <v>5665</v>
      </c>
      <c r="O2296" t="s">
        <v>9766</v>
      </c>
      <c r="P2296" t="s">
        <v>9767</v>
      </c>
      <c r="Q2296" t="s">
        <v>9768</v>
      </c>
      <c r="R2296" t="s">
        <v>9769</v>
      </c>
      <c r="S2296" s="2">
        <v>776.7</v>
      </c>
      <c r="T2296" s="2">
        <v>771.9</v>
      </c>
      <c r="U2296" s="2">
        <v>4.8</v>
      </c>
      <c r="V2296" s="2">
        <v>0</v>
      </c>
      <c r="W2296">
        <v>4506</v>
      </c>
      <c r="X2296" s="3">
        <v>8.5</v>
      </c>
      <c r="Y2296" s="3">
        <v>4.5999999999999996</v>
      </c>
      <c r="Z2296" s="3">
        <v>5.8</v>
      </c>
      <c r="AA2296">
        <v>0</v>
      </c>
      <c r="AB2296" s="3">
        <v>0</v>
      </c>
      <c r="AC2296">
        <v>0</v>
      </c>
      <c r="AD2296" s="3">
        <v>0</v>
      </c>
      <c r="AE2296">
        <v>0</v>
      </c>
      <c r="AF2296" s="3">
        <v>0</v>
      </c>
      <c r="AG2296" s="2">
        <v>771.9</v>
      </c>
      <c r="AH2296" s="3">
        <v>100</v>
      </c>
      <c r="AI2296" s="2">
        <v>771.9</v>
      </c>
      <c r="AJ2296" s="3">
        <v>100</v>
      </c>
      <c r="AK2296" t="s">
        <v>9530</v>
      </c>
      <c r="AL2296" t="s">
        <v>9531</v>
      </c>
      <c r="AM2296" t="s">
        <v>4374</v>
      </c>
      <c r="AN2296" t="s">
        <v>4399</v>
      </c>
      <c r="BG2296" s="3">
        <v>100</v>
      </c>
      <c r="BH2296" t="s">
        <v>82</v>
      </c>
      <c r="BI2296" t="s">
        <v>13419</v>
      </c>
      <c r="BJ2296" t="s">
        <v>13395</v>
      </c>
      <c r="BK2296" t="s">
        <v>13395</v>
      </c>
      <c r="BL2296" t="s">
        <v>13395</v>
      </c>
      <c r="BM2296" t="s">
        <v>13395</v>
      </c>
      <c r="BN2296" t="s">
        <v>277</v>
      </c>
      <c r="BO2296" s="59" t="s">
        <v>277</v>
      </c>
      <c r="BP2296" t="s">
        <v>10806</v>
      </c>
      <c r="BQ2296" t="s">
        <v>84</v>
      </c>
      <c r="BR2296" s="59" t="s">
        <v>84</v>
      </c>
      <c r="BS2296" t="s">
        <v>85</v>
      </c>
    </row>
    <row r="2297" spans="1:71" x14ac:dyDescent="0.2">
      <c r="A2297" s="60">
        <v>233052</v>
      </c>
      <c r="B2297" s="59" t="s">
        <v>13141</v>
      </c>
      <c r="C2297">
        <v>2293</v>
      </c>
      <c r="J2297">
        <v>23</v>
      </c>
      <c r="K2297" t="s">
        <v>156</v>
      </c>
      <c r="L2297">
        <v>1382</v>
      </c>
      <c r="M2297">
        <v>3052</v>
      </c>
      <c r="N2297" t="s">
        <v>415</v>
      </c>
      <c r="O2297" t="s">
        <v>9770</v>
      </c>
      <c r="P2297" t="s">
        <v>9771</v>
      </c>
      <c r="Q2297" t="s">
        <v>9772</v>
      </c>
      <c r="R2297" t="s">
        <v>9772</v>
      </c>
      <c r="S2297" s="2">
        <v>44.9</v>
      </c>
      <c r="T2297" s="2">
        <v>44.9</v>
      </c>
      <c r="U2297" s="2">
        <v>0</v>
      </c>
      <c r="V2297" s="2">
        <v>0</v>
      </c>
      <c r="W2297">
        <v>158</v>
      </c>
      <c r="X2297" s="3">
        <v>8.4</v>
      </c>
      <c r="Y2297" s="3">
        <v>3</v>
      </c>
      <c r="Z2297" s="3">
        <v>3.5</v>
      </c>
      <c r="AA2297">
        <v>0</v>
      </c>
      <c r="AB2297" s="3">
        <v>0</v>
      </c>
      <c r="AC2297">
        <v>0</v>
      </c>
      <c r="AD2297" s="3">
        <v>0</v>
      </c>
      <c r="AE2297">
        <v>0</v>
      </c>
      <c r="AF2297" s="3">
        <v>0</v>
      </c>
      <c r="AG2297" s="2">
        <v>0</v>
      </c>
      <c r="AH2297" s="3">
        <v>0</v>
      </c>
      <c r="AI2297" s="2">
        <v>12.4</v>
      </c>
      <c r="AJ2297" s="3">
        <v>27.6</v>
      </c>
      <c r="AK2297" t="s">
        <v>9575</v>
      </c>
      <c r="AL2297" t="s">
        <v>9576</v>
      </c>
      <c r="AM2297" t="s">
        <v>4412</v>
      </c>
      <c r="BG2297" s="3">
        <v>27.6</v>
      </c>
      <c r="BH2297" t="s">
        <v>82</v>
      </c>
      <c r="BI2297" t="s">
        <v>13419</v>
      </c>
      <c r="BJ2297" t="s">
        <v>13395</v>
      </c>
      <c r="BK2297" t="s">
        <v>13395</v>
      </c>
      <c r="BL2297" t="s">
        <v>13395</v>
      </c>
      <c r="BM2297" t="s">
        <v>13395</v>
      </c>
      <c r="BN2297" t="s">
        <v>277</v>
      </c>
      <c r="BO2297" s="59" t="s">
        <v>277</v>
      </c>
      <c r="BP2297" t="s">
        <v>10806</v>
      </c>
      <c r="BQ2297" t="s">
        <v>84</v>
      </c>
      <c r="BR2297" s="59" t="s">
        <v>84</v>
      </c>
      <c r="BS2297" t="s">
        <v>85</v>
      </c>
    </row>
    <row r="2298" spans="1:71" x14ac:dyDescent="0.2">
      <c r="A2298" s="60">
        <v>233053</v>
      </c>
      <c r="B2298" s="59" t="s">
        <v>13142</v>
      </c>
      <c r="C2298">
        <v>2294</v>
      </c>
      <c r="J2298">
        <v>23</v>
      </c>
      <c r="K2298" t="s">
        <v>156</v>
      </c>
      <c r="L2298">
        <v>1342</v>
      </c>
      <c r="M2298">
        <v>3053</v>
      </c>
      <c r="N2298" t="s">
        <v>415</v>
      </c>
      <c r="O2298" t="s">
        <v>9773</v>
      </c>
      <c r="P2298" t="s">
        <v>9774</v>
      </c>
      <c r="Q2298" t="s">
        <v>9775</v>
      </c>
      <c r="R2298" t="s">
        <v>9776</v>
      </c>
      <c r="S2298" s="2">
        <v>1053.3</v>
      </c>
      <c r="T2298" s="2">
        <v>1053.3</v>
      </c>
      <c r="U2298" s="2">
        <v>0</v>
      </c>
      <c r="V2298" s="2">
        <v>0</v>
      </c>
      <c r="W2298">
        <v>6232</v>
      </c>
      <c r="X2298" s="3">
        <v>9.6999999999999993</v>
      </c>
      <c r="Y2298" s="3">
        <v>4</v>
      </c>
      <c r="Z2298" s="3">
        <v>5.9</v>
      </c>
      <c r="AA2298">
        <v>2</v>
      </c>
      <c r="AB2298" s="3">
        <v>52.099999999999902</v>
      </c>
      <c r="AC2298">
        <v>0</v>
      </c>
      <c r="AD2298" s="3">
        <v>0</v>
      </c>
      <c r="AE2298">
        <v>0</v>
      </c>
      <c r="AF2298" s="3">
        <v>0</v>
      </c>
      <c r="AG2298" s="2">
        <v>1053.3</v>
      </c>
      <c r="AH2298" s="3">
        <v>100</v>
      </c>
      <c r="AI2298" s="2">
        <v>1053.3</v>
      </c>
      <c r="AJ2298" s="3">
        <v>100</v>
      </c>
      <c r="AK2298" t="s">
        <v>9530</v>
      </c>
      <c r="AL2298" t="s">
        <v>9531</v>
      </c>
      <c r="AM2298" t="s">
        <v>4374</v>
      </c>
      <c r="AN2298" t="s">
        <v>4411</v>
      </c>
      <c r="AO2298" t="s">
        <v>4412</v>
      </c>
      <c r="BG2298" s="3">
        <v>100</v>
      </c>
      <c r="BH2298" t="s">
        <v>82</v>
      </c>
      <c r="BI2298" t="s">
        <v>13419</v>
      </c>
      <c r="BJ2298" t="s">
        <v>13395</v>
      </c>
      <c r="BK2298" t="s">
        <v>13395</v>
      </c>
      <c r="BL2298" t="s">
        <v>13395</v>
      </c>
      <c r="BM2298" t="s">
        <v>13395</v>
      </c>
      <c r="BN2298" t="s">
        <v>277</v>
      </c>
      <c r="BO2298" s="59" t="s">
        <v>277</v>
      </c>
      <c r="BP2298" t="s">
        <v>10806</v>
      </c>
      <c r="BQ2298" t="s">
        <v>84</v>
      </c>
      <c r="BR2298" s="59" t="s">
        <v>84</v>
      </c>
      <c r="BS2298" t="s">
        <v>85</v>
      </c>
    </row>
    <row r="2299" spans="1:71" x14ac:dyDescent="0.2">
      <c r="A2299" s="60">
        <v>233054</v>
      </c>
      <c r="B2299" s="59" t="s">
        <v>13143</v>
      </c>
      <c r="C2299">
        <v>2295</v>
      </c>
      <c r="J2299">
        <v>23</v>
      </c>
      <c r="K2299" t="s">
        <v>156</v>
      </c>
      <c r="L2299">
        <v>1387</v>
      </c>
      <c r="M2299">
        <v>3054</v>
      </c>
      <c r="N2299" t="s">
        <v>415</v>
      </c>
      <c r="O2299" t="s">
        <v>9777</v>
      </c>
      <c r="P2299" t="s">
        <v>9778</v>
      </c>
      <c r="Q2299" t="s">
        <v>9779</v>
      </c>
      <c r="R2299" t="s">
        <v>9780</v>
      </c>
      <c r="S2299" s="2">
        <v>116.7</v>
      </c>
      <c r="T2299" s="2">
        <v>116.7</v>
      </c>
      <c r="U2299" s="2">
        <v>0</v>
      </c>
      <c r="V2299" s="2">
        <v>0</v>
      </c>
      <c r="W2299">
        <v>453</v>
      </c>
      <c r="X2299" s="3">
        <v>6.5</v>
      </c>
      <c r="Y2299" s="3">
        <v>3.7</v>
      </c>
      <c r="Z2299" s="3">
        <v>3.9</v>
      </c>
      <c r="AA2299">
        <v>0</v>
      </c>
      <c r="AB2299" s="3">
        <v>0</v>
      </c>
      <c r="AC2299">
        <v>0</v>
      </c>
      <c r="AD2299" s="3">
        <v>0</v>
      </c>
      <c r="AE2299">
        <v>0</v>
      </c>
      <c r="AF2299" s="3">
        <v>0</v>
      </c>
      <c r="AG2299" s="2">
        <v>0</v>
      </c>
      <c r="AH2299" s="3">
        <v>0</v>
      </c>
      <c r="AI2299" s="2">
        <v>7.4</v>
      </c>
      <c r="AJ2299" s="3">
        <v>6.3</v>
      </c>
      <c r="AK2299" t="s">
        <v>9585</v>
      </c>
      <c r="AL2299" t="s">
        <v>9586</v>
      </c>
      <c r="AM2299" t="s">
        <v>4411</v>
      </c>
      <c r="AN2299" t="s">
        <v>4412</v>
      </c>
      <c r="BG2299" s="3">
        <v>6.3</v>
      </c>
      <c r="BH2299" t="s">
        <v>82</v>
      </c>
      <c r="BI2299" t="s">
        <v>13419</v>
      </c>
      <c r="BJ2299" t="s">
        <v>13395</v>
      </c>
      <c r="BK2299" t="s">
        <v>13395</v>
      </c>
      <c r="BL2299" t="s">
        <v>13395</v>
      </c>
      <c r="BM2299" t="s">
        <v>13395</v>
      </c>
      <c r="BN2299" t="s">
        <v>277</v>
      </c>
      <c r="BO2299" s="59" t="s">
        <v>277</v>
      </c>
      <c r="BP2299" t="s">
        <v>10806</v>
      </c>
      <c r="BQ2299" t="s">
        <v>84</v>
      </c>
      <c r="BR2299" s="59" t="s">
        <v>84</v>
      </c>
      <c r="BS2299" t="s">
        <v>85</v>
      </c>
    </row>
    <row r="2300" spans="1:71" x14ac:dyDescent="0.2">
      <c r="A2300" s="60">
        <v>233055</v>
      </c>
      <c r="B2300" s="59" t="s">
        <v>13144</v>
      </c>
      <c r="C2300">
        <v>2296</v>
      </c>
      <c r="J2300">
        <v>23</v>
      </c>
      <c r="K2300" t="s">
        <v>156</v>
      </c>
      <c r="L2300">
        <v>1335</v>
      </c>
      <c r="M2300">
        <v>3055</v>
      </c>
      <c r="N2300" t="s">
        <v>415</v>
      </c>
      <c r="O2300" t="s">
        <v>9781</v>
      </c>
      <c r="P2300" t="s">
        <v>9782</v>
      </c>
      <c r="Q2300" t="s">
        <v>9783</v>
      </c>
      <c r="R2300" t="s">
        <v>9784</v>
      </c>
      <c r="S2300" s="2">
        <v>257.5</v>
      </c>
      <c r="T2300" s="2">
        <v>257.5</v>
      </c>
      <c r="U2300" s="2">
        <v>0</v>
      </c>
      <c r="V2300" s="2">
        <v>0</v>
      </c>
      <c r="W2300">
        <v>1367</v>
      </c>
      <c r="X2300" s="3">
        <v>8.3000000000000007</v>
      </c>
      <c r="Y2300" s="3">
        <v>5</v>
      </c>
      <c r="Z2300" s="3">
        <v>5.3</v>
      </c>
      <c r="AA2300">
        <v>0</v>
      </c>
      <c r="AB2300" s="3">
        <v>0</v>
      </c>
      <c r="AC2300">
        <v>0</v>
      </c>
      <c r="AD2300" s="3">
        <v>0</v>
      </c>
      <c r="AE2300">
        <v>0</v>
      </c>
      <c r="AF2300" s="3">
        <v>0</v>
      </c>
      <c r="AG2300" s="2">
        <v>257.5</v>
      </c>
      <c r="AH2300" s="3">
        <v>100</v>
      </c>
      <c r="AI2300" s="2">
        <v>257.5</v>
      </c>
      <c r="AJ2300" s="3">
        <v>100</v>
      </c>
      <c r="AK2300" t="s">
        <v>9530</v>
      </c>
      <c r="AL2300" t="s">
        <v>9531</v>
      </c>
      <c r="AM2300" t="s">
        <v>4404</v>
      </c>
      <c r="BG2300" s="3">
        <v>100</v>
      </c>
      <c r="BH2300" t="s">
        <v>82</v>
      </c>
      <c r="BI2300" t="s">
        <v>13419</v>
      </c>
      <c r="BJ2300" t="s">
        <v>13395</v>
      </c>
      <c r="BK2300" t="s">
        <v>13395</v>
      </c>
      <c r="BL2300" t="s">
        <v>13395</v>
      </c>
      <c r="BM2300" t="s">
        <v>13395</v>
      </c>
      <c r="BN2300" t="s">
        <v>277</v>
      </c>
      <c r="BO2300" s="59" t="s">
        <v>277</v>
      </c>
      <c r="BP2300" t="s">
        <v>10806</v>
      </c>
      <c r="BQ2300" t="s">
        <v>84</v>
      </c>
      <c r="BR2300" s="59" t="s">
        <v>84</v>
      </c>
      <c r="BS2300" t="s">
        <v>85</v>
      </c>
    </row>
    <row r="2301" spans="1:71" x14ac:dyDescent="0.2">
      <c r="A2301" s="60">
        <v>233056</v>
      </c>
      <c r="B2301" s="59" t="s">
        <v>13145</v>
      </c>
      <c r="C2301">
        <v>2297</v>
      </c>
      <c r="J2301">
        <v>23</v>
      </c>
      <c r="K2301" t="s">
        <v>156</v>
      </c>
      <c r="L2301">
        <v>1355</v>
      </c>
      <c r="M2301">
        <v>3056</v>
      </c>
      <c r="N2301" t="s">
        <v>415</v>
      </c>
      <c r="O2301" t="s">
        <v>9785</v>
      </c>
      <c r="P2301" t="s">
        <v>9786</v>
      </c>
      <c r="Q2301" t="s">
        <v>9787</v>
      </c>
      <c r="R2301" t="s">
        <v>9788</v>
      </c>
      <c r="S2301" s="2">
        <v>317.5</v>
      </c>
      <c r="T2301" s="2">
        <v>317.5</v>
      </c>
      <c r="U2301" s="2">
        <v>0</v>
      </c>
      <c r="V2301" s="2">
        <v>0</v>
      </c>
      <c r="W2301">
        <v>1661</v>
      </c>
      <c r="X2301" s="3">
        <v>7</v>
      </c>
      <c r="Y2301" s="3">
        <v>4</v>
      </c>
      <c r="Z2301" s="3">
        <v>5.2</v>
      </c>
      <c r="AA2301">
        <v>0</v>
      </c>
      <c r="AB2301" s="3">
        <v>0</v>
      </c>
      <c r="AC2301">
        <v>0</v>
      </c>
      <c r="AD2301" s="3">
        <v>0</v>
      </c>
      <c r="AE2301">
        <v>0</v>
      </c>
      <c r="AF2301" s="3">
        <v>0</v>
      </c>
      <c r="AG2301" s="2">
        <v>180.1</v>
      </c>
      <c r="AH2301" s="3">
        <v>56.7</v>
      </c>
      <c r="AI2301" s="2">
        <v>317.5</v>
      </c>
      <c r="AJ2301" s="3">
        <v>100</v>
      </c>
      <c r="AK2301" t="s">
        <v>9607</v>
      </c>
      <c r="AL2301" t="s">
        <v>9608</v>
      </c>
      <c r="AM2301" t="s">
        <v>4662</v>
      </c>
      <c r="AN2301" t="s">
        <v>4675</v>
      </c>
      <c r="BG2301" s="3">
        <v>100</v>
      </c>
      <c r="BH2301" t="s">
        <v>82</v>
      </c>
      <c r="BI2301" t="s">
        <v>13419</v>
      </c>
      <c r="BJ2301" t="s">
        <v>13395</v>
      </c>
      <c r="BK2301" t="s">
        <v>13395</v>
      </c>
      <c r="BL2301" t="s">
        <v>13395</v>
      </c>
      <c r="BM2301" t="s">
        <v>13395</v>
      </c>
      <c r="BN2301" t="s">
        <v>277</v>
      </c>
      <c r="BO2301" s="59" t="s">
        <v>277</v>
      </c>
      <c r="BP2301" t="s">
        <v>10806</v>
      </c>
      <c r="BQ2301" t="s">
        <v>84</v>
      </c>
      <c r="BR2301" s="59" t="s">
        <v>84</v>
      </c>
      <c r="BS2301" t="s">
        <v>85</v>
      </c>
    </row>
    <row r="2302" spans="1:71" x14ac:dyDescent="0.2">
      <c r="A2302" s="60">
        <v>233057</v>
      </c>
      <c r="B2302" s="59" t="s">
        <v>13146</v>
      </c>
      <c r="C2302">
        <v>2298</v>
      </c>
      <c r="J2302">
        <v>23</v>
      </c>
      <c r="K2302" t="s">
        <v>156</v>
      </c>
      <c r="L2302">
        <v>1312</v>
      </c>
      <c r="M2302">
        <v>3057</v>
      </c>
      <c r="N2302" t="s">
        <v>415</v>
      </c>
      <c r="O2302" t="s">
        <v>9789</v>
      </c>
      <c r="P2302" t="s">
        <v>9790</v>
      </c>
      <c r="Q2302" t="s">
        <v>9791</v>
      </c>
      <c r="R2302" t="s">
        <v>9792</v>
      </c>
      <c r="S2302" s="2">
        <v>492.4</v>
      </c>
      <c r="T2302" s="2">
        <v>492.4</v>
      </c>
      <c r="U2302" s="2">
        <v>0</v>
      </c>
      <c r="V2302" s="2">
        <v>0</v>
      </c>
      <c r="W2302">
        <v>3032</v>
      </c>
      <c r="X2302" s="3">
        <v>10.199999999999999</v>
      </c>
      <c r="Y2302" s="3">
        <v>5</v>
      </c>
      <c r="Z2302" s="3">
        <v>6.2</v>
      </c>
      <c r="AA2302">
        <v>1</v>
      </c>
      <c r="AB2302" s="3">
        <v>20.100000000000001</v>
      </c>
      <c r="AC2302">
        <v>0</v>
      </c>
      <c r="AD2302" s="3">
        <v>0</v>
      </c>
      <c r="AE2302">
        <v>1</v>
      </c>
      <c r="AF2302" s="3">
        <v>0</v>
      </c>
      <c r="AG2302" s="2">
        <v>492.4</v>
      </c>
      <c r="AH2302" s="3">
        <v>100</v>
      </c>
      <c r="AI2302" s="2">
        <v>492.4</v>
      </c>
      <c r="AJ2302" s="3">
        <v>100</v>
      </c>
      <c r="AK2302" t="s">
        <v>9793</v>
      </c>
      <c r="AL2302" t="s">
        <v>9794</v>
      </c>
      <c r="AM2302" t="s">
        <v>1138</v>
      </c>
      <c r="AN2302" t="s">
        <v>4671</v>
      </c>
      <c r="BG2302" s="3">
        <v>100</v>
      </c>
      <c r="BH2302" t="s">
        <v>82</v>
      </c>
      <c r="BI2302" t="s">
        <v>13419</v>
      </c>
      <c r="BJ2302" t="s">
        <v>13395</v>
      </c>
      <c r="BK2302" t="s">
        <v>13395</v>
      </c>
      <c r="BL2302" t="s">
        <v>13395</v>
      </c>
      <c r="BM2302" t="s">
        <v>13395</v>
      </c>
      <c r="BN2302" t="s">
        <v>277</v>
      </c>
      <c r="BO2302" s="59" t="s">
        <v>277</v>
      </c>
      <c r="BP2302" t="s">
        <v>10806</v>
      </c>
      <c r="BQ2302" t="s">
        <v>84</v>
      </c>
      <c r="BR2302" s="59" t="s">
        <v>84</v>
      </c>
      <c r="BS2302" t="s">
        <v>85</v>
      </c>
    </row>
    <row r="2303" spans="1:71" x14ac:dyDescent="0.2">
      <c r="A2303" s="60">
        <v>233058</v>
      </c>
      <c r="B2303" s="59" t="s">
        <v>13147</v>
      </c>
      <c r="C2303">
        <v>2299</v>
      </c>
      <c r="J2303">
        <v>23</v>
      </c>
      <c r="K2303" t="s">
        <v>156</v>
      </c>
      <c r="L2303">
        <v>1316</v>
      </c>
      <c r="M2303">
        <v>3058</v>
      </c>
      <c r="N2303" t="s">
        <v>415</v>
      </c>
      <c r="O2303" t="s">
        <v>9795</v>
      </c>
      <c r="P2303" t="s">
        <v>9796</v>
      </c>
      <c r="Q2303" t="s">
        <v>9797</v>
      </c>
      <c r="R2303" t="s">
        <v>9798</v>
      </c>
      <c r="S2303" s="2">
        <v>463.6</v>
      </c>
      <c r="T2303" s="2">
        <v>452.6</v>
      </c>
      <c r="U2303" s="2">
        <v>11</v>
      </c>
      <c r="V2303" s="2">
        <v>0</v>
      </c>
      <c r="W2303">
        <v>2190</v>
      </c>
      <c r="X2303" s="3">
        <v>6.7</v>
      </c>
      <c r="Y2303" s="3">
        <v>4</v>
      </c>
      <c r="Z2303" s="3">
        <v>4.8</v>
      </c>
      <c r="AA2303">
        <v>0</v>
      </c>
      <c r="AB2303" s="3">
        <v>0</v>
      </c>
      <c r="AC2303">
        <v>0</v>
      </c>
      <c r="AD2303" s="3">
        <v>0</v>
      </c>
      <c r="AE2303">
        <v>0</v>
      </c>
      <c r="AF2303" s="3">
        <v>0</v>
      </c>
      <c r="AG2303" s="2">
        <v>0</v>
      </c>
      <c r="AH2303" s="3">
        <v>0</v>
      </c>
      <c r="AI2303" s="2">
        <v>0</v>
      </c>
      <c r="AJ2303" s="3">
        <v>0</v>
      </c>
      <c r="AK2303" t="s">
        <v>9530</v>
      </c>
      <c r="AL2303" t="s">
        <v>9531</v>
      </c>
      <c r="AM2303" t="s">
        <v>4656</v>
      </c>
      <c r="AN2303" t="s">
        <v>1908</v>
      </c>
      <c r="BG2303" s="3">
        <v>0</v>
      </c>
      <c r="BH2303" t="s">
        <v>82</v>
      </c>
      <c r="BI2303" t="s">
        <v>13419</v>
      </c>
      <c r="BJ2303" t="s">
        <v>13395</v>
      </c>
      <c r="BK2303" t="s">
        <v>13395</v>
      </c>
      <c r="BL2303" t="s">
        <v>13395</v>
      </c>
      <c r="BM2303" t="s">
        <v>13395</v>
      </c>
      <c r="BN2303" t="s">
        <v>277</v>
      </c>
      <c r="BO2303" s="59" t="s">
        <v>277</v>
      </c>
      <c r="BP2303" t="s">
        <v>10806</v>
      </c>
      <c r="BQ2303" t="s">
        <v>84</v>
      </c>
      <c r="BR2303" s="59" t="s">
        <v>84</v>
      </c>
      <c r="BS2303" t="s">
        <v>85</v>
      </c>
    </row>
    <row r="2304" spans="1:71" x14ac:dyDescent="0.2">
      <c r="A2304" s="60">
        <v>233059</v>
      </c>
      <c r="B2304" s="59" t="s">
        <v>13148</v>
      </c>
      <c r="C2304">
        <v>2300</v>
      </c>
      <c r="J2304">
        <v>23</v>
      </c>
      <c r="K2304" t="s">
        <v>156</v>
      </c>
      <c r="L2304">
        <v>1317</v>
      </c>
      <c r="M2304">
        <v>3059</v>
      </c>
      <c r="N2304" t="s">
        <v>415</v>
      </c>
      <c r="O2304" t="s">
        <v>9799</v>
      </c>
      <c r="P2304" t="s">
        <v>9800</v>
      </c>
      <c r="Q2304" t="s">
        <v>9801</v>
      </c>
      <c r="R2304" t="s">
        <v>9802</v>
      </c>
      <c r="S2304" s="2">
        <v>1675.8</v>
      </c>
      <c r="T2304" s="2">
        <v>1675.8</v>
      </c>
      <c r="U2304" s="2">
        <v>0</v>
      </c>
      <c r="V2304" s="2">
        <v>0</v>
      </c>
      <c r="W2304">
        <v>7197</v>
      </c>
      <c r="X2304" s="3">
        <v>12</v>
      </c>
      <c r="Y2304" s="3">
        <v>3</v>
      </c>
      <c r="Z2304" s="3">
        <v>4.3</v>
      </c>
      <c r="AA2304">
        <v>1</v>
      </c>
      <c r="AB2304" s="3">
        <v>3.5</v>
      </c>
      <c r="AC2304">
        <v>0</v>
      </c>
      <c r="AD2304" s="3">
        <v>0</v>
      </c>
      <c r="AE2304">
        <v>0</v>
      </c>
      <c r="AF2304" s="3">
        <v>0</v>
      </c>
      <c r="AG2304" s="2">
        <v>596.79999999999995</v>
      </c>
      <c r="AH2304" s="3">
        <v>35.6</v>
      </c>
      <c r="AI2304" s="2">
        <v>623.1</v>
      </c>
      <c r="AJ2304" s="3">
        <v>37.200000000000003</v>
      </c>
      <c r="AK2304" t="s">
        <v>9530</v>
      </c>
      <c r="AL2304" t="s">
        <v>9531</v>
      </c>
      <c r="AM2304" t="s">
        <v>1908</v>
      </c>
      <c r="AN2304" t="s">
        <v>845</v>
      </c>
      <c r="AO2304" t="s">
        <v>1138</v>
      </c>
      <c r="AP2304" t="s">
        <v>1139</v>
      </c>
      <c r="BG2304" s="3">
        <v>37.200000000000003</v>
      </c>
      <c r="BH2304" t="s">
        <v>82</v>
      </c>
      <c r="BI2304" t="s">
        <v>13419</v>
      </c>
      <c r="BJ2304" t="s">
        <v>13395</v>
      </c>
      <c r="BK2304" t="s">
        <v>13395</v>
      </c>
      <c r="BL2304" t="s">
        <v>13395</v>
      </c>
      <c r="BM2304" t="s">
        <v>13395</v>
      </c>
      <c r="BN2304" t="s">
        <v>277</v>
      </c>
      <c r="BO2304" s="59" t="s">
        <v>277</v>
      </c>
      <c r="BP2304" t="s">
        <v>10806</v>
      </c>
      <c r="BQ2304" t="s">
        <v>84</v>
      </c>
      <c r="BR2304" s="59" t="s">
        <v>84</v>
      </c>
      <c r="BS2304" t="s">
        <v>85</v>
      </c>
    </row>
    <row r="2305" spans="1:71" x14ac:dyDescent="0.2">
      <c r="A2305" s="60">
        <v>233060</v>
      </c>
      <c r="B2305" s="59" t="s">
        <v>13149</v>
      </c>
      <c r="C2305">
        <v>2301</v>
      </c>
      <c r="J2305">
        <v>23</v>
      </c>
      <c r="K2305" t="s">
        <v>156</v>
      </c>
      <c r="L2305">
        <v>1385</v>
      </c>
      <c r="M2305">
        <v>3060</v>
      </c>
      <c r="N2305" t="s">
        <v>415</v>
      </c>
      <c r="O2305" t="s">
        <v>9803</v>
      </c>
      <c r="P2305" t="s">
        <v>9804</v>
      </c>
      <c r="Q2305" t="s">
        <v>9805</v>
      </c>
      <c r="R2305" t="s">
        <v>9806</v>
      </c>
      <c r="S2305" s="2">
        <v>39.200000000000003</v>
      </c>
      <c r="T2305" s="2">
        <v>39.200000000000003</v>
      </c>
      <c r="U2305" s="2">
        <v>0</v>
      </c>
      <c r="V2305" s="2">
        <v>0</v>
      </c>
      <c r="W2305">
        <v>126</v>
      </c>
      <c r="X2305" s="3">
        <v>4.3</v>
      </c>
      <c r="Y2305" s="3">
        <v>3</v>
      </c>
      <c r="Z2305" s="3">
        <v>3.2</v>
      </c>
      <c r="AA2305">
        <v>0</v>
      </c>
      <c r="AB2305" s="3">
        <v>0</v>
      </c>
      <c r="AC2305">
        <v>0</v>
      </c>
      <c r="AD2305" s="3">
        <v>0</v>
      </c>
      <c r="AE2305">
        <v>0</v>
      </c>
      <c r="AF2305" s="3">
        <v>0</v>
      </c>
      <c r="AG2305" s="2">
        <v>0</v>
      </c>
      <c r="AH2305" s="3">
        <v>0</v>
      </c>
      <c r="AI2305" s="2">
        <v>39.200000000000003</v>
      </c>
      <c r="AJ2305" s="3">
        <v>100</v>
      </c>
      <c r="AK2305" t="s">
        <v>9585</v>
      </c>
      <c r="AL2305" t="s">
        <v>9586</v>
      </c>
      <c r="AM2305" t="s">
        <v>5434</v>
      </c>
      <c r="BG2305" s="3">
        <v>100</v>
      </c>
      <c r="BH2305" t="s">
        <v>82</v>
      </c>
      <c r="BI2305" t="s">
        <v>13419</v>
      </c>
      <c r="BJ2305" t="s">
        <v>13395</v>
      </c>
      <c r="BK2305" t="s">
        <v>13395</v>
      </c>
      <c r="BL2305" t="s">
        <v>13395</v>
      </c>
      <c r="BM2305" t="s">
        <v>13395</v>
      </c>
      <c r="BN2305" t="s">
        <v>277</v>
      </c>
      <c r="BO2305" s="59" t="s">
        <v>277</v>
      </c>
      <c r="BP2305" t="s">
        <v>10806</v>
      </c>
      <c r="BQ2305" t="s">
        <v>84</v>
      </c>
      <c r="BR2305" s="59" t="s">
        <v>84</v>
      </c>
      <c r="BS2305" t="s">
        <v>85</v>
      </c>
    </row>
    <row r="2306" spans="1:71" x14ac:dyDescent="0.2">
      <c r="A2306" s="60">
        <v>233061</v>
      </c>
      <c r="B2306" s="59" t="s">
        <v>13150</v>
      </c>
      <c r="C2306">
        <v>2302</v>
      </c>
      <c r="J2306">
        <v>23</v>
      </c>
      <c r="K2306" t="s">
        <v>156</v>
      </c>
      <c r="L2306">
        <v>1321</v>
      </c>
      <c r="M2306">
        <v>3061</v>
      </c>
      <c r="N2306" t="s">
        <v>415</v>
      </c>
      <c r="O2306" t="s">
        <v>9807</v>
      </c>
      <c r="P2306" t="s">
        <v>9808</v>
      </c>
      <c r="Q2306" t="s">
        <v>9809</v>
      </c>
      <c r="R2306" t="s">
        <v>9810</v>
      </c>
      <c r="S2306" s="2">
        <v>222.5</v>
      </c>
      <c r="T2306" s="2">
        <v>222.5</v>
      </c>
      <c r="U2306" s="2">
        <v>0</v>
      </c>
      <c r="V2306" s="2">
        <v>0</v>
      </c>
      <c r="W2306">
        <v>1093</v>
      </c>
      <c r="X2306" s="3">
        <v>8.9</v>
      </c>
      <c r="Y2306" s="3">
        <v>4.5</v>
      </c>
      <c r="Z2306" s="3">
        <v>4.9000000000000004</v>
      </c>
      <c r="AA2306">
        <v>1</v>
      </c>
      <c r="AB2306" s="3">
        <v>7.5999999999999899</v>
      </c>
      <c r="AC2306">
        <v>0</v>
      </c>
      <c r="AD2306" s="3">
        <v>0</v>
      </c>
      <c r="AE2306">
        <v>0</v>
      </c>
      <c r="AF2306" s="3">
        <v>0</v>
      </c>
      <c r="AG2306" s="2">
        <v>222.5</v>
      </c>
      <c r="AH2306" s="3">
        <v>100</v>
      </c>
      <c r="AI2306" s="2">
        <v>222.5</v>
      </c>
      <c r="AJ2306" s="3">
        <v>100</v>
      </c>
      <c r="AK2306" t="s">
        <v>9530</v>
      </c>
      <c r="AL2306" t="s">
        <v>9531</v>
      </c>
      <c r="AM2306" t="s">
        <v>4969</v>
      </c>
      <c r="BG2306" s="3">
        <v>100</v>
      </c>
      <c r="BH2306" t="s">
        <v>82</v>
      </c>
      <c r="BI2306" t="s">
        <v>13419</v>
      </c>
      <c r="BJ2306" t="s">
        <v>13395</v>
      </c>
      <c r="BK2306" t="s">
        <v>13395</v>
      </c>
      <c r="BL2306" t="s">
        <v>13395</v>
      </c>
      <c r="BM2306" t="s">
        <v>13395</v>
      </c>
      <c r="BN2306" t="s">
        <v>277</v>
      </c>
      <c r="BO2306" s="59" t="s">
        <v>277</v>
      </c>
      <c r="BP2306" t="s">
        <v>10806</v>
      </c>
      <c r="BQ2306" t="s">
        <v>84</v>
      </c>
      <c r="BR2306" s="59" t="s">
        <v>84</v>
      </c>
      <c r="BS2306" t="s">
        <v>85</v>
      </c>
    </row>
    <row r="2307" spans="1:71" x14ac:dyDescent="0.2">
      <c r="A2307" s="60">
        <v>233062</v>
      </c>
      <c r="B2307" s="59" t="s">
        <v>13151</v>
      </c>
      <c r="C2307">
        <v>2303</v>
      </c>
      <c r="J2307">
        <v>23</v>
      </c>
      <c r="K2307" t="s">
        <v>156</v>
      </c>
      <c r="L2307">
        <v>1394</v>
      </c>
      <c r="M2307">
        <v>3062</v>
      </c>
      <c r="N2307" t="s">
        <v>5481</v>
      </c>
      <c r="O2307" t="s">
        <v>9811</v>
      </c>
      <c r="P2307" t="s">
        <v>9812</v>
      </c>
      <c r="Q2307" t="s">
        <v>9813</v>
      </c>
      <c r="R2307" t="s">
        <v>9814</v>
      </c>
      <c r="S2307" s="2">
        <v>182</v>
      </c>
      <c r="T2307" s="2">
        <v>182</v>
      </c>
      <c r="U2307" s="2">
        <v>0</v>
      </c>
      <c r="V2307" s="2">
        <v>0</v>
      </c>
      <c r="W2307">
        <v>865</v>
      </c>
      <c r="X2307" s="3">
        <v>7.1</v>
      </c>
      <c r="Y2307" s="3">
        <v>4</v>
      </c>
      <c r="Z2307" s="3">
        <v>4.8</v>
      </c>
      <c r="AA2307">
        <v>0</v>
      </c>
      <c r="AB2307" s="3">
        <v>0</v>
      </c>
      <c r="AC2307">
        <v>0</v>
      </c>
      <c r="AD2307" s="3">
        <v>0</v>
      </c>
      <c r="AE2307">
        <v>0</v>
      </c>
      <c r="AF2307" s="3">
        <v>0</v>
      </c>
      <c r="AG2307" s="2">
        <v>182</v>
      </c>
      <c r="AH2307" s="3">
        <v>100</v>
      </c>
      <c r="AI2307" s="2">
        <v>182</v>
      </c>
      <c r="AJ2307" s="3">
        <v>100</v>
      </c>
      <c r="AK2307" t="s">
        <v>9710</v>
      </c>
      <c r="AL2307" t="s">
        <v>9711</v>
      </c>
      <c r="AM2307" t="s">
        <v>4675</v>
      </c>
      <c r="AN2307" t="s">
        <v>6025</v>
      </c>
      <c r="BG2307" s="3">
        <v>100</v>
      </c>
      <c r="BH2307" t="s">
        <v>82</v>
      </c>
      <c r="BI2307" t="s">
        <v>13419</v>
      </c>
      <c r="BJ2307" t="s">
        <v>13395</v>
      </c>
      <c r="BK2307" t="s">
        <v>13395</v>
      </c>
      <c r="BL2307" t="s">
        <v>13395</v>
      </c>
      <c r="BM2307" t="s">
        <v>13395</v>
      </c>
      <c r="BN2307" t="s">
        <v>277</v>
      </c>
      <c r="BO2307" s="59" t="s">
        <v>277</v>
      </c>
      <c r="BP2307" t="s">
        <v>10806</v>
      </c>
      <c r="BQ2307" t="s">
        <v>84</v>
      </c>
      <c r="BR2307" s="59" t="s">
        <v>84</v>
      </c>
      <c r="BS2307" t="s">
        <v>85</v>
      </c>
    </row>
    <row r="2308" spans="1:71" x14ac:dyDescent="0.2">
      <c r="A2308" s="60">
        <v>233063</v>
      </c>
      <c r="B2308" s="59" t="s">
        <v>13152</v>
      </c>
      <c r="C2308">
        <v>2304</v>
      </c>
      <c r="J2308">
        <v>23</v>
      </c>
      <c r="K2308" t="s">
        <v>156</v>
      </c>
      <c r="L2308">
        <v>1306</v>
      </c>
      <c r="M2308">
        <v>3063</v>
      </c>
      <c r="N2308" t="s">
        <v>5481</v>
      </c>
      <c r="O2308" t="s">
        <v>9815</v>
      </c>
      <c r="P2308" t="s">
        <v>9816</v>
      </c>
      <c r="Q2308" t="s">
        <v>9817</v>
      </c>
      <c r="R2308" t="s">
        <v>9818</v>
      </c>
      <c r="S2308" s="2">
        <v>133.30000000000001</v>
      </c>
      <c r="T2308" s="2">
        <v>133.30000000000001</v>
      </c>
      <c r="U2308" s="2">
        <v>0</v>
      </c>
      <c r="V2308" s="2">
        <v>0</v>
      </c>
      <c r="W2308">
        <v>427</v>
      </c>
      <c r="X2308" s="3">
        <v>4.7</v>
      </c>
      <c r="Y2308" s="3">
        <v>2.8</v>
      </c>
      <c r="Z2308" s="3">
        <v>3.2</v>
      </c>
      <c r="AA2308">
        <v>0</v>
      </c>
      <c r="AB2308" s="3">
        <v>0</v>
      </c>
      <c r="AC2308">
        <v>0</v>
      </c>
      <c r="AD2308" s="3">
        <v>0</v>
      </c>
      <c r="AE2308">
        <v>0</v>
      </c>
      <c r="AF2308" s="3">
        <v>0</v>
      </c>
      <c r="AG2308" s="2">
        <v>0</v>
      </c>
      <c r="AH2308" s="3">
        <v>0</v>
      </c>
      <c r="AI2308" s="2">
        <v>0</v>
      </c>
      <c r="AJ2308" s="3">
        <v>0</v>
      </c>
      <c r="AK2308" t="s">
        <v>9575</v>
      </c>
      <c r="AL2308" t="s">
        <v>9576</v>
      </c>
      <c r="AM2308" t="s">
        <v>4675</v>
      </c>
      <c r="AN2308" t="s">
        <v>6025</v>
      </c>
      <c r="BG2308" s="3">
        <v>0</v>
      </c>
      <c r="BH2308" t="s">
        <v>82</v>
      </c>
      <c r="BI2308" t="s">
        <v>13419</v>
      </c>
      <c r="BJ2308" t="s">
        <v>13395</v>
      </c>
      <c r="BK2308" t="s">
        <v>13395</v>
      </c>
      <c r="BL2308" t="s">
        <v>13395</v>
      </c>
      <c r="BM2308" t="s">
        <v>13395</v>
      </c>
      <c r="BN2308" t="s">
        <v>277</v>
      </c>
      <c r="BO2308" s="59" t="s">
        <v>277</v>
      </c>
      <c r="BP2308" t="s">
        <v>10806</v>
      </c>
      <c r="BQ2308" t="s">
        <v>84</v>
      </c>
      <c r="BR2308" s="59" t="s">
        <v>84</v>
      </c>
      <c r="BS2308" t="s">
        <v>85</v>
      </c>
    </row>
    <row r="2309" spans="1:71" x14ac:dyDescent="0.2">
      <c r="A2309" s="60">
        <v>233064</v>
      </c>
      <c r="B2309" s="59" t="s">
        <v>13153</v>
      </c>
      <c r="C2309">
        <v>2305</v>
      </c>
      <c r="J2309">
        <v>23</v>
      </c>
      <c r="K2309" t="s">
        <v>156</v>
      </c>
      <c r="L2309">
        <v>1346</v>
      </c>
      <c r="M2309">
        <v>3064</v>
      </c>
      <c r="N2309" t="s">
        <v>5481</v>
      </c>
      <c r="O2309" t="s">
        <v>9819</v>
      </c>
      <c r="P2309" t="s">
        <v>9820</v>
      </c>
      <c r="Q2309" t="s">
        <v>9821</v>
      </c>
      <c r="R2309" t="s">
        <v>9822</v>
      </c>
      <c r="S2309" s="2">
        <v>130</v>
      </c>
      <c r="T2309" s="2">
        <v>130</v>
      </c>
      <c r="U2309" s="2">
        <v>0</v>
      </c>
      <c r="V2309" s="2">
        <v>0</v>
      </c>
      <c r="W2309">
        <v>807</v>
      </c>
      <c r="X2309" s="3">
        <v>16.5</v>
      </c>
      <c r="Y2309" s="3">
        <v>2.5</v>
      </c>
      <c r="Z2309" s="3">
        <v>6.2</v>
      </c>
      <c r="AA2309">
        <v>0</v>
      </c>
      <c r="AB2309" s="3">
        <v>0</v>
      </c>
      <c r="AC2309">
        <v>0</v>
      </c>
      <c r="AD2309" s="3">
        <v>0</v>
      </c>
      <c r="AE2309">
        <v>0</v>
      </c>
      <c r="AF2309" s="3">
        <v>0</v>
      </c>
      <c r="AG2309" s="2">
        <v>106</v>
      </c>
      <c r="AH2309" s="3">
        <v>81.5</v>
      </c>
      <c r="AI2309" s="2">
        <v>106.7</v>
      </c>
      <c r="AJ2309" s="3">
        <v>82.1</v>
      </c>
      <c r="AK2309" t="s">
        <v>9607</v>
      </c>
      <c r="AL2309" t="s">
        <v>9608</v>
      </c>
      <c r="AM2309" t="s">
        <v>4372</v>
      </c>
      <c r="AN2309" t="s">
        <v>4411</v>
      </c>
      <c r="BG2309" s="3">
        <v>82.1</v>
      </c>
      <c r="BH2309" t="s">
        <v>82</v>
      </c>
      <c r="BI2309" t="s">
        <v>13419</v>
      </c>
      <c r="BJ2309" t="s">
        <v>13395</v>
      </c>
      <c r="BK2309" t="s">
        <v>13395</v>
      </c>
      <c r="BL2309" t="s">
        <v>13395</v>
      </c>
      <c r="BM2309" t="s">
        <v>13395</v>
      </c>
      <c r="BN2309" t="s">
        <v>277</v>
      </c>
      <c r="BO2309" s="59" t="s">
        <v>277</v>
      </c>
      <c r="BP2309" t="s">
        <v>10806</v>
      </c>
      <c r="BQ2309" t="s">
        <v>84</v>
      </c>
      <c r="BR2309" s="59" t="s">
        <v>84</v>
      </c>
      <c r="BS2309" t="s">
        <v>85</v>
      </c>
    </row>
    <row r="2310" spans="1:71" x14ac:dyDescent="0.2">
      <c r="A2310" s="60">
        <v>233065</v>
      </c>
      <c r="B2310" s="59" t="s">
        <v>13154</v>
      </c>
      <c r="C2310">
        <v>2306</v>
      </c>
      <c r="J2310">
        <v>23</v>
      </c>
      <c r="K2310" t="s">
        <v>156</v>
      </c>
      <c r="L2310">
        <v>1371</v>
      </c>
      <c r="M2310">
        <v>3065</v>
      </c>
      <c r="N2310" t="s">
        <v>86</v>
      </c>
      <c r="O2310" t="s">
        <v>9823</v>
      </c>
      <c r="P2310" t="s">
        <v>9824</v>
      </c>
      <c r="Q2310" t="s">
        <v>9825</v>
      </c>
      <c r="R2310" t="s">
        <v>9826</v>
      </c>
      <c r="S2310" s="2">
        <v>207.8</v>
      </c>
      <c r="T2310" s="2">
        <v>207.8</v>
      </c>
      <c r="U2310" s="2">
        <v>0</v>
      </c>
      <c r="V2310" s="2">
        <v>0</v>
      </c>
      <c r="W2310">
        <v>1270</v>
      </c>
      <c r="X2310" s="3">
        <v>9</v>
      </c>
      <c r="Y2310" s="3">
        <v>6</v>
      </c>
      <c r="Z2310" s="3">
        <v>6.1</v>
      </c>
      <c r="AA2310">
        <v>1</v>
      </c>
      <c r="AB2310" s="3">
        <v>4.5</v>
      </c>
      <c r="AC2310">
        <v>0</v>
      </c>
      <c r="AD2310" s="3">
        <v>0</v>
      </c>
      <c r="AE2310">
        <v>1</v>
      </c>
      <c r="AF2310" s="3">
        <v>0</v>
      </c>
      <c r="AG2310" s="2">
        <v>207.8</v>
      </c>
      <c r="AH2310" s="3">
        <v>100</v>
      </c>
      <c r="AI2310" s="2">
        <v>207.8</v>
      </c>
      <c r="AJ2310" s="3">
        <v>100</v>
      </c>
      <c r="AK2310" t="s">
        <v>9562</v>
      </c>
      <c r="AL2310" t="s">
        <v>9562</v>
      </c>
      <c r="AM2310" t="s">
        <v>4398</v>
      </c>
      <c r="BG2310" s="3">
        <v>100</v>
      </c>
      <c r="BH2310" t="s">
        <v>82</v>
      </c>
      <c r="BI2310" t="s">
        <v>13419</v>
      </c>
      <c r="BJ2310" t="s">
        <v>13395</v>
      </c>
      <c r="BK2310" t="s">
        <v>13395</v>
      </c>
      <c r="BL2310" t="s">
        <v>13395</v>
      </c>
      <c r="BM2310" t="s">
        <v>13395</v>
      </c>
      <c r="BN2310" t="s">
        <v>277</v>
      </c>
      <c r="BO2310" s="59" t="s">
        <v>277</v>
      </c>
      <c r="BP2310" t="s">
        <v>10806</v>
      </c>
      <c r="BQ2310" t="s">
        <v>84</v>
      </c>
      <c r="BR2310" s="59" t="s">
        <v>84</v>
      </c>
      <c r="BS2310" t="s">
        <v>85</v>
      </c>
    </row>
    <row r="2311" spans="1:71" x14ac:dyDescent="0.2">
      <c r="A2311" s="60">
        <v>233066</v>
      </c>
      <c r="B2311" s="59" t="s">
        <v>13155</v>
      </c>
      <c r="C2311">
        <v>2307</v>
      </c>
      <c r="J2311">
        <v>23</v>
      </c>
      <c r="K2311" t="s">
        <v>156</v>
      </c>
      <c r="L2311">
        <v>1380</v>
      </c>
      <c r="M2311">
        <v>3066</v>
      </c>
      <c r="N2311" t="s">
        <v>86</v>
      </c>
      <c r="O2311" t="s">
        <v>9827</v>
      </c>
      <c r="P2311" t="s">
        <v>9828</v>
      </c>
      <c r="Q2311" t="s">
        <v>9829</v>
      </c>
      <c r="R2311" t="s">
        <v>9830</v>
      </c>
      <c r="S2311" s="2">
        <v>274.7</v>
      </c>
      <c r="T2311" s="2">
        <v>268.7</v>
      </c>
      <c r="U2311" s="2">
        <v>6</v>
      </c>
      <c r="V2311" s="2">
        <v>0</v>
      </c>
      <c r="W2311">
        <v>1184</v>
      </c>
      <c r="X2311" s="3">
        <v>6.7</v>
      </c>
      <c r="Y2311" s="3">
        <v>4.2</v>
      </c>
      <c r="Z2311" s="3">
        <v>4.4000000000000004</v>
      </c>
      <c r="AA2311">
        <v>0</v>
      </c>
      <c r="AB2311" s="3">
        <v>0</v>
      </c>
      <c r="AC2311">
        <v>0</v>
      </c>
      <c r="AD2311" s="3">
        <v>0</v>
      </c>
      <c r="AE2311">
        <v>0</v>
      </c>
      <c r="AF2311" s="3">
        <v>0</v>
      </c>
      <c r="AG2311" s="2">
        <v>0</v>
      </c>
      <c r="AH2311" s="3">
        <v>0</v>
      </c>
      <c r="AI2311" s="2">
        <v>268.7</v>
      </c>
      <c r="AJ2311" s="3">
        <v>100</v>
      </c>
      <c r="AK2311" t="s">
        <v>9575</v>
      </c>
      <c r="AL2311" t="s">
        <v>9576</v>
      </c>
      <c r="AM2311" t="s">
        <v>4404</v>
      </c>
      <c r="AN2311" t="s">
        <v>4398</v>
      </c>
      <c r="BG2311" s="3">
        <v>100</v>
      </c>
      <c r="BH2311" t="s">
        <v>82</v>
      </c>
      <c r="BI2311" t="s">
        <v>13419</v>
      </c>
      <c r="BJ2311" t="s">
        <v>13395</v>
      </c>
      <c r="BK2311" t="s">
        <v>13395</v>
      </c>
      <c r="BL2311" t="s">
        <v>13395</v>
      </c>
      <c r="BM2311" t="s">
        <v>13395</v>
      </c>
      <c r="BN2311" t="s">
        <v>277</v>
      </c>
      <c r="BO2311" s="59" t="s">
        <v>277</v>
      </c>
      <c r="BP2311" t="s">
        <v>10806</v>
      </c>
      <c r="BQ2311" t="s">
        <v>84</v>
      </c>
      <c r="BR2311" s="59" t="s">
        <v>84</v>
      </c>
      <c r="BS2311" t="s">
        <v>85</v>
      </c>
    </row>
    <row r="2312" spans="1:71" x14ac:dyDescent="0.2">
      <c r="A2312" s="60">
        <v>233067</v>
      </c>
      <c r="B2312" s="59" t="s">
        <v>13156</v>
      </c>
      <c r="C2312">
        <v>2308</v>
      </c>
      <c r="J2312">
        <v>23</v>
      </c>
      <c r="K2312" t="s">
        <v>156</v>
      </c>
      <c r="L2312">
        <v>1339</v>
      </c>
      <c r="M2312">
        <v>3067</v>
      </c>
      <c r="N2312" t="s">
        <v>86</v>
      </c>
      <c r="O2312" t="s">
        <v>9831</v>
      </c>
      <c r="P2312" t="s">
        <v>9832</v>
      </c>
      <c r="Q2312" t="s">
        <v>9833</v>
      </c>
      <c r="R2312" t="s">
        <v>9834</v>
      </c>
      <c r="S2312" s="2">
        <v>747.9</v>
      </c>
      <c r="T2312" s="2">
        <v>747.9</v>
      </c>
      <c r="U2312" s="2">
        <v>0</v>
      </c>
      <c r="V2312" s="2">
        <v>0</v>
      </c>
      <c r="W2312">
        <v>4015</v>
      </c>
      <c r="X2312" s="3">
        <v>10.7</v>
      </c>
      <c r="Y2312" s="3">
        <v>4.7</v>
      </c>
      <c r="Z2312" s="3">
        <v>5.4</v>
      </c>
      <c r="AA2312">
        <v>2</v>
      </c>
      <c r="AB2312" s="3">
        <v>7.8999999999999799</v>
      </c>
      <c r="AC2312">
        <v>0</v>
      </c>
      <c r="AD2312" s="3">
        <v>0</v>
      </c>
      <c r="AE2312">
        <v>0</v>
      </c>
      <c r="AF2312" s="3">
        <v>0</v>
      </c>
      <c r="AG2312" s="2">
        <v>747.9</v>
      </c>
      <c r="AH2312" s="3">
        <v>100</v>
      </c>
      <c r="AI2312" s="2">
        <v>747.9</v>
      </c>
      <c r="AJ2312" s="3">
        <v>100</v>
      </c>
      <c r="AK2312" t="s">
        <v>9530</v>
      </c>
      <c r="AL2312" t="s">
        <v>9531</v>
      </c>
      <c r="AM2312" t="s">
        <v>4398</v>
      </c>
      <c r="AN2312" t="s">
        <v>4404</v>
      </c>
      <c r="BG2312" s="3">
        <v>100</v>
      </c>
      <c r="BH2312" t="s">
        <v>82</v>
      </c>
      <c r="BI2312" t="s">
        <v>13419</v>
      </c>
      <c r="BJ2312" t="s">
        <v>13395</v>
      </c>
      <c r="BK2312" t="s">
        <v>13395</v>
      </c>
      <c r="BL2312" t="s">
        <v>13395</v>
      </c>
      <c r="BM2312" t="s">
        <v>13395</v>
      </c>
      <c r="BN2312" t="s">
        <v>277</v>
      </c>
      <c r="BO2312" s="59" t="s">
        <v>277</v>
      </c>
      <c r="BP2312" t="s">
        <v>10806</v>
      </c>
      <c r="BQ2312" t="s">
        <v>84</v>
      </c>
      <c r="BR2312" s="59" t="s">
        <v>84</v>
      </c>
      <c r="BS2312" t="s">
        <v>85</v>
      </c>
    </row>
    <row r="2313" spans="1:71" x14ac:dyDescent="0.2">
      <c r="A2313" s="60">
        <v>233068</v>
      </c>
      <c r="B2313" s="59" t="s">
        <v>13157</v>
      </c>
      <c r="C2313">
        <v>2309</v>
      </c>
      <c r="J2313">
        <v>23</v>
      </c>
      <c r="K2313" t="s">
        <v>156</v>
      </c>
      <c r="L2313">
        <v>1374</v>
      </c>
      <c r="M2313">
        <v>3068</v>
      </c>
      <c r="N2313" t="s">
        <v>86</v>
      </c>
      <c r="O2313" t="s">
        <v>9835</v>
      </c>
      <c r="P2313" t="s">
        <v>9836</v>
      </c>
      <c r="Q2313" t="s">
        <v>9837</v>
      </c>
      <c r="R2313" t="s">
        <v>9838</v>
      </c>
      <c r="S2313" s="2">
        <v>150</v>
      </c>
      <c r="T2313" s="2">
        <v>150</v>
      </c>
      <c r="U2313" s="2">
        <v>0</v>
      </c>
      <c r="V2313" s="2">
        <v>0</v>
      </c>
      <c r="W2313">
        <v>682</v>
      </c>
      <c r="X2313" s="3">
        <v>7.6</v>
      </c>
      <c r="Y2313" s="3">
        <v>4</v>
      </c>
      <c r="Z2313" s="3">
        <v>4.5</v>
      </c>
      <c r="AA2313">
        <v>0</v>
      </c>
      <c r="AB2313" s="3">
        <v>0</v>
      </c>
      <c r="AC2313">
        <v>0</v>
      </c>
      <c r="AD2313" s="3">
        <v>0</v>
      </c>
      <c r="AE2313">
        <v>0</v>
      </c>
      <c r="AF2313" s="3">
        <v>0</v>
      </c>
      <c r="AG2313" s="2">
        <v>150</v>
      </c>
      <c r="AH2313" s="3">
        <v>100</v>
      </c>
      <c r="AI2313" s="2">
        <v>150</v>
      </c>
      <c r="AJ2313" s="3">
        <v>100</v>
      </c>
      <c r="AK2313" t="s">
        <v>9562</v>
      </c>
      <c r="AL2313" t="s">
        <v>9562</v>
      </c>
      <c r="AM2313" t="s">
        <v>4398</v>
      </c>
      <c r="BG2313" s="3">
        <v>100</v>
      </c>
      <c r="BH2313" t="s">
        <v>82</v>
      </c>
      <c r="BI2313" t="s">
        <v>13419</v>
      </c>
      <c r="BJ2313" t="s">
        <v>13395</v>
      </c>
      <c r="BK2313" t="s">
        <v>13395</v>
      </c>
      <c r="BL2313" t="s">
        <v>13395</v>
      </c>
      <c r="BM2313" t="s">
        <v>13395</v>
      </c>
      <c r="BN2313" t="s">
        <v>277</v>
      </c>
      <c r="BO2313" s="59" t="s">
        <v>277</v>
      </c>
      <c r="BP2313" t="s">
        <v>10806</v>
      </c>
      <c r="BQ2313" t="s">
        <v>84</v>
      </c>
      <c r="BR2313" s="59" t="s">
        <v>84</v>
      </c>
      <c r="BS2313" t="s">
        <v>85</v>
      </c>
    </row>
    <row r="2314" spans="1:71" x14ac:dyDescent="0.2">
      <c r="A2314" s="60">
        <v>233069</v>
      </c>
      <c r="B2314" s="59" t="s">
        <v>13158</v>
      </c>
      <c r="C2314">
        <v>2310</v>
      </c>
      <c r="J2314">
        <v>23</v>
      </c>
      <c r="K2314" t="s">
        <v>156</v>
      </c>
      <c r="L2314">
        <v>1372</v>
      </c>
      <c r="M2314">
        <v>3069</v>
      </c>
      <c r="N2314" t="s">
        <v>86</v>
      </c>
      <c r="O2314" t="s">
        <v>9839</v>
      </c>
      <c r="P2314" t="s">
        <v>9840</v>
      </c>
      <c r="Q2314" t="s">
        <v>9841</v>
      </c>
      <c r="R2314" t="s">
        <v>9842</v>
      </c>
      <c r="S2314" s="2">
        <v>168.7</v>
      </c>
      <c r="T2314" s="2">
        <v>162.5</v>
      </c>
      <c r="U2314" s="2">
        <v>6.2</v>
      </c>
      <c r="V2314" s="2">
        <v>0</v>
      </c>
      <c r="W2314">
        <v>626</v>
      </c>
      <c r="X2314" s="3">
        <v>7</v>
      </c>
      <c r="Y2314" s="3">
        <v>3.2</v>
      </c>
      <c r="Z2314" s="3">
        <v>3.9</v>
      </c>
      <c r="AA2314">
        <v>1</v>
      </c>
      <c r="AB2314" s="3">
        <v>3.4000000000000101</v>
      </c>
      <c r="AC2314">
        <v>0</v>
      </c>
      <c r="AD2314" s="3">
        <v>0</v>
      </c>
      <c r="AE2314">
        <v>0</v>
      </c>
      <c r="AF2314" s="3">
        <v>0</v>
      </c>
      <c r="AG2314" s="2">
        <v>0</v>
      </c>
      <c r="AH2314" s="3">
        <v>0</v>
      </c>
      <c r="AI2314" s="2">
        <v>162.5</v>
      </c>
      <c r="AJ2314" s="3">
        <v>100</v>
      </c>
      <c r="AK2314" t="s">
        <v>9562</v>
      </c>
      <c r="AL2314" t="s">
        <v>9562</v>
      </c>
      <c r="AM2314" t="s">
        <v>4398</v>
      </c>
      <c r="AN2314" t="s">
        <v>4404</v>
      </c>
      <c r="BG2314" s="3">
        <v>100</v>
      </c>
      <c r="BH2314" t="s">
        <v>82</v>
      </c>
      <c r="BI2314" t="s">
        <v>13419</v>
      </c>
      <c r="BJ2314" t="s">
        <v>13395</v>
      </c>
      <c r="BK2314" t="s">
        <v>13395</v>
      </c>
      <c r="BL2314" t="s">
        <v>13395</v>
      </c>
      <c r="BM2314" t="s">
        <v>13395</v>
      </c>
      <c r="BN2314" t="s">
        <v>277</v>
      </c>
      <c r="BO2314" s="59" t="s">
        <v>277</v>
      </c>
      <c r="BP2314" t="s">
        <v>10806</v>
      </c>
      <c r="BQ2314" t="s">
        <v>84</v>
      </c>
      <c r="BR2314" s="59" t="s">
        <v>84</v>
      </c>
      <c r="BS2314" t="s">
        <v>85</v>
      </c>
    </row>
    <row r="2315" spans="1:71" x14ac:dyDescent="0.2">
      <c r="A2315" s="60">
        <v>233070</v>
      </c>
      <c r="B2315" s="59" t="s">
        <v>13159</v>
      </c>
      <c r="C2315">
        <v>2311</v>
      </c>
      <c r="J2315">
        <v>23</v>
      </c>
      <c r="K2315" t="s">
        <v>156</v>
      </c>
      <c r="L2315">
        <v>1373</v>
      </c>
      <c r="M2315">
        <v>3070</v>
      </c>
      <c r="N2315" t="s">
        <v>86</v>
      </c>
      <c r="O2315" t="s">
        <v>9843</v>
      </c>
      <c r="P2315" t="s">
        <v>9844</v>
      </c>
      <c r="Q2315" t="s">
        <v>9845</v>
      </c>
      <c r="R2315" t="s">
        <v>9846</v>
      </c>
      <c r="S2315" s="2">
        <v>124.7</v>
      </c>
      <c r="T2315" s="2">
        <v>124.7</v>
      </c>
      <c r="U2315" s="2">
        <v>0</v>
      </c>
      <c r="V2315" s="2">
        <v>0</v>
      </c>
      <c r="W2315">
        <v>700</v>
      </c>
      <c r="X2315" s="3">
        <v>10</v>
      </c>
      <c r="Y2315" s="3">
        <v>4.5</v>
      </c>
      <c r="Z2315" s="3">
        <v>5.6</v>
      </c>
      <c r="AA2315">
        <v>0</v>
      </c>
      <c r="AB2315" s="3">
        <v>0</v>
      </c>
      <c r="AC2315">
        <v>0</v>
      </c>
      <c r="AD2315" s="3">
        <v>0</v>
      </c>
      <c r="AE2315">
        <v>0</v>
      </c>
      <c r="AF2315" s="3">
        <v>0</v>
      </c>
      <c r="AG2315" s="2">
        <v>0</v>
      </c>
      <c r="AH2315" s="3">
        <v>0</v>
      </c>
      <c r="AI2315" s="2">
        <v>0</v>
      </c>
      <c r="AJ2315" s="3">
        <v>0</v>
      </c>
      <c r="AK2315" t="s">
        <v>9562</v>
      </c>
      <c r="AL2315" t="s">
        <v>9562</v>
      </c>
      <c r="AM2315" t="s">
        <v>4398</v>
      </c>
      <c r="BG2315" s="3">
        <v>0</v>
      </c>
      <c r="BH2315" t="s">
        <v>82</v>
      </c>
      <c r="BI2315" t="s">
        <v>13419</v>
      </c>
      <c r="BJ2315" t="s">
        <v>13395</v>
      </c>
      <c r="BK2315" t="s">
        <v>13395</v>
      </c>
      <c r="BL2315" t="s">
        <v>13395</v>
      </c>
      <c r="BM2315" t="s">
        <v>13395</v>
      </c>
      <c r="BN2315" t="s">
        <v>277</v>
      </c>
      <c r="BO2315" s="59" t="s">
        <v>277</v>
      </c>
      <c r="BP2315" t="s">
        <v>10806</v>
      </c>
      <c r="BQ2315" t="s">
        <v>84</v>
      </c>
      <c r="BR2315" s="59" t="s">
        <v>84</v>
      </c>
      <c r="BS2315" t="s">
        <v>85</v>
      </c>
    </row>
    <row r="2316" spans="1:71" x14ac:dyDescent="0.2">
      <c r="A2316" s="60">
        <v>233071</v>
      </c>
      <c r="B2316" s="59" t="s">
        <v>13160</v>
      </c>
      <c r="C2316">
        <v>2312</v>
      </c>
      <c r="J2316">
        <v>23</v>
      </c>
      <c r="K2316" t="s">
        <v>156</v>
      </c>
      <c r="L2316">
        <v>1365</v>
      </c>
      <c r="M2316">
        <v>3071</v>
      </c>
      <c r="N2316" t="s">
        <v>86</v>
      </c>
      <c r="O2316" t="s">
        <v>9847</v>
      </c>
      <c r="P2316" t="s">
        <v>9848</v>
      </c>
      <c r="Q2316" t="s">
        <v>9849</v>
      </c>
      <c r="R2316" t="s">
        <v>9850</v>
      </c>
      <c r="S2316" s="2">
        <v>200.5</v>
      </c>
      <c r="T2316" s="2">
        <v>200.5</v>
      </c>
      <c r="U2316" s="2">
        <v>0</v>
      </c>
      <c r="V2316" s="2">
        <v>0</v>
      </c>
      <c r="W2316">
        <v>1154</v>
      </c>
      <c r="X2316" s="3">
        <v>11</v>
      </c>
      <c r="Y2316" s="3">
        <v>5.4</v>
      </c>
      <c r="Z2316" s="3">
        <v>5.8</v>
      </c>
      <c r="AA2316">
        <v>0</v>
      </c>
      <c r="AB2316" s="3">
        <v>0</v>
      </c>
      <c r="AC2316">
        <v>0</v>
      </c>
      <c r="AD2316" s="3">
        <v>0</v>
      </c>
      <c r="AE2316">
        <v>0</v>
      </c>
      <c r="AF2316" s="3">
        <v>0</v>
      </c>
      <c r="AG2316" s="2">
        <v>200.5</v>
      </c>
      <c r="AH2316" s="3">
        <v>100</v>
      </c>
      <c r="AI2316" s="2">
        <v>200.5</v>
      </c>
      <c r="AJ2316" s="3">
        <v>100</v>
      </c>
      <c r="AK2316" t="s">
        <v>9562</v>
      </c>
      <c r="AL2316" t="s">
        <v>9562</v>
      </c>
      <c r="AM2316" t="s">
        <v>4371</v>
      </c>
      <c r="BG2316" s="3">
        <v>100</v>
      </c>
      <c r="BH2316" t="s">
        <v>82</v>
      </c>
      <c r="BI2316" t="s">
        <v>13419</v>
      </c>
      <c r="BJ2316" t="s">
        <v>13395</v>
      </c>
      <c r="BK2316" t="s">
        <v>13395</v>
      </c>
      <c r="BL2316" t="s">
        <v>13395</v>
      </c>
      <c r="BM2316" t="s">
        <v>13395</v>
      </c>
      <c r="BN2316" t="s">
        <v>277</v>
      </c>
      <c r="BO2316" s="59" t="s">
        <v>277</v>
      </c>
      <c r="BP2316" t="s">
        <v>10806</v>
      </c>
      <c r="BQ2316" t="s">
        <v>84</v>
      </c>
      <c r="BR2316" s="59" t="s">
        <v>84</v>
      </c>
      <c r="BS2316" t="s">
        <v>85</v>
      </c>
    </row>
    <row r="2317" spans="1:71" x14ac:dyDescent="0.2">
      <c r="A2317" s="60">
        <v>233072</v>
      </c>
      <c r="B2317" s="59" t="s">
        <v>13161</v>
      </c>
      <c r="C2317">
        <v>2313</v>
      </c>
      <c r="J2317">
        <v>23</v>
      </c>
      <c r="K2317" t="s">
        <v>156</v>
      </c>
      <c r="L2317">
        <v>1331</v>
      </c>
      <c r="M2317">
        <v>3072</v>
      </c>
      <c r="N2317" t="s">
        <v>86</v>
      </c>
      <c r="O2317" t="s">
        <v>9851</v>
      </c>
      <c r="P2317" t="s">
        <v>9852</v>
      </c>
      <c r="Q2317" t="s">
        <v>9853</v>
      </c>
      <c r="R2317" t="s">
        <v>9853</v>
      </c>
      <c r="S2317" s="2">
        <v>34.6</v>
      </c>
      <c r="T2317" s="2">
        <v>34.6</v>
      </c>
      <c r="U2317" s="2">
        <v>0</v>
      </c>
      <c r="V2317" s="2">
        <v>0</v>
      </c>
      <c r="W2317">
        <v>181</v>
      </c>
      <c r="X2317" s="3">
        <v>5.4</v>
      </c>
      <c r="Y2317" s="3">
        <v>5.2</v>
      </c>
      <c r="Z2317" s="3">
        <v>5.2</v>
      </c>
      <c r="AA2317">
        <v>0</v>
      </c>
      <c r="AB2317" s="3">
        <v>0</v>
      </c>
      <c r="AC2317">
        <v>0</v>
      </c>
      <c r="AD2317" s="3">
        <v>0</v>
      </c>
      <c r="AE2317">
        <v>0</v>
      </c>
      <c r="AF2317" s="3">
        <v>0</v>
      </c>
      <c r="AG2317" s="2">
        <v>34.6</v>
      </c>
      <c r="AH2317" s="3">
        <v>100</v>
      </c>
      <c r="AI2317" s="2">
        <v>34.6</v>
      </c>
      <c r="AJ2317" s="3">
        <v>100</v>
      </c>
      <c r="AK2317" t="s">
        <v>9575</v>
      </c>
      <c r="AL2317" t="s">
        <v>9576</v>
      </c>
      <c r="AM2317" t="s">
        <v>4371</v>
      </c>
      <c r="BG2317" s="3">
        <v>100</v>
      </c>
      <c r="BH2317" t="s">
        <v>82</v>
      </c>
      <c r="BI2317" t="s">
        <v>13419</v>
      </c>
      <c r="BJ2317" t="s">
        <v>13395</v>
      </c>
      <c r="BK2317" t="s">
        <v>13395</v>
      </c>
      <c r="BL2317" t="s">
        <v>13395</v>
      </c>
      <c r="BM2317" t="s">
        <v>13395</v>
      </c>
      <c r="BN2317" t="s">
        <v>277</v>
      </c>
      <c r="BO2317" s="59" t="s">
        <v>277</v>
      </c>
      <c r="BP2317" t="s">
        <v>10806</v>
      </c>
      <c r="BQ2317" t="s">
        <v>84</v>
      </c>
      <c r="BR2317" s="59" t="s">
        <v>84</v>
      </c>
      <c r="BS2317" t="s">
        <v>85</v>
      </c>
    </row>
    <row r="2318" spans="1:71" x14ac:dyDescent="0.2">
      <c r="A2318" s="60">
        <v>233073</v>
      </c>
      <c r="B2318" s="59" t="s">
        <v>13162</v>
      </c>
      <c r="C2318">
        <v>2314</v>
      </c>
      <c r="J2318">
        <v>23</v>
      </c>
      <c r="K2318" t="s">
        <v>156</v>
      </c>
      <c r="L2318">
        <v>1395</v>
      </c>
      <c r="M2318">
        <v>3073</v>
      </c>
      <c r="N2318" t="s">
        <v>86</v>
      </c>
      <c r="O2318" t="s">
        <v>9854</v>
      </c>
      <c r="P2318" t="s">
        <v>9855</v>
      </c>
      <c r="Q2318" t="s">
        <v>9856</v>
      </c>
      <c r="R2318" t="s">
        <v>9857</v>
      </c>
      <c r="S2318" s="2">
        <v>51.3</v>
      </c>
      <c r="T2318" s="2">
        <v>51.3</v>
      </c>
      <c r="U2318" s="2">
        <v>0</v>
      </c>
      <c r="V2318" s="2">
        <v>0</v>
      </c>
      <c r="W2318">
        <v>483</v>
      </c>
      <c r="X2318" s="3">
        <v>12.5</v>
      </c>
      <c r="Y2318" s="3">
        <v>7.8</v>
      </c>
      <c r="Z2318" s="3">
        <v>9.4</v>
      </c>
      <c r="AA2318">
        <v>0</v>
      </c>
      <c r="AB2318" s="3">
        <v>0</v>
      </c>
      <c r="AC2318">
        <v>0</v>
      </c>
      <c r="AD2318" s="3">
        <v>0</v>
      </c>
      <c r="AE2318">
        <v>0</v>
      </c>
      <c r="AF2318" s="3">
        <v>0</v>
      </c>
      <c r="AG2318" s="2">
        <v>51.3</v>
      </c>
      <c r="AH2318" s="3">
        <v>100</v>
      </c>
      <c r="AI2318" s="2">
        <v>51.3</v>
      </c>
      <c r="AJ2318" s="3">
        <v>100</v>
      </c>
      <c r="AK2318" t="s">
        <v>9710</v>
      </c>
      <c r="AL2318" t="s">
        <v>9711</v>
      </c>
      <c r="AM2318" t="s">
        <v>4371</v>
      </c>
      <c r="BG2318" s="3">
        <v>100</v>
      </c>
      <c r="BH2318" t="s">
        <v>82</v>
      </c>
      <c r="BI2318" t="s">
        <v>13419</v>
      </c>
      <c r="BJ2318" t="s">
        <v>13395</v>
      </c>
      <c r="BK2318" t="s">
        <v>13395</v>
      </c>
      <c r="BL2318" t="s">
        <v>13395</v>
      </c>
      <c r="BM2318" t="s">
        <v>13395</v>
      </c>
      <c r="BN2318" t="s">
        <v>277</v>
      </c>
      <c r="BO2318" s="59" t="s">
        <v>277</v>
      </c>
      <c r="BP2318" t="s">
        <v>10806</v>
      </c>
      <c r="BQ2318" t="s">
        <v>84</v>
      </c>
      <c r="BR2318" s="59" t="s">
        <v>84</v>
      </c>
      <c r="BS2318" t="s">
        <v>85</v>
      </c>
    </row>
    <row r="2319" spans="1:71" x14ac:dyDescent="0.2">
      <c r="A2319" s="60">
        <v>233074</v>
      </c>
      <c r="B2319" s="59" t="s">
        <v>13163</v>
      </c>
      <c r="C2319">
        <v>2315</v>
      </c>
      <c r="J2319">
        <v>23</v>
      </c>
      <c r="K2319" t="s">
        <v>156</v>
      </c>
      <c r="L2319">
        <v>1308</v>
      </c>
      <c r="M2319">
        <v>3074</v>
      </c>
      <c r="N2319" t="s">
        <v>86</v>
      </c>
      <c r="O2319" t="s">
        <v>9858</v>
      </c>
      <c r="P2319" t="s">
        <v>9859</v>
      </c>
      <c r="Q2319" t="s">
        <v>9860</v>
      </c>
      <c r="R2319" t="s">
        <v>9861</v>
      </c>
      <c r="S2319" s="2">
        <v>1088.4000000000001</v>
      </c>
      <c r="T2319" s="2">
        <v>1088.4000000000001</v>
      </c>
      <c r="U2319" s="2">
        <v>0</v>
      </c>
      <c r="V2319" s="2">
        <v>0</v>
      </c>
      <c r="W2319">
        <v>6519</v>
      </c>
      <c r="X2319" s="3">
        <v>11.8</v>
      </c>
      <c r="Y2319" s="3">
        <v>4</v>
      </c>
      <c r="Z2319" s="3">
        <v>6</v>
      </c>
      <c r="AA2319">
        <v>1</v>
      </c>
      <c r="AB2319" s="3">
        <v>28.2</v>
      </c>
      <c r="AC2319">
        <v>0</v>
      </c>
      <c r="AD2319" s="3">
        <v>0</v>
      </c>
      <c r="AE2319">
        <v>0</v>
      </c>
      <c r="AF2319" s="3">
        <v>0</v>
      </c>
      <c r="AG2319" s="2">
        <v>1088.4000000000001</v>
      </c>
      <c r="AH2319" s="3">
        <v>100</v>
      </c>
      <c r="AI2319" s="2">
        <v>1088.4000000000001</v>
      </c>
      <c r="AJ2319" s="3">
        <v>100</v>
      </c>
      <c r="AK2319" t="s">
        <v>9530</v>
      </c>
      <c r="AL2319" t="s">
        <v>9531</v>
      </c>
      <c r="AM2319" t="s">
        <v>4675</v>
      </c>
      <c r="AN2319" t="s">
        <v>4648</v>
      </c>
      <c r="AO2319" t="s">
        <v>6020</v>
      </c>
      <c r="BG2319" s="3">
        <v>100</v>
      </c>
      <c r="BH2319" t="s">
        <v>82</v>
      </c>
      <c r="BI2319" t="s">
        <v>13419</v>
      </c>
      <c r="BJ2319" t="s">
        <v>13395</v>
      </c>
      <c r="BK2319" t="s">
        <v>13395</v>
      </c>
      <c r="BL2319" t="s">
        <v>13395</v>
      </c>
      <c r="BM2319" t="s">
        <v>13395</v>
      </c>
      <c r="BN2319" t="s">
        <v>277</v>
      </c>
      <c r="BO2319" s="59" t="s">
        <v>277</v>
      </c>
      <c r="BP2319" t="s">
        <v>10806</v>
      </c>
      <c r="BQ2319" t="s">
        <v>84</v>
      </c>
      <c r="BR2319" s="59" t="s">
        <v>84</v>
      </c>
      <c r="BS2319" t="s">
        <v>85</v>
      </c>
    </row>
    <row r="2320" spans="1:71" x14ac:dyDescent="0.2">
      <c r="A2320" s="60">
        <v>233075</v>
      </c>
      <c r="B2320" s="59" t="s">
        <v>13164</v>
      </c>
      <c r="C2320">
        <v>2316</v>
      </c>
      <c r="J2320">
        <v>23</v>
      </c>
      <c r="K2320" t="s">
        <v>156</v>
      </c>
      <c r="L2320">
        <v>1354</v>
      </c>
      <c r="M2320">
        <v>3075</v>
      </c>
      <c r="N2320" t="s">
        <v>86</v>
      </c>
      <c r="O2320" t="s">
        <v>9862</v>
      </c>
      <c r="P2320" t="s">
        <v>9863</v>
      </c>
      <c r="Q2320" t="s">
        <v>9864</v>
      </c>
      <c r="R2320" t="s">
        <v>9865</v>
      </c>
      <c r="S2320" s="2">
        <v>91.8</v>
      </c>
      <c r="T2320" s="2">
        <v>91.8</v>
      </c>
      <c r="U2320" s="2">
        <v>0</v>
      </c>
      <c r="V2320" s="2">
        <v>0</v>
      </c>
      <c r="W2320">
        <v>270</v>
      </c>
      <c r="X2320" s="3">
        <v>4</v>
      </c>
      <c r="Y2320" s="3">
        <v>1.8</v>
      </c>
      <c r="Z2320" s="3">
        <v>2.9</v>
      </c>
      <c r="AA2320">
        <v>0</v>
      </c>
      <c r="AB2320" s="3">
        <v>0</v>
      </c>
      <c r="AC2320">
        <v>0</v>
      </c>
      <c r="AD2320" s="3">
        <v>0</v>
      </c>
      <c r="AE2320">
        <v>0</v>
      </c>
      <c r="AF2320" s="3">
        <v>0</v>
      </c>
      <c r="AG2320" s="2">
        <v>0</v>
      </c>
      <c r="AH2320" s="3">
        <v>0</v>
      </c>
      <c r="AI2320" s="2">
        <v>50.3</v>
      </c>
      <c r="AJ2320" s="3">
        <v>54.8</v>
      </c>
      <c r="AK2320" t="s">
        <v>9562</v>
      </c>
      <c r="AL2320" t="s">
        <v>9562</v>
      </c>
      <c r="AM2320" t="s">
        <v>4675</v>
      </c>
      <c r="BG2320" s="3">
        <v>54.8</v>
      </c>
      <c r="BH2320" t="s">
        <v>82</v>
      </c>
      <c r="BI2320" t="s">
        <v>13419</v>
      </c>
      <c r="BJ2320" t="s">
        <v>13395</v>
      </c>
      <c r="BK2320" t="s">
        <v>13395</v>
      </c>
      <c r="BL2320" t="s">
        <v>13395</v>
      </c>
      <c r="BM2320" t="s">
        <v>13395</v>
      </c>
      <c r="BN2320" t="s">
        <v>277</v>
      </c>
      <c r="BO2320" s="59" t="s">
        <v>277</v>
      </c>
      <c r="BP2320" t="s">
        <v>10806</v>
      </c>
      <c r="BQ2320" t="s">
        <v>84</v>
      </c>
      <c r="BR2320" s="59" t="s">
        <v>84</v>
      </c>
      <c r="BS2320" t="s">
        <v>85</v>
      </c>
    </row>
    <row r="2321" spans="1:71" x14ac:dyDescent="0.2">
      <c r="A2321" s="60">
        <v>233076</v>
      </c>
      <c r="B2321" s="59" t="s">
        <v>13165</v>
      </c>
      <c r="C2321">
        <v>2317</v>
      </c>
      <c r="J2321">
        <v>23</v>
      </c>
      <c r="K2321" t="s">
        <v>156</v>
      </c>
      <c r="L2321">
        <v>1311</v>
      </c>
      <c r="M2321">
        <v>3076</v>
      </c>
      <c r="N2321" t="s">
        <v>86</v>
      </c>
      <c r="O2321" t="s">
        <v>9866</v>
      </c>
      <c r="P2321" t="s">
        <v>9867</v>
      </c>
      <c r="Q2321" t="s">
        <v>9868</v>
      </c>
      <c r="R2321" t="s">
        <v>9869</v>
      </c>
      <c r="S2321" s="2">
        <v>514.4</v>
      </c>
      <c r="T2321" s="2">
        <v>514.4</v>
      </c>
      <c r="U2321" s="2">
        <v>0</v>
      </c>
      <c r="V2321" s="2">
        <v>0</v>
      </c>
      <c r="W2321">
        <v>2883</v>
      </c>
      <c r="X2321" s="3">
        <v>16.8</v>
      </c>
      <c r="Y2321" s="3">
        <v>3.5</v>
      </c>
      <c r="Z2321" s="3">
        <v>5.6</v>
      </c>
      <c r="AA2321">
        <v>1</v>
      </c>
      <c r="AB2321" s="3">
        <v>23.7</v>
      </c>
      <c r="AC2321">
        <v>0</v>
      </c>
      <c r="AD2321" s="3">
        <v>0</v>
      </c>
      <c r="AE2321">
        <v>0</v>
      </c>
      <c r="AF2321" s="3">
        <v>0</v>
      </c>
      <c r="AG2321" s="2">
        <v>481.5</v>
      </c>
      <c r="AH2321" s="3">
        <v>93.6</v>
      </c>
      <c r="AI2321" s="2">
        <v>514.4</v>
      </c>
      <c r="AJ2321" s="3">
        <v>100</v>
      </c>
      <c r="AK2321" t="s">
        <v>9530</v>
      </c>
      <c r="AL2321" t="s">
        <v>9531</v>
      </c>
      <c r="AM2321" t="s">
        <v>4675</v>
      </c>
      <c r="BG2321" s="3">
        <v>100</v>
      </c>
      <c r="BH2321" t="s">
        <v>82</v>
      </c>
      <c r="BI2321" t="s">
        <v>13419</v>
      </c>
      <c r="BJ2321" t="s">
        <v>13395</v>
      </c>
      <c r="BK2321" t="s">
        <v>13395</v>
      </c>
      <c r="BL2321" t="s">
        <v>13395</v>
      </c>
      <c r="BM2321" t="s">
        <v>13395</v>
      </c>
      <c r="BN2321" t="s">
        <v>277</v>
      </c>
      <c r="BO2321" s="59" t="s">
        <v>277</v>
      </c>
      <c r="BP2321" t="s">
        <v>10806</v>
      </c>
      <c r="BQ2321" t="s">
        <v>84</v>
      </c>
      <c r="BR2321" s="59" t="s">
        <v>84</v>
      </c>
      <c r="BS2321" t="s">
        <v>85</v>
      </c>
    </row>
    <row r="2322" spans="1:71" x14ac:dyDescent="0.2">
      <c r="A2322" s="60">
        <v>233077</v>
      </c>
      <c r="B2322" s="59" t="s">
        <v>13166</v>
      </c>
      <c r="C2322">
        <v>2318</v>
      </c>
      <c r="J2322">
        <v>23</v>
      </c>
      <c r="K2322" t="s">
        <v>156</v>
      </c>
      <c r="L2322">
        <v>1315</v>
      </c>
      <c r="M2322">
        <v>3077</v>
      </c>
      <c r="N2322" t="s">
        <v>86</v>
      </c>
      <c r="O2322" t="s">
        <v>9870</v>
      </c>
      <c r="P2322" t="s">
        <v>9871</v>
      </c>
      <c r="Q2322" t="s">
        <v>9872</v>
      </c>
      <c r="R2322" t="s">
        <v>9873</v>
      </c>
      <c r="S2322" s="2">
        <v>577.1</v>
      </c>
      <c r="T2322" s="2">
        <v>577.1</v>
      </c>
      <c r="U2322" s="2">
        <v>0</v>
      </c>
      <c r="V2322" s="2">
        <v>0</v>
      </c>
      <c r="W2322">
        <v>1615</v>
      </c>
      <c r="X2322" s="3">
        <v>9.5</v>
      </c>
      <c r="Y2322" s="3">
        <v>2.5</v>
      </c>
      <c r="Z2322" s="3">
        <v>2.8</v>
      </c>
      <c r="AA2322">
        <v>0</v>
      </c>
      <c r="AB2322" s="3">
        <v>0</v>
      </c>
      <c r="AC2322">
        <v>0</v>
      </c>
      <c r="AD2322" s="3">
        <v>0</v>
      </c>
      <c r="AE2322">
        <v>0</v>
      </c>
      <c r="AF2322" s="3">
        <v>0</v>
      </c>
      <c r="AG2322" s="2">
        <v>0</v>
      </c>
      <c r="AH2322" s="3">
        <v>0</v>
      </c>
      <c r="AI2322" s="2">
        <v>0</v>
      </c>
      <c r="AJ2322" s="3">
        <v>0</v>
      </c>
      <c r="AK2322" t="s">
        <v>9575</v>
      </c>
      <c r="AL2322" t="s">
        <v>9576</v>
      </c>
      <c r="AM2322" t="s">
        <v>4656</v>
      </c>
      <c r="BG2322" s="3">
        <v>0</v>
      </c>
      <c r="BH2322" t="s">
        <v>82</v>
      </c>
      <c r="BI2322" t="s">
        <v>13419</v>
      </c>
      <c r="BJ2322" t="s">
        <v>13395</v>
      </c>
      <c r="BK2322" t="s">
        <v>13395</v>
      </c>
      <c r="BL2322" t="s">
        <v>13395</v>
      </c>
      <c r="BM2322" t="s">
        <v>13395</v>
      </c>
      <c r="BN2322" t="s">
        <v>277</v>
      </c>
      <c r="BO2322" s="59" t="s">
        <v>277</v>
      </c>
      <c r="BP2322" t="s">
        <v>10806</v>
      </c>
      <c r="BQ2322" t="s">
        <v>84</v>
      </c>
      <c r="BR2322" s="59" t="s">
        <v>84</v>
      </c>
      <c r="BS2322" t="s">
        <v>85</v>
      </c>
    </row>
    <row r="2323" spans="1:71" x14ac:dyDescent="0.2">
      <c r="A2323" s="60">
        <v>233078</v>
      </c>
      <c r="B2323" s="59" t="s">
        <v>13167</v>
      </c>
      <c r="C2323">
        <v>2319</v>
      </c>
      <c r="J2323">
        <v>23</v>
      </c>
      <c r="K2323" t="s">
        <v>156</v>
      </c>
      <c r="L2323">
        <v>1375</v>
      </c>
      <c r="M2323">
        <v>3078</v>
      </c>
      <c r="N2323" t="s">
        <v>103</v>
      </c>
      <c r="O2323" t="s">
        <v>9874</v>
      </c>
      <c r="P2323" t="s">
        <v>9875</v>
      </c>
      <c r="Q2323" t="s">
        <v>9876</v>
      </c>
      <c r="R2323" t="s">
        <v>9877</v>
      </c>
      <c r="S2323" s="2">
        <v>51.4</v>
      </c>
      <c r="T2323" s="2">
        <v>51.4</v>
      </c>
      <c r="U2323" s="2">
        <v>0</v>
      </c>
      <c r="V2323" s="2">
        <v>0</v>
      </c>
      <c r="W2323">
        <v>210</v>
      </c>
      <c r="X2323" s="3">
        <v>6</v>
      </c>
      <c r="Y2323" s="3">
        <v>4</v>
      </c>
      <c r="Z2323" s="3">
        <v>4.0999999999999996</v>
      </c>
      <c r="AA2323">
        <v>0</v>
      </c>
      <c r="AB2323" s="3">
        <v>0</v>
      </c>
      <c r="AC2323">
        <v>0</v>
      </c>
      <c r="AD2323" s="3">
        <v>0</v>
      </c>
      <c r="AE2323">
        <v>0</v>
      </c>
      <c r="AF2323" s="3">
        <v>0</v>
      </c>
      <c r="AG2323" s="2">
        <v>51.4</v>
      </c>
      <c r="AH2323" s="3">
        <v>100</v>
      </c>
      <c r="AI2323" s="2">
        <v>51.4</v>
      </c>
      <c r="AJ2323" s="3">
        <v>100</v>
      </c>
      <c r="AK2323" t="s">
        <v>9562</v>
      </c>
      <c r="AL2323" t="s">
        <v>9562</v>
      </c>
      <c r="AM2323" t="s">
        <v>4398</v>
      </c>
      <c r="BG2323" s="3">
        <v>100</v>
      </c>
      <c r="BH2323" t="s">
        <v>82</v>
      </c>
      <c r="BI2323" t="s">
        <v>13419</v>
      </c>
      <c r="BJ2323" t="s">
        <v>13395</v>
      </c>
      <c r="BK2323" t="s">
        <v>13395</v>
      </c>
      <c r="BL2323" t="s">
        <v>13395</v>
      </c>
      <c r="BM2323" t="s">
        <v>13395</v>
      </c>
      <c r="BN2323" t="s">
        <v>277</v>
      </c>
      <c r="BO2323" s="59" t="s">
        <v>277</v>
      </c>
      <c r="BP2323" t="s">
        <v>10806</v>
      </c>
      <c r="BQ2323" t="s">
        <v>84</v>
      </c>
      <c r="BR2323" s="59" t="s">
        <v>84</v>
      </c>
      <c r="BS2323" t="s">
        <v>85</v>
      </c>
    </row>
    <row r="2324" spans="1:71" x14ac:dyDescent="0.2">
      <c r="A2324" s="60">
        <v>233079</v>
      </c>
      <c r="B2324" s="59" t="s">
        <v>13168</v>
      </c>
      <c r="C2324">
        <v>2320</v>
      </c>
      <c r="J2324">
        <v>23</v>
      </c>
      <c r="K2324" t="s">
        <v>156</v>
      </c>
      <c r="L2324">
        <v>1370</v>
      </c>
      <c r="M2324">
        <v>3079</v>
      </c>
      <c r="N2324" t="s">
        <v>103</v>
      </c>
      <c r="O2324" t="s">
        <v>9878</v>
      </c>
      <c r="P2324" t="s">
        <v>9879</v>
      </c>
      <c r="Q2324" t="s">
        <v>9880</v>
      </c>
      <c r="R2324" t="s">
        <v>9881</v>
      </c>
      <c r="S2324" s="2">
        <v>149.9</v>
      </c>
      <c r="T2324" s="2">
        <v>149.9</v>
      </c>
      <c r="U2324" s="2">
        <v>0</v>
      </c>
      <c r="V2324" s="2">
        <v>0</v>
      </c>
      <c r="W2324">
        <v>660</v>
      </c>
      <c r="X2324" s="3">
        <v>5.5</v>
      </c>
      <c r="Y2324" s="3">
        <v>4</v>
      </c>
      <c r="Z2324" s="3">
        <v>4.4000000000000004</v>
      </c>
      <c r="AA2324">
        <v>1</v>
      </c>
      <c r="AB2324" s="3">
        <v>2.30000000000001</v>
      </c>
      <c r="AC2324">
        <v>0</v>
      </c>
      <c r="AD2324" s="3">
        <v>0</v>
      </c>
      <c r="AE2324">
        <v>0</v>
      </c>
      <c r="AF2324" s="3">
        <v>0</v>
      </c>
      <c r="AG2324" s="2">
        <v>149.9</v>
      </c>
      <c r="AH2324" s="3">
        <v>100</v>
      </c>
      <c r="AI2324" s="2">
        <v>149.9</v>
      </c>
      <c r="AJ2324" s="3">
        <v>100</v>
      </c>
      <c r="AK2324" t="s">
        <v>9562</v>
      </c>
      <c r="AL2324" t="s">
        <v>9562</v>
      </c>
      <c r="AM2324" t="s">
        <v>4404</v>
      </c>
      <c r="BG2324" s="3">
        <v>100</v>
      </c>
      <c r="BH2324" t="s">
        <v>82</v>
      </c>
      <c r="BI2324" t="s">
        <v>13419</v>
      </c>
      <c r="BJ2324" t="s">
        <v>13395</v>
      </c>
      <c r="BK2324" t="s">
        <v>13395</v>
      </c>
      <c r="BL2324" t="s">
        <v>13395</v>
      </c>
      <c r="BM2324" t="s">
        <v>13395</v>
      </c>
      <c r="BN2324" t="s">
        <v>277</v>
      </c>
      <c r="BO2324" s="59" t="s">
        <v>277</v>
      </c>
      <c r="BP2324" t="s">
        <v>10806</v>
      </c>
      <c r="BQ2324" t="s">
        <v>84</v>
      </c>
      <c r="BR2324" s="59" t="s">
        <v>84</v>
      </c>
      <c r="BS2324" t="s">
        <v>85</v>
      </c>
    </row>
    <row r="2325" spans="1:71" x14ac:dyDescent="0.2">
      <c r="A2325" s="60">
        <v>233080</v>
      </c>
      <c r="B2325" s="59" t="s">
        <v>13169</v>
      </c>
      <c r="C2325">
        <v>2321</v>
      </c>
      <c r="J2325">
        <v>23</v>
      </c>
      <c r="K2325" t="s">
        <v>156</v>
      </c>
      <c r="L2325">
        <v>1377</v>
      </c>
      <c r="M2325">
        <v>3080</v>
      </c>
      <c r="N2325" t="s">
        <v>111</v>
      </c>
      <c r="O2325" t="s">
        <v>9882</v>
      </c>
      <c r="P2325" t="s">
        <v>9883</v>
      </c>
      <c r="Q2325" t="s">
        <v>9884</v>
      </c>
      <c r="R2325" t="s">
        <v>9885</v>
      </c>
      <c r="S2325" s="2">
        <v>119.4</v>
      </c>
      <c r="T2325" s="2">
        <v>119.4</v>
      </c>
      <c r="U2325" s="2">
        <v>0</v>
      </c>
      <c r="V2325" s="2">
        <v>0</v>
      </c>
      <c r="W2325">
        <v>545</v>
      </c>
      <c r="X2325" s="3">
        <v>7.3</v>
      </c>
      <c r="Y2325" s="3">
        <v>3.8</v>
      </c>
      <c r="Z2325" s="3">
        <v>4.5999999999999996</v>
      </c>
      <c r="AA2325">
        <v>0</v>
      </c>
      <c r="AB2325" s="3">
        <v>0</v>
      </c>
      <c r="AC2325">
        <v>0</v>
      </c>
      <c r="AD2325" s="3">
        <v>0</v>
      </c>
      <c r="AE2325">
        <v>0</v>
      </c>
      <c r="AF2325" s="3">
        <v>0</v>
      </c>
      <c r="AG2325" s="2">
        <v>105.9</v>
      </c>
      <c r="AH2325" s="3">
        <v>88.7</v>
      </c>
      <c r="AI2325" s="2">
        <v>105.9</v>
      </c>
      <c r="AJ2325" s="3">
        <v>88.7</v>
      </c>
      <c r="AK2325" t="s">
        <v>9562</v>
      </c>
      <c r="AL2325" t="s">
        <v>9562</v>
      </c>
      <c r="AM2325" t="s">
        <v>4412</v>
      </c>
      <c r="BG2325" s="3">
        <v>88.7</v>
      </c>
      <c r="BH2325" t="s">
        <v>82</v>
      </c>
      <c r="BI2325" t="s">
        <v>13419</v>
      </c>
      <c r="BJ2325" t="s">
        <v>13395</v>
      </c>
      <c r="BK2325" t="s">
        <v>13395</v>
      </c>
      <c r="BL2325" t="s">
        <v>13395</v>
      </c>
      <c r="BM2325" t="s">
        <v>13395</v>
      </c>
      <c r="BN2325" t="s">
        <v>277</v>
      </c>
      <c r="BO2325" s="59" t="s">
        <v>277</v>
      </c>
      <c r="BP2325" t="s">
        <v>10806</v>
      </c>
      <c r="BQ2325" t="s">
        <v>84</v>
      </c>
      <c r="BR2325" s="59" t="s">
        <v>84</v>
      </c>
      <c r="BS2325" t="s">
        <v>85</v>
      </c>
    </row>
    <row r="2326" spans="1:71" x14ac:dyDescent="0.2">
      <c r="A2326" s="60">
        <v>233081</v>
      </c>
      <c r="B2326" s="59" t="s">
        <v>13170</v>
      </c>
      <c r="C2326">
        <v>2322</v>
      </c>
      <c r="J2326">
        <v>23</v>
      </c>
      <c r="K2326" t="s">
        <v>156</v>
      </c>
      <c r="L2326">
        <v>1322</v>
      </c>
      <c r="M2326">
        <v>3081</v>
      </c>
      <c r="N2326" t="s">
        <v>111</v>
      </c>
      <c r="O2326" t="s">
        <v>9886</v>
      </c>
      <c r="P2326" t="s">
        <v>9887</v>
      </c>
      <c r="Q2326" t="s">
        <v>9888</v>
      </c>
      <c r="R2326" t="s">
        <v>9529</v>
      </c>
      <c r="S2326" s="2">
        <v>294.8</v>
      </c>
      <c r="T2326" s="2">
        <v>294.8</v>
      </c>
      <c r="U2326" s="2">
        <v>0</v>
      </c>
      <c r="V2326" s="2">
        <v>0</v>
      </c>
      <c r="W2326">
        <v>1656</v>
      </c>
      <c r="X2326" s="3">
        <v>11.6</v>
      </c>
      <c r="Y2326" s="3">
        <v>4.8</v>
      </c>
      <c r="Z2326" s="3">
        <v>5.6</v>
      </c>
      <c r="AA2326">
        <v>0</v>
      </c>
      <c r="AB2326" s="3">
        <v>0</v>
      </c>
      <c r="AC2326">
        <v>0</v>
      </c>
      <c r="AD2326" s="3">
        <v>0</v>
      </c>
      <c r="AE2326">
        <v>0</v>
      </c>
      <c r="AF2326" s="3">
        <v>0</v>
      </c>
      <c r="AG2326" s="2">
        <v>294.8</v>
      </c>
      <c r="AH2326" s="3">
        <v>100</v>
      </c>
      <c r="AI2326" s="2">
        <v>294.8</v>
      </c>
      <c r="AJ2326" s="3">
        <v>100</v>
      </c>
      <c r="AK2326" t="s">
        <v>9530</v>
      </c>
      <c r="AL2326" t="s">
        <v>9531</v>
      </c>
      <c r="AM2326" t="s">
        <v>5434</v>
      </c>
      <c r="BG2326" s="3">
        <v>100</v>
      </c>
      <c r="BH2326" t="s">
        <v>82</v>
      </c>
      <c r="BI2326" t="s">
        <v>13419</v>
      </c>
      <c r="BJ2326" t="s">
        <v>13395</v>
      </c>
      <c r="BK2326" t="s">
        <v>13395</v>
      </c>
      <c r="BL2326" t="s">
        <v>13395</v>
      </c>
      <c r="BM2326" t="s">
        <v>13395</v>
      </c>
      <c r="BN2326" t="s">
        <v>277</v>
      </c>
      <c r="BO2326" s="59" t="s">
        <v>277</v>
      </c>
      <c r="BP2326" t="s">
        <v>10806</v>
      </c>
      <c r="BQ2326" t="s">
        <v>84</v>
      </c>
      <c r="BR2326" s="59" t="s">
        <v>84</v>
      </c>
      <c r="BS2326" t="s">
        <v>85</v>
      </c>
    </row>
    <row r="2327" spans="1:71" x14ac:dyDescent="0.2">
      <c r="A2327" s="60">
        <v>233082</v>
      </c>
      <c r="B2327" s="59" t="s">
        <v>13171</v>
      </c>
      <c r="C2327">
        <v>2323</v>
      </c>
      <c r="J2327">
        <v>23</v>
      </c>
      <c r="K2327" t="s">
        <v>156</v>
      </c>
      <c r="L2327">
        <v>1330</v>
      </c>
      <c r="M2327">
        <v>3082</v>
      </c>
      <c r="N2327" t="s">
        <v>702</v>
      </c>
      <c r="O2327" t="s">
        <v>9889</v>
      </c>
      <c r="P2327" t="s">
        <v>9890</v>
      </c>
      <c r="Q2327" t="s">
        <v>9891</v>
      </c>
      <c r="R2327" t="s">
        <v>9892</v>
      </c>
      <c r="S2327" s="2">
        <v>142.69999999999999</v>
      </c>
      <c r="T2327" s="2">
        <v>128</v>
      </c>
      <c r="U2327" s="2">
        <v>14.7</v>
      </c>
      <c r="V2327" s="2">
        <v>0</v>
      </c>
      <c r="W2327">
        <v>313</v>
      </c>
      <c r="X2327" s="3">
        <v>5.5</v>
      </c>
      <c r="Y2327" s="3">
        <v>1.6</v>
      </c>
      <c r="Z2327" s="3">
        <v>2.7</v>
      </c>
      <c r="AA2327">
        <v>0</v>
      </c>
      <c r="AB2327" s="3">
        <v>0</v>
      </c>
      <c r="AC2327">
        <v>0</v>
      </c>
      <c r="AD2327" s="3">
        <v>0</v>
      </c>
      <c r="AE2327">
        <v>0</v>
      </c>
      <c r="AF2327" s="3">
        <v>0</v>
      </c>
      <c r="AG2327" s="2">
        <v>0</v>
      </c>
      <c r="AH2327" s="3">
        <v>0</v>
      </c>
      <c r="AI2327" s="2">
        <v>122.5</v>
      </c>
      <c r="AJ2327" s="3">
        <v>95.7</v>
      </c>
      <c r="AK2327" t="s">
        <v>9562</v>
      </c>
      <c r="AL2327" t="s">
        <v>9562</v>
      </c>
      <c r="AM2327" t="s">
        <v>1229</v>
      </c>
      <c r="BG2327" s="3">
        <v>95.7</v>
      </c>
      <c r="BJ2327" t="s">
        <v>13395</v>
      </c>
      <c r="BK2327" t="s">
        <v>13395</v>
      </c>
      <c r="BL2327" t="s">
        <v>13395</v>
      </c>
      <c r="BM2327" t="s">
        <v>13395</v>
      </c>
      <c r="BN2327" t="s">
        <v>13395</v>
      </c>
      <c r="BP2327" t="s">
        <v>13395</v>
      </c>
    </row>
    <row r="2328" spans="1:71" x14ac:dyDescent="0.2">
      <c r="A2328" s="60">
        <v>233083</v>
      </c>
      <c r="B2328" s="59" t="s">
        <v>13172</v>
      </c>
      <c r="C2328">
        <v>2324</v>
      </c>
      <c r="J2328">
        <v>23</v>
      </c>
      <c r="K2328" t="s">
        <v>156</v>
      </c>
      <c r="L2328">
        <v>1348</v>
      </c>
      <c r="M2328">
        <v>3083</v>
      </c>
      <c r="N2328" t="s">
        <v>702</v>
      </c>
      <c r="O2328" t="s">
        <v>9893</v>
      </c>
      <c r="P2328" t="s">
        <v>9894</v>
      </c>
      <c r="Q2328" t="s">
        <v>9895</v>
      </c>
      <c r="R2328" t="s">
        <v>9896</v>
      </c>
      <c r="S2328" s="2">
        <v>207.5</v>
      </c>
      <c r="T2328" s="2">
        <v>207.5</v>
      </c>
      <c r="U2328" s="2">
        <v>0</v>
      </c>
      <c r="V2328" s="2">
        <v>0</v>
      </c>
      <c r="W2328">
        <v>1166</v>
      </c>
      <c r="X2328" s="3">
        <v>6.3</v>
      </c>
      <c r="Y2328" s="3">
        <v>5.0999999999999996</v>
      </c>
      <c r="Z2328" s="3">
        <v>5.6</v>
      </c>
      <c r="AA2328">
        <v>0</v>
      </c>
      <c r="AB2328" s="3">
        <v>0</v>
      </c>
      <c r="AC2328">
        <v>0</v>
      </c>
      <c r="AD2328" s="3">
        <v>0</v>
      </c>
      <c r="AE2328">
        <v>0</v>
      </c>
      <c r="AF2328" s="3">
        <v>0</v>
      </c>
      <c r="AG2328" s="2">
        <v>207.5</v>
      </c>
      <c r="AH2328" s="3">
        <v>100</v>
      </c>
      <c r="AI2328" s="2">
        <v>207.5</v>
      </c>
      <c r="AJ2328" s="3">
        <v>100</v>
      </c>
      <c r="AK2328" t="s">
        <v>9562</v>
      </c>
      <c r="AL2328" t="s">
        <v>9562</v>
      </c>
      <c r="AM2328" t="s">
        <v>9754</v>
      </c>
      <c r="AN2328" t="s">
        <v>9653</v>
      </c>
      <c r="AO2328" t="s">
        <v>6017</v>
      </c>
      <c r="BG2328" s="3">
        <v>100</v>
      </c>
      <c r="BH2328" t="s">
        <v>82</v>
      </c>
      <c r="BI2328" t="s">
        <v>13419</v>
      </c>
      <c r="BJ2328" t="s">
        <v>13395</v>
      </c>
      <c r="BK2328" t="s">
        <v>13395</v>
      </c>
      <c r="BL2328" t="s">
        <v>13395</v>
      </c>
      <c r="BM2328" t="s">
        <v>13395</v>
      </c>
      <c r="BN2328" t="s">
        <v>277</v>
      </c>
      <c r="BO2328" s="59" t="s">
        <v>277</v>
      </c>
      <c r="BP2328" t="s">
        <v>10806</v>
      </c>
      <c r="BQ2328" t="s">
        <v>84</v>
      </c>
      <c r="BR2328" s="59" t="s">
        <v>84</v>
      </c>
      <c r="BS2328" t="s">
        <v>85</v>
      </c>
    </row>
    <row r="2329" spans="1:71" x14ac:dyDescent="0.2">
      <c r="A2329" s="60">
        <v>233084</v>
      </c>
      <c r="B2329" s="59" t="s">
        <v>13173</v>
      </c>
      <c r="C2329">
        <v>2325</v>
      </c>
      <c r="J2329">
        <v>23</v>
      </c>
      <c r="K2329" t="s">
        <v>156</v>
      </c>
      <c r="L2329">
        <v>1307</v>
      </c>
      <c r="M2329">
        <v>3084</v>
      </c>
      <c r="N2329" t="s">
        <v>715</v>
      </c>
      <c r="O2329" t="s">
        <v>9897</v>
      </c>
      <c r="P2329" t="s">
        <v>9898</v>
      </c>
      <c r="Q2329" t="s">
        <v>9899</v>
      </c>
      <c r="R2329" t="s">
        <v>9900</v>
      </c>
      <c r="S2329" s="2">
        <v>593.4</v>
      </c>
      <c r="T2329" s="2">
        <v>593.4</v>
      </c>
      <c r="U2329" s="2">
        <v>0</v>
      </c>
      <c r="V2329" s="2">
        <v>0</v>
      </c>
      <c r="W2329">
        <v>2989</v>
      </c>
      <c r="X2329" s="3">
        <v>8.8000000000000007</v>
      </c>
      <c r="Y2329" s="3">
        <v>4</v>
      </c>
      <c r="Z2329" s="3">
        <v>5</v>
      </c>
      <c r="AA2329">
        <v>0</v>
      </c>
      <c r="AB2329" s="3">
        <v>0</v>
      </c>
      <c r="AC2329">
        <v>0</v>
      </c>
      <c r="AD2329" s="3">
        <v>0</v>
      </c>
      <c r="AE2329">
        <v>0</v>
      </c>
      <c r="AF2329" s="3">
        <v>0</v>
      </c>
      <c r="AG2329" s="2">
        <v>593.4</v>
      </c>
      <c r="AH2329" s="3">
        <v>100</v>
      </c>
      <c r="AI2329" s="2">
        <v>593.4</v>
      </c>
      <c r="AJ2329" s="3">
        <v>100</v>
      </c>
      <c r="AK2329" t="s">
        <v>2294</v>
      </c>
      <c r="AL2329" t="s">
        <v>2294</v>
      </c>
      <c r="AM2329" t="s">
        <v>8477</v>
      </c>
      <c r="BG2329" s="3">
        <v>100</v>
      </c>
      <c r="BH2329" t="s">
        <v>82</v>
      </c>
      <c r="BI2329" t="s">
        <v>13419</v>
      </c>
      <c r="BJ2329" t="s">
        <v>13395</v>
      </c>
      <c r="BK2329" t="s">
        <v>13395</v>
      </c>
      <c r="BL2329" t="s">
        <v>13395</v>
      </c>
      <c r="BM2329" t="s">
        <v>13395</v>
      </c>
      <c r="BN2329" t="s">
        <v>277</v>
      </c>
      <c r="BO2329" s="59" t="s">
        <v>277</v>
      </c>
      <c r="BP2329" t="s">
        <v>10806</v>
      </c>
      <c r="BQ2329" t="s">
        <v>84</v>
      </c>
      <c r="BR2329" s="59" t="s">
        <v>84</v>
      </c>
      <c r="BS2329" t="s">
        <v>85</v>
      </c>
    </row>
    <row r="2330" spans="1:71" x14ac:dyDescent="0.2">
      <c r="A2330" s="60">
        <v>233085</v>
      </c>
      <c r="B2330" s="59" t="s">
        <v>13174</v>
      </c>
      <c r="C2330">
        <v>2326</v>
      </c>
      <c r="J2330">
        <v>23</v>
      </c>
      <c r="K2330" t="s">
        <v>156</v>
      </c>
      <c r="L2330">
        <v>1392</v>
      </c>
      <c r="M2330">
        <v>3085</v>
      </c>
      <c r="N2330" t="s">
        <v>732</v>
      </c>
      <c r="O2330" t="s">
        <v>9901</v>
      </c>
      <c r="P2330" t="s">
        <v>9902</v>
      </c>
      <c r="Q2330" t="s">
        <v>9903</v>
      </c>
      <c r="R2330" t="s">
        <v>9904</v>
      </c>
      <c r="S2330" s="2">
        <v>182.3</v>
      </c>
      <c r="T2330" s="2">
        <v>182.3</v>
      </c>
      <c r="U2330" s="2">
        <v>0</v>
      </c>
      <c r="V2330" s="2">
        <v>0</v>
      </c>
      <c r="W2330">
        <v>938</v>
      </c>
      <c r="X2330" s="3">
        <v>9.6999999999999993</v>
      </c>
      <c r="Y2330" s="3">
        <v>4.0999999999999996</v>
      </c>
      <c r="Z2330" s="3">
        <v>5.0999999999999996</v>
      </c>
      <c r="AA2330">
        <v>0</v>
      </c>
      <c r="AB2330" s="3">
        <v>0</v>
      </c>
      <c r="AC2330">
        <v>0</v>
      </c>
      <c r="AD2330" s="3">
        <v>0</v>
      </c>
      <c r="AE2330">
        <v>0</v>
      </c>
      <c r="AF2330" s="3">
        <v>0</v>
      </c>
      <c r="AG2330" s="2">
        <v>182.3</v>
      </c>
      <c r="AH2330" s="3">
        <v>100</v>
      </c>
      <c r="AI2330" s="2">
        <v>49.9</v>
      </c>
      <c r="AJ2330" s="3">
        <v>27.4</v>
      </c>
      <c r="AK2330" t="s">
        <v>4281</v>
      </c>
      <c r="AL2330" t="s">
        <v>9749</v>
      </c>
      <c r="AM2330" t="s">
        <v>4662</v>
      </c>
      <c r="AN2330" t="s">
        <v>4687</v>
      </c>
      <c r="BG2330" s="3">
        <v>27.4</v>
      </c>
      <c r="BH2330" t="s">
        <v>82</v>
      </c>
      <c r="BI2330" t="s">
        <v>13419</v>
      </c>
      <c r="BJ2330" t="s">
        <v>13395</v>
      </c>
      <c r="BK2330" t="s">
        <v>13395</v>
      </c>
      <c r="BL2330" t="s">
        <v>13395</v>
      </c>
      <c r="BM2330" t="s">
        <v>13395</v>
      </c>
      <c r="BN2330" t="s">
        <v>277</v>
      </c>
      <c r="BO2330" s="59" t="s">
        <v>277</v>
      </c>
      <c r="BP2330" t="s">
        <v>10806</v>
      </c>
      <c r="BQ2330" t="s">
        <v>84</v>
      </c>
      <c r="BR2330" s="59" t="s">
        <v>84</v>
      </c>
      <c r="BS2330" t="s">
        <v>85</v>
      </c>
    </row>
    <row r="2331" spans="1:71" x14ac:dyDescent="0.2">
      <c r="A2331" s="60">
        <v>233086</v>
      </c>
      <c r="B2331" s="59" t="s">
        <v>13175</v>
      </c>
      <c r="C2331">
        <v>2327</v>
      </c>
      <c r="J2331">
        <v>23</v>
      </c>
      <c r="K2331" s="1" t="s">
        <v>156</v>
      </c>
      <c r="L2331">
        <v>1326</v>
      </c>
      <c r="M2331">
        <v>3086</v>
      </c>
      <c r="N2331" t="s">
        <v>732</v>
      </c>
      <c r="O2331" t="s">
        <v>9905</v>
      </c>
      <c r="P2331" t="s">
        <v>9906</v>
      </c>
      <c r="Q2331" t="s">
        <v>9907</v>
      </c>
      <c r="R2331" t="s">
        <v>9908</v>
      </c>
      <c r="S2331" s="2">
        <v>262.7</v>
      </c>
      <c r="T2331" s="2">
        <v>262.7</v>
      </c>
      <c r="U2331" s="2">
        <v>0</v>
      </c>
      <c r="V2331" s="2">
        <v>0</v>
      </c>
      <c r="W2331">
        <v>1204</v>
      </c>
      <c r="X2331" s="3">
        <v>8.3000000000000007</v>
      </c>
      <c r="Y2331" s="3">
        <v>4</v>
      </c>
      <c r="Z2331" s="3">
        <v>4.5999999999999996</v>
      </c>
      <c r="AA2331">
        <v>2</v>
      </c>
      <c r="AB2331" s="3">
        <v>10.199999999999999</v>
      </c>
      <c r="AC2331">
        <v>0</v>
      </c>
      <c r="AD2331" s="3">
        <v>0</v>
      </c>
      <c r="AE2331">
        <v>0</v>
      </c>
      <c r="AF2331" s="3">
        <v>0</v>
      </c>
      <c r="AG2331" s="2">
        <v>262.7</v>
      </c>
      <c r="AH2331" s="3">
        <v>100</v>
      </c>
      <c r="AI2331" s="2">
        <v>262.7</v>
      </c>
      <c r="AJ2331" s="3">
        <v>100</v>
      </c>
      <c r="AK2331" t="s">
        <v>9530</v>
      </c>
      <c r="AL2331" t="s">
        <v>9531</v>
      </c>
      <c r="AM2331" t="s">
        <v>1139</v>
      </c>
      <c r="AN2331" t="s">
        <v>1148</v>
      </c>
      <c r="BG2331" s="3">
        <v>100</v>
      </c>
      <c r="BH2331" t="s">
        <v>82</v>
      </c>
      <c r="BI2331" t="s">
        <v>13419</v>
      </c>
      <c r="BJ2331" t="s">
        <v>13395</v>
      </c>
      <c r="BK2331" t="s">
        <v>13395</v>
      </c>
      <c r="BL2331" t="s">
        <v>13395</v>
      </c>
      <c r="BM2331" t="s">
        <v>13395</v>
      </c>
      <c r="BN2331" t="s">
        <v>277</v>
      </c>
      <c r="BO2331" s="59" t="s">
        <v>277</v>
      </c>
      <c r="BP2331" t="s">
        <v>10806</v>
      </c>
      <c r="BQ2331" t="s">
        <v>84</v>
      </c>
      <c r="BR2331" s="59" t="s">
        <v>84</v>
      </c>
      <c r="BS2331" t="s">
        <v>85</v>
      </c>
    </row>
    <row r="2332" spans="1:71" x14ac:dyDescent="0.2">
      <c r="A2332" s="60">
        <v>233087</v>
      </c>
      <c r="B2332" s="59" t="s">
        <v>13176</v>
      </c>
      <c r="C2332">
        <v>2328</v>
      </c>
      <c r="J2332">
        <v>23</v>
      </c>
      <c r="K2332" s="1" t="s">
        <v>156</v>
      </c>
      <c r="L2332">
        <v>1391</v>
      </c>
      <c r="M2332">
        <v>3087</v>
      </c>
      <c r="N2332" t="s">
        <v>732</v>
      </c>
      <c r="O2332" t="s">
        <v>9909</v>
      </c>
      <c r="P2332" t="s">
        <v>9910</v>
      </c>
      <c r="Q2332" t="s">
        <v>9911</v>
      </c>
      <c r="R2332" t="s">
        <v>9912</v>
      </c>
      <c r="S2332" s="2">
        <v>22.4</v>
      </c>
      <c r="T2332" s="2">
        <v>22.4</v>
      </c>
      <c r="U2332" s="2">
        <v>0</v>
      </c>
      <c r="V2332" s="2">
        <v>0</v>
      </c>
      <c r="W2332">
        <v>104</v>
      </c>
      <c r="X2332" s="3">
        <v>6.8</v>
      </c>
      <c r="Y2332" s="3">
        <v>4</v>
      </c>
      <c r="Z2332" s="3">
        <v>4.5999999999999996</v>
      </c>
      <c r="AA2332">
        <v>0</v>
      </c>
      <c r="AB2332" s="3">
        <v>0</v>
      </c>
      <c r="AC2332">
        <v>0</v>
      </c>
      <c r="AD2332" s="3">
        <v>0</v>
      </c>
      <c r="AE2332">
        <v>0</v>
      </c>
      <c r="AF2332" s="3">
        <v>0</v>
      </c>
      <c r="AG2332" s="2">
        <v>22.4</v>
      </c>
      <c r="AH2332" s="3">
        <v>100</v>
      </c>
      <c r="AI2332" s="2">
        <v>22.4</v>
      </c>
      <c r="AJ2332" s="3">
        <v>100</v>
      </c>
      <c r="AK2332" t="s">
        <v>9585</v>
      </c>
      <c r="AL2332" t="s">
        <v>9586</v>
      </c>
      <c r="AM2332" t="s">
        <v>4399</v>
      </c>
      <c r="BG2332" s="3">
        <v>100</v>
      </c>
      <c r="BH2332" t="s">
        <v>82</v>
      </c>
      <c r="BI2332" t="s">
        <v>13419</v>
      </c>
      <c r="BJ2332" t="s">
        <v>13395</v>
      </c>
      <c r="BK2332" t="s">
        <v>13395</v>
      </c>
      <c r="BL2332" t="s">
        <v>13395</v>
      </c>
      <c r="BM2332" t="s">
        <v>13395</v>
      </c>
      <c r="BN2332" t="s">
        <v>277</v>
      </c>
      <c r="BO2332" s="59" t="s">
        <v>277</v>
      </c>
      <c r="BP2332" t="s">
        <v>10806</v>
      </c>
      <c r="BQ2332" t="s">
        <v>84</v>
      </c>
      <c r="BR2332" s="59" t="s">
        <v>84</v>
      </c>
      <c r="BS2332" t="s">
        <v>85</v>
      </c>
    </row>
    <row r="2333" spans="1:71" x14ac:dyDescent="0.2">
      <c r="A2333" s="60">
        <v>233088</v>
      </c>
      <c r="B2333" s="59" t="s">
        <v>13177</v>
      </c>
      <c r="C2333">
        <v>2329</v>
      </c>
      <c r="J2333">
        <v>23</v>
      </c>
      <c r="K2333" t="s">
        <v>156</v>
      </c>
      <c r="L2333">
        <v>1343</v>
      </c>
      <c r="M2333">
        <v>3088</v>
      </c>
      <c r="N2333" t="s">
        <v>732</v>
      </c>
      <c r="O2333" t="s">
        <v>9913</v>
      </c>
      <c r="P2333" t="s">
        <v>9914</v>
      </c>
      <c r="Q2333" t="s">
        <v>9915</v>
      </c>
      <c r="R2333" t="s">
        <v>9916</v>
      </c>
      <c r="S2333" s="2">
        <v>936.5</v>
      </c>
      <c r="T2333" s="2">
        <v>936.5</v>
      </c>
      <c r="U2333" s="2">
        <v>0</v>
      </c>
      <c r="V2333" s="2">
        <v>0</v>
      </c>
      <c r="W2333">
        <v>3769</v>
      </c>
      <c r="X2333" s="3">
        <v>8</v>
      </c>
      <c r="Y2333" s="3">
        <v>2.7</v>
      </c>
      <c r="Z2333" s="3">
        <v>4</v>
      </c>
      <c r="AA2333">
        <v>0</v>
      </c>
      <c r="AB2333" s="3">
        <v>0</v>
      </c>
      <c r="AC2333">
        <v>0</v>
      </c>
      <c r="AD2333" s="3">
        <v>0</v>
      </c>
      <c r="AE2333">
        <v>0</v>
      </c>
      <c r="AF2333" s="3">
        <v>0</v>
      </c>
      <c r="AG2333" s="2">
        <v>479.8</v>
      </c>
      <c r="AH2333" s="3">
        <v>51.2</v>
      </c>
      <c r="AI2333" s="2">
        <v>479.8</v>
      </c>
      <c r="AJ2333" s="3">
        <v>51.2</v>
      </c>
      <c r="AK2333" t="s">
        <v>9530</v>
      </c>
      <c r="AL2333" t="s">
        <v>9531</v>
      </c>
      <c r="AM2333" t="s">
        <v>4399</v>
      </c>
      <c r="BG2333" s="3">
        <v>51.2</v>
      </c>
      <c r="BH2333" t="s">
        <v>82</v>
      </c>
      <c r="BI2333" t="s">
        <v>13419</v>
      </c>
      <c r="BJ2333" t="s">
        <v>13395</v>
      </c>
      <c r="BK2333" t="s">
        <v>13395</v>
      </c>
      <c r="BL2333" t="s">
        <v>13395</v>
      </c>
      <c r="BM2333" t="s">
        <v>13395</v>
      </c>
      <c r="BN2333" t="s">
        <v>277</v>
      </c>
      <c r="BO2333" s="59" t="s">
        <v>277</v>
      </c>
      <c r="BP2333" t="s">
        <v>10806</v>
      </c>
      <c r="BQ2333" t="s">
        <v>84</v>
      </c>
      <c r="BR2333" s="59" t="s">
        <v>84</v>
      </c>
      <c r="BS2333" t="s">
        <v>85</v>
      </c>
    </row>
    <row r="2334" spans="1:71" x14ac:dyDescent="0.2">
      <c r="A2334" s="60">
        <v>233089</v>
      </c>
      <c r="B2334" s="59" t="s">
        <v>13178</v>
      </c>
      <c r="C2334">
        <v>2330</v>
      </c>
      <c r="J2334">
        <v>23</v>
      </c>
      <c r="K2334" t="s">
        <v>156</v>
      </c>
      <c r="L2334">
        <v>1368</v>
      </c>
      <c r="M2334">
        <v>3089</v>
      </c>
      <c r="N2334" t="s">
        <v>3980</v>
      </c>
      <c r="O2334" t="s">
        <v>9917</v>
      </c>
      <c r="P2334" t="s">
        <v>9918</v>
      </c>
      <c r="Q2334" t="s">
        <v>9919</v>
      </c>
      <c r="R2334" t="s">
        <v>9920</v>
      </c>
      <c r="S2334" s="2">
        <v>164.9</v>
      </c>
      <c r="T2334" s="2">
        <v>164.9</v>
      </c>
      <c r="U2334" s="2">
        <v>0</v>
      </c>
      <c r="V2334" s="2">
        <v>0</v>
      </c>
      <c r="W2334">
        <v>920</v>
      </c>
      <c r="X2334" s="3">
        <v>7.3</v>
      </c>
      <c r="Y2334" s="3">
        <v>5.3</v>
      </c>
      <c r="Z2334" s="3">
        <v>5.6</v>
      </c>
      <c r="AA2334">
        <v>0</v>
      </c>
      <c r="AB2334" s="3">
        <v>0</v>
      </c>
      <c r="AC2334">
        <v>0</v>
      </c>
      <c r="AD2334" s="3">
        <v>0</v>
      </c>
      <c r="AE2334">
        <v>0</v>
      </c>
      <c r="AF2334" s="3">
        <v>0</v>
      </c>
      <c r="AG2334" s="2">
        <v>164.9</v>
      </c>
      <c r="AH2334" s="3">
        <v>100</v>
      </c>
      <c r="AI2334" s="2">
        <v>164.9</v>
      </c>
      <c r="AJ2334" s="3">
        <v>100</v>
      </c>
      <c r="AK2334" t="s">
        <v>9562</v>
      </c>
      <c r="AL2334" t="s">
        <v>9562</v>
      </c>
      <c r="AM2334" t="s">
        <v>4396</v>
      </c>
      <c r="BG2334" s="3">
        <v>100</v>
      </c>
      <c r="BH2334" t="s">
        <v>82</v>
      </c>
      <c r="BI2334" t="s">
        <v>13419</v>
      </c>
      <c r="BJ2334" t="s">
        <v>13395</v>
      </c>
      <c r="BK2334" t="s">
        <v>13395</v>
      </c>
      <c r="BL2334" t="s">
        <v>13395</v>
      </c>
      <c r="BM2334" t="s">
        <v>13395</v>
      </c>
      <c r="BN2334" t="s">
        <v>277</v>
      </c>
      <c r="BO2334" s="59" t="s">
        <v>277</v>
      </c>
      <c r="BP2334" t="s">
        <v>10806</v>
      </c>
      <c r="BQ2334" t="s">
        <v>84</v>
      </c>
      <c r="BR2334" s="59" t="s">
        <v>84</v>
      </c>
      <c r="BS2334" t="s">
        <v>85</v>
      </c>
    </row>
    <row r="2335" spans="1:71" x14ac:dyDescent="0.2">
      <c r="A2335" s="60">
        <v>233090</v>
      </c>
      <c r="B2335" s="59" t="s">
        <v>13179</v>
      </c>
      <c r="C2335">
        <v>2331</v>
      </c>
      <c r="J2335">
        <v>23</v>
      </c>
      <c r="K2335" t="s">
        <v>156</v>
      </c>
      <c r="L2335">
        <v>1302</v>
      </c>
      <c r="M2335">
        <v>3090</v>
      </c>
      <c r="N2335" t="s">
        <v>3980</v>
      </c>
      <c r="O2335" t="s">
        <v>9921</v>
      </c>
      <c r="P2335" t="s">
        <v>9922</v>
      </c>
      <c r="Q2335" t="s">
        <v>9923</v>
      </c>
      <c r="R2335" t="s">
        <v>9924</v>
      </c>
      <c r="S2335" s="2">
        <v>277.60000000000002</v>
      </c>
      <c r="T2335" s="2">
        <v>277.60000000000002</v>
      </c>
      <c r="U2335" s="2">
        <v>0</v>
      </c>
      <c r="V2335" s="2">
        <v>0</v>
      </c>
      <c r="W2335">
        <v>1374</v>
      </c>
      <c r="X2335" s="3">
        <v>7.6</v>
      </c>
      <c r="Y2335" s="3">
        <v>3.8</v>
      </c>
      <c r="Z2335" s="3">
        <v>4.9000000000000004</v>
      </c>
      <c r="AA2335">
        <v>0</v>
      </c>
      <c r="AB2335" s="3">
        <v>0</v>
      </c>
      <c r="AC2335">
        <v>0</v>
      </c>
      <c r="AD2335" s="3">
        <v>0</v>
      </c>
      <c r="AE2335">
        <v>0</v>
      </c>
      <c r="AF2335" s="3">
        <v>0</v>
      </c>
      <c r="AG2335" s="2">
        <v>40.6</v>
      </c>
      <c r="AH2335" s="3">
        <v>14.6</v>
      </c>
      <c r="AI2335" s="2">
        <v>37.5</v>
      </c>
      <c r="AJ2335" s="3">
        <v>13.5</v>
      </c>
      <c r="AK2335" t="s">
        <v>9925</v>
      </c>
      <c r="AL2335" t="s">
        <v>9925</v>
      </c>
      <c r="AM2335" t="s">
        <v>9754</v>
      </c>
      <c r="AN2335" t="s">
        <v>7021</v>
      </c>
      <c r="AO2335" t="s">
        <v>9754</v>
      </c>
      <c r="AP2335" t="s">
        <v>7021</v>
      </c>
      <c r="AQ2335" t="s">
        <v>9754</v>
      </c>
      <c r="BG2335" s="3">
        <v>13.5</v>
      </c>
      <c r="BH2335" t="s">
        <v>82</v>
      </c>
      <c r="BI2335" t="s">
        <v>13419</v>
      </c>
      <c r="BJ2335" t="s">
        <v>13395</v>
      </c>
      <c r="BK2335" t="s">
        <v>13395</v>
      </c>
      <c r="BL2335" t="s">
        <v>13395</v>
      </c>
      <c r="BM2335" t="s">
        <v>13395</v>
      </c>
      <c r="BN2335" t="s">
        <v>277</v>
      </c>
      <c r="BO2335" s="59" t="s">
        <v>277</v>
      </c>
      <c r="BP2335" t="s">
        <v>10806</v>
      </c>
      <c r="BQ2335" t="s">
        <v>84</v>
      </c>
      <c r="BR2335" s="59" t="s">
        <v>84</v>
      </c>
      <c r="BS2335" t="s">
        <v>85</v>
      </c>
    </row>
    <row r="2336" spans="1:71" x14ac:dyDescent="0.2">
      <c r="A2336" s="60">
        <v>233091</v>
      </c>
      <c r="B2336" s="59" t="s">
        <v>13180</v>
      </c>
      <c r="C2336">
        <v>2332</v>
      </c>
      <c r="J2336">
        <v>23</v>
      </c>
      <c r="K2336" t="s">
        <v>156</v>
      </c>
      <c r="L2336">
        <v>1301</v>
      </c>
      <c r="M2336">
        <v>3091</v>
      </c>
      <c r="N2336" t="s">
        <v>3980</v>
      </c>
      <c r="O2336" t="s">
        <v>9926</v>
      </c>
      <c r="P2336" t="s">
        <v>9927</v>
      </c>
      <c r="Q2336" t="s">
        <v>9928</v>
      </c>
      <c r="R2336" t="s">
        <v>9929</v>
      </c>
      <c r="S2336" s="2">
        <v>190.9</v>
      </c>
      <c r="T2336" s="2">
        <v>190.9</v>
      </c>
      <c r="U2336" s="2">
        <v>0</v>
      </c>
      <c r="V2336" s="2">
        <v>0</v>
      </c>
      <c r="W2336">
        <v>1285</v>
      </c>
      <c r="X2336" s="3">
        <v>9.4</v>
      </c>
      <c r="Y2336" s="3">
        <v>4.7</v>
      </c>
      <c r="Z2336" s="3">
        <v>6.7</v>
      </c>
      <c r="AA2336">
        <v>0</v>
      </c>
      <c r="AB2336" s="3">
        <v>0</v>
      </c>
      <c r="AC2336">
        <v>0</v>
      </c>
      <c r="AD2336" s="3">
        <v>0</v>
      </c>
      <c r="AE2336">
        <v>0</v>
      </c>
      <c r="AF2336" s="3">
        <v>0</v>
      </c>
      <c r="AG2336" s="2">
        <v>190.9</v>
      </c>
      <c r="AH2336" s="3">
        <v>100</v>
      </c>
      <c r="AI2336" s="2">
        <v>190.9</v>
      </c>
      <c r="AJ2336" s="3">
        <v>100</v>
      </c>
      <c r="AK2336" t="s">
        <v>9530</v>
      </c>
      <c r="AL2336" t="s">
        <v>9531</v>
      </c>
      <c r="AM2336" t="s">
        <v>7014</v>
      </c>
      <c r="BG2336" s="3">
        <v>100</v>
      </c>
      <c r="BH2336" t="s">
        <v>82</v>
      </c>
      <c r="BI2336" t="s">
        <v>13419</v>
      </c>
      <c r="BJ2336" t="s">
        <v>13395</v>
      </c>
      <c r="BK2336" t="s">
        <v>13395</v>
      </c>
      <c r="BL2336" t="s">
        <v>13395</v>
      </c>
      <c r="BM2336" t="s">
        <v>13395</v>
      </c>
      <c r="BN2336" t="s">
        <v>277</v>
      </c>
      <c r="BO2336" s="59" t="s">
        <v>277</v>
      </c>
      <c r="BP2336" t="s">
        <v>10806</v>
      </c>
      <c r="BQ2336" t="s">
        <v>84</v>
      </c>
      <c r="BR2336" s="59" t="s">
        <v>84</v>
      </c>
      <c r="BS2336" t="s">
        <v>85</v>
      </c>
    </row>
    <row r="2337" spans="1:71" x14ac:dyDescent="0.2">
      <c r="A2337" s="60">
        <v>233092</v>
      </c>
      <c r="B2337" s="59" t="s">
        <v>13181</v>
      </c>
      <c r="C2337">
        <v>2333</v>
      </c>
      <c r="J2337">
        <v>23</v>
      </c>
      <c r="K2337" t="s">
        <v>156</v>
      </c>
      <c r="L2337">
        <v>1393</v>
      </c>
      <c r="M2337">
        <v>3092</v>
      </c>
      <c r="N2337" t="s">
        <v>3980</v>
      </c>
      <c r="O2337" t="s">
        <v>9930</v>
      </c>
      <c r="P2337" t="s">
        <v>9931</v>
      </c>
      <c r="Q2337" t="s">
        <v>9932</v>
      </c>
      <c r="R2337" t="s">
        <v>9933</v>
      </c>
      <c r="S2337" s="2">
        <v>80.2</v>
      </c>
      <c r="T2337" s="2">
        <v>80.2</v>
      </c>
      <c r="U2337" s="2">
        <v>0</v>
      </c>
      <c r="V2337" s="2">
        <v>0</v>
      </c>
      <c r="W2337">
        <v>459</v>
      </c>
      <c r="X2337" s="3">
        <v>7.8</v>
      </c>
      <c r="Y2337" s="3">
        <v>4.9000000000000004</v>
      </c>
      <c r="Z2337" s="3">
        <v>5.7</v>
      </c>
      <c r="AA2337">
        <v>0</v>
      </c>
      <c r="AB2337" s="3">
        <v>0</v>
      </c>
      <c r="AC2337">
        <v>0</v>
      </c>
      <c r="AD2337" s="3">
        <v>0</v>
      </c>
      <c r="AE2337">
        <v>0</v>
      </c>
      <c r="AF2337" s="3">
        <v>0</v>
      </c>
      <c r="AG2337" s="2">
        <v>80.2</v>
      </c>
      <c r="AH2337" s="3">
        <v>100</v>
      </c>
      <c r="AI2337" s="2">
        <v>80.2</v>
      </c>
      <c r="AJ2337" s="3">
        <v>100</v>
      </c>
      <c r="AK2337" t="s">
        <v>4281</v>
      </c>
      <c r="AL2337" t="s">
        <v>9749</v>
      </c>
      <c r="AM2337" t="s">
        <v>4969</v>
      </c>
      <c r="BG2337" s="3">
        <v>100</v>
      </c>
      <c r="BH2337" t="s">
        <v>82</v>
      </c>
      <c r="BI2337" t="s">
        <v>13419</v>
      </c>
      <c r="BJ2337" t="s">
        <v>13395</v>
      </c>
      <c r="BK2337" t="s">
        <v>13395</v>
      </c>
      <c r="BL2337" t="s">
        <v>13395</v>
      </c>
      <c r="BM2337" t="s">
        <v>13395</v>
      </c>
      <c r="BN2337" t="s">
        <v>277</v>
      </c>
      <c r="BO2337" s="59" t="s">
        <v>277</v>
      </c>
      <c r="BP2337" t="s">
        <v>10806</v>
      </c>
      <c r="BQ2337" t="s">
        <v>84</v>
      </c>
      <c r="BR2337" s="59" t="s">
        <v>84</v>
      </c>
      <c r="BS2337" t="s">
        <v>85</v>
      </c>
    </row>
    <row r="2338" spans="1:71" x14ac:dyDescent="0.2">
      <c r="A2338" s="60">
        <v>233093</v>
      </c>
      <c r="B2338" s="59" t="s">
        <v>13182</v>
      </c>
      <c r="C2338">
        <v>2334</v>
      </c>
      <c r="J2338">
        <v>23</v>
      </c>
      <c r="K2338" t="s">
        <v>156</v>
      </c>
      <c r="L2338">
        <v>1361</v>
      </c>
      <c r="M2338">
        <v>3093</v>
      </c>
      <c r="N2338" t="s">
        <v>3980</v>
      </c>
      <c r="O2338" t="s">
        <v>9934</v>
      </c>
      <c r="P2338" t="s">
        <v>9935</v>
      </c>
      <c r="Q2338" t="s">
        <v>9936</v>
      </c>
      <c r="R2338" t="s">
        <v>9937</v>
      </c>
      <c r="S2338" s="2">
        <v>103.7</v>
      </c>
      <c r="T2338" s="2">
        <v>103.7</v>
      </c>
      <c r="U2338" s="2">
        <v>0</v>
      </c>
      <c r="V2338" s="2">
        <v>0</v>
      </c>
      <c r="W2338">
        <v>498</v>
      </c>
      <c r="X2338" s="3">
        <v>8</v>
      </c>
      <c r="Y2338" s="3">
        <v>3.9</v>
      </c>
      <c r="Z2338" s="3">
        <v>4.8</v>
      </c>
      <c r="AA2338">
        <v>0</v>
      </c>
      <c r="AB2338" s="3">
        <v>0</v>
      </c>
      <c r="AC2338">
        <v>0</v>
      </c>
      <c r="AD2338" s="3">
        <v>0</v>
      </c>
      <c r="AE2338">
        <v>0</v>
      </c>
      <c r="AF2338" s="3">
        <v>0</v>
      </c>
      <c r="AG2338" s="2">
        <v>0</v>
      </c>
      <c r="AH2338" s="3">
        <v>0</v>
      </c>
      <c r="AI2338" s="2">
        <v>103.7</v>
      </c>
      <c r="AJ2338" s="3">
        <v>100</v>
      </c>
      <c r="AK2338" t="s">
        <v>9562</v>
      </c>
      <c r="AL2338" t="s">
        <v>9562</v>
      </c>
      <c r="AM2338" t="s">
        <v>4969</v>
      </c>
      <c r="BG2338" s="3">
        <v>100</v>
      </c>
      <c r="BH2338" t="s">
        <v>82</v>
      </c>
      <c r="BI2338" t="s">
        <v>13419</v>
      </c>
      <c r="BJ2338" t="s">
        <v>13395</v>
      </c>
      <c r="BK2338" t="s">
        <v>13395</v>
      </c>
      <c r="BL2338" t="s">
        <v>13395</v>
      </c>
      <c r="BM2338" t="s">
        <v>13395</v>
      </c>
      <c r="BN2338" t="s">
        <v>277</v>
      </c>
      <c r="BO2338" s="59" t="s">
        <v>277</v>
      </c>
      <c r="BP2338" t="s">
        <v>10806</v>
      </c>
      <c r="BQ2338" t="s">
        <v>84</v>
      </c>
      <c r="BR2338" s="59" t="s">
        <v>84</v>
      </c>
      <c r="BS2338" t="s">
        <v>85</v>
      </c>
    </row>
    <row r="2339" spans="1:71" x14ac:dyDescent="0.2">
      <c r="A2339" s="60">
        <v>233094</v>
      </c>
      <c r="B2339" s="59" t="s">
        <v>13183</v>
      </c>
      <c r="C2339">
        <v>2335</v>
      </c>
      <c r="J2339">
        <v>23</v>
      </c>
      <c r="K2339" t="s">
        <v>156</v>
      </c>
      <c r="L2339">
        <v>1396</v>
      </c>
      <c r="M2339">
        <v>3094</v>
      </c>
      <c r="N2339" t="s">
        <v>4088</v>
      </c>
      <c r="O2339" t="s">
        <v>9938</v>
      </c>
      <c r="P2339" t="s">
        <v>9939</v>
      </c>
      <c r="Q2339" t="s">
        <v>9940</v>
      </c>
      <c r="R2339" t="s">
        <v>9941</v>
      </c>
      <c r="S2339" s="2">
        <v>2026.7</v>
      </c>
      <c r="T2339" s="2">
        <v>2026.7</v>
      </c>
      <c r="U2339" s="2">
        <v>0</v>
      </c>
      <c r="V2339" s="2">
        <v>0</v>
      </c>
      <c r="W2339">
        <v>15353</v>
      </c>
      <c r="X2339" s="3">
        <v>16.899999999999999</v>
      </c>
      <c r="Y2339" s="3">
        <v>2.2999999999999998</v>
      </c>
      <c r="Z2339" s="3">
        <v>7.6</v>
      </c>
      <c r="AA2339">
        <v>2</v>
      </c>
      <c r="AB2339" s="3">
        <v>9.9000000000000892</v>
      </c>
      <c r="AC2339">
        <v>0</v>
      </c>
      <c r="AD2339" s="3">
        <v>0</v>
      </c>
      <c r="AE2339">
        <v>2</v>
      </c>
      <c r="AF2339" s="3">
        <v>0</v>
      </c>
      <c r="AG2339" s="2">
        <v>2013.4</v>
      </c>
      <c r="AH2339" s="3">
        <v>99.3</v>
      </c>
      <c r="AI2339" s="2">
        <v>2026.7</v>
      </c>
      <c r="AJ2339" s="3">
        <v>100</v>
      </c>
      <c r="AK2339" t="s">
        <v>9524</v>
      </c>
      <c r="AL2339" t="s">
        <v>9525</v>
      </c>
      <c r="AM2339" t="s">
        <v>9942</v>
      </c>
      <c r="AN2339" t="s">
        <v>4372</v>
      </c>
      <c r="AO2339" t="s">
        <v>4371</v>
      </c>
      <c r="AP2339" t="s">
        <v>1229</v>
      </c>
      <c r="AQ2339" t="s">
        <v>1139</v>
      </c>
      <c r="BG2339" s="3">
        <v>100</v>
      </c>
      <c r="BH2339" t="s">
        <v>82</v>
      </c>
      <c r="BI2339" t="s">
        <v>13419</v>
      </c>
      <c r="BJ2339" t="s">
        <v>13395</v>
      </c>
      <c r="BK2339" t="s">
        <v>13395</v>
      </c>
      <c r="BL2339" t="s">
        <v>13395</v>
      </c>
      <c r="BM2339" t="s">
        <v>13395</v>
      </c>
      <c r="BN2339" t="s">
        <v>277</v>
      </c>
      <c r="BO2339" s="59" t="s">
        <v>277</v>
      </c>
      <c r="BP2339" t="s">
        <v>10806</v>
      </c>
      <c r="BQ2339" t="s">
        <v>84</v>
      </c>
      <c r="BR2339" s="59" t="s">
        <v>84</v>
      </c>
      <c r="BS2339" t="s">
        <v>85</v>
      </c>
    </row>
    <row r="2340" spans="1:71" x14ac:dyDescent="0.2">
      <c r="A2340" s="60">
        <v>241001</v>
      </c>
      <c r="B2340" s="59" t="s">
        <v>13184</v>
      </c>
      <c r="C2340">
        <v>2336</v>
      </c>
      <c r="I2340" t="s">
        <v>9943</v>
      </c>
      <c r="J2340">
        <v>24</v>
      </c>
      <c r="K2340" t="s">
        <v>156</v>
      </c>
      <c r="L2340">
        <v>1005</v>
      </c>
      <c r="M2340">
        <v>1001</v>
      </c>
      <c r="N2340" t="s">
        <v>4452</v>
      </c>
      <c r="O2340" t="s">
        <v>9944</v>
      </c>
      <c r="P2340" t="s">
        <v>9945</v>
      </c>
      <c r="Q2340" t="s">
        <v>9946</v>
      </c>
      <c r="R2340" t="s">
        <v>9947</v>
      </c>
      <c r="S2340" s="2">
        <v>246.3</v>
      </c>
      <c r="T2340" s="2">
        <v>246.3</v>
      </c>
      <c r="U2340" s="2">
        <v>0</v>
      </c>
      <c r="V2340" s="2">
        <v>0</v>
      </c>
      <c r="W2340">
        <v>1201</v>
      </c>
      <c r="X2340" s="3">
        <v>14.5</v>
      </c>
      <c r="Y2340" s="3">
        <v>4</v>
      </c>
      <c r="Z2340" s="3">
        <v>4.9000000000000004</v>
      </c>
      <c r="AA2340">
        <v>1</v>
      </c>
      <c r="AB2340" s="3">
        <v>29.4</v>
      </c>
      <c r="AC2340">
        <v>0</v>
      </c>
      <c r="AD2340" s="3">
        <v>0</v>
      </c>
      <c r="AE2340">
        <v>1</v>
      </c>
      <c r="AF2340" s="3">
        <v>0</v>
      </c>
      <c r="AG2340" s="2">
        <v>0</v>
      </c>
      <c r="AH2340" s="3">
        <v>0</v>
      </c>
      <c r="AI2340" s="2">
        <v>64.2</v>
      </c>
      <c r="AJ2340" s="3">
        <v>26.1</v>
      </c>
      <c r="AK2340" t="s">
        <v>9562</v>
      </c>
      <c r="AL2340" t="s">
        <v>9562</v>
      </c>
      <c r="AM2340" t="s">
        <v>4094</v>
      </c>
      <c r="AN2340" t="s">
        <v>4110</v>
      </c>
      <c r="AO2340" t="s">
        <v>4102</v>
      </c>
      <c r="BG2340" s="3">
        <v>26.1</v>
      </c>
      <c r="BH2340" t="s">
        <v>82</v>
      </c>
      <c r="BI2340" t="s">
        <v>13419</v>
      </c>
      <c r="BJ2340" t="s">
        <v>13395</v>
      </c>
      <c r="BK2340" t="s">
        <v>13395</v>
      </c>
      <c r="BL2340" t="s">
        <v>13395</v>
      </c>
      <c r="BM2340" t="s">
        <v>13395</v>
      </c>
      <c r="BN2340" t="s">
        <v>277</v>
      </c>
      <c r="BO2340" s="59" t="s">
        <v>277</v>
      </c>
      <c r="BP2340" t="s">
        <v>10806</v>
      </c>
      <c r="BQ2340" t="s">
        <v>84</v>
      </c>
      <c r="BR2340" s="59" t="s">
        <v>84</v>
      </c>
      <c r="BS2340" t="s">
        <v>85</v>
      </c>
    </row>
    <row r="2341" spans="1:71" x14ac:dyDescent="0.2">
      <c r="A2341" s="60">
        <v>241001</v>
      </c>
      <c r="B2341" s="59" t="s">
        <v>13184</v>
      </c>
      <c r="C2341">
        <v>2337</v>
      </c>
      <c r="I2341" t="s">
        <v>9943</v>
      </c>
      <c r="J2341">
        <v>24</v>
      </c>
      <c r="K2341" t="s">
        <v>68</v>
      </c>
      <c r="L2341">
        <v>1005</v>
      </c>
      <c r="M2341">
        <v>1001</v>
      </c>
      <c r="N2341" t="s">
        <v>4452</v>
      </c>
      <c r="O2341" t="s">
        <v>9944</v>
      </c>
      <c r="P2341" t="s">
        <v>9945</v>
      </c>
      <c r="Q2341" t="s">
        <v>9946</v>
      </c>
      <c r="R2341" t="s">
        <v>9947</v>
      </c>
      <c r="S2341" s="2">
        <v>1849.5</v>
      </c>
      <c r="T2341" s="2">
        <v>1849.5</v>
      </c>
      <c r="U2341" s="2">
        <v>0</v>
      </c>
      <c r="V2341" s="2">
        <v>0</v>
      </c>
      <c r="W2341">
        <v>10359</v>
      </c>
      <c r="X2341" s="3">
        <v>14.5</v>
      </c>
      <c r="Y2341" s="3">
        <v>4</v>
      </c>
      <c r="Z2341" s="3">
        <v>5.6</v>
      </c>
      <c r="AA2341">
        <v>1</v>
      </c>
      <c r="AB2341" s="3">
        <v>19.5</v>
      </c>
      <c r="AC2341">
        <v>0</v>
      </c>
      <c r="AD2341" s="3">
        <v>0</v>
      </c>
      <c r="AE2341">
        <v>1</v>
      </c>
      <c r="AF2341" s="3">
        <v>0</v>
      </c>
      <c r="AG2341" s="2">
        <v>1849.5</v>
      </c>
      <c r="AH2341" s="3">
        <v>100</v>
      </c>
      <c r="AI2341" s="2">
        <v>1849.5</v>
      </c>
      <c r="AJ2341" s="3">
        <v>100</v>
      </c>
      <c r="AK2341" t="s">
        <v>9562</v>
      </c>
      <c r="AL2341" t="s">
        <v>9562</v>
      </c>
      <c r="AM2341" t="s">
        <v>4094</v>
      </c>
      <c r="AN2341" t="s">
        <v>4110</v>
      </c>
      <c r="AO2341" t="s">
        <v>4102</v>
      </c>
      <c r="BG2341" s="3">
        <v>100</v>
      </c>
      <c r="BH2341" t="s">
        <v>82</v>
      </c>
      <c r="BI2341" t="s">
        <v>13419</v>
      </c>
      <c r="BJ2341" t="s">
        <v>13395</v>
      </c>
      <c r="BK2341" t="s">
        <v>13395</v>
      </c>
      <c r="BL2341" t="s">
        <v>13395</v>
      </c>
      <c r="BM2341" t="s">
        <v>13395</v>
      </c>
      <c r="BN2341" t="s">
        <v>277</v>
      </c>
      <c r="BO2341" s="59" t="s">
        <v>277</v>
      </c>
      <c r="BP2341" t="s">
        <v>10806</v>
      </c>
      <c r="BQ2341" t="s">
        <v>84</v>
      </c>
      <c r="BR2341" s="59" t="s">
        <v>84</v>
      </c>
      <c r="BS2341" t="s">
        <v>85</v>
      </c>
    </row>
    <row r="2342" spans="1:71" x14ac:dyDescent="0.2">
      <c r="A2342" s="60">
        <v>241002</v>
      </c>
      <c r="B2342" s="59" t="s">
        <v>13185</v>
      </c>
      <c r="C2342">
        <v>2338</v>
      </c>
      <c r="J2342">
        <v>24</v>
      </c>
      <c r="K2342" t="s">
        <v>68</v>
      </c>
      <c r="L2342">
        <v>1013</v>
      </c>
      <c r="M2342">
        <v>1002</v>
      </c>
      <c r="N2342" t="s">
        <v>4088</v>
      </c>
      <c r="O2342" t="s">
        <v>9948</v>
      </c>
      <c r="P2342" t="s">
        <v>9949</v>
      </c>
      <c r="Q2342" t="s">
        <v>9950</v>
      </c>
      <c r="R2342" t="s">
        <v>9951</v>
      </c>
      <c r="S2342" s="2">
        <v>1818.3</v>
      </c>
      <c r="T2342" s="2">
        <v>1818.3</v>
      </c>
      <c r="U2342" s="2">
        <v>0</v>
      </c>
      <c r="V2342" s="2">
        <v>0</v>
      </c>
      <c r="W2342">
        <v>10233</v>
      </c>
      <c r="X2342" s="3">
        <v>17.2</v>
      </c>
      <c r="Y2342" s="3">
        <v>3</v>
      </c>
      <c r="Z2342" s="3">
        <v>5.6</v>
      </c>
      <c r="AA2342">
        <v>2</v>
      </c>
      <c r="AB2342" s="3">
        <v>46.5</v>
      </c>
      <c r="AC2342">
        <v>0</v>
      </c>
      <c r="AD2342" s="3">
        <v>0</v>
      </c>
      <c r="AE2342">
        <v>0</v>
      </c>
      <c r="AF2342" s="3">
        <v>0</v>
      </c>
      <c r="AG2342" s="2">
        <v>1818.3</v>
      </c>
      <c r="AH2342" s="3">
        <v>100</v>
      </c>
      <c r="AI2342" s="2">
        <v>1818.3</v>
      </c>
      <c r="AJ2342" s="3">
        <v>100</v>
      </c>
      <c r="AK2342" t="s">
        <v>9530</v>
      </c>
      <c r="AL2342" t="s">
        <v>9531</v>
      </c>
      <c r="AM2342" t="s">
        <v>4181</v>
      </c>
      <c r="AN2342" t="s">
        <v>4532</v>
      </c>
      <c r="AO2342" t="s">
        <v>4397</v>
      </c>
      <c r="AP2342" t="s">
        <v>4398</v>
      </c>
      <c r="BG2342" s="3">
        <v>100</v>
      </c>
      <c r="BH2342" t="s">
        <v>82</v>
      </c>
      <c r="BI2342" t="s">
        <v>13419</v>
      </c>
      <c r="BJ2342" t="s">
        <v>13395</v>
      </c>
      <c r="BK2342" t="s">
        <v>13395</v>
      </c>
      <c r="BL2342" t="s">
        <v>13395</v>
      </c>
      <c r="BM2342" t="s">
        <v>13395</v>
      </c>
      <c r="BN2342" t="s">
        <v>277</v>
      </c>
      <c r="BO2342" s="59" t="s">
        <v>277</v>
      </c>
      <c r="BP2342" t="s">
        <v>10806</v>
      </c>
      <c r="BQ2342" t="s">
        <v>84</v>
      </c>
      <c r="BR2342" s="59" t="s">
        <v>84</v>
      </c>
      <c r="BS2342" t="s">
        <v>85</v>
      </c>
    </row>
    <row r="2343" spans="1:71" x14ac:dyDescent="0.2">
      <c r="A2343" s="60">
        <v>242002</v>
      </c>
      <c r="B2343" s="59" t="s">
        <v>13186</v>
      </c>
      <c r="C2343">
        <v>2339</v>
      </c>
      <c r="J2343">
        <v>24</v>
      </c>
      <c r="K2343" t="s">
        <v>135</v>
      </c>
      <c r="L2343">
        <v>2016</v>
      </c>
      <c r="M2343">
        <v>2002</v>
      </c>
      <c r="N2343" t="s">
        <v>4366</v>
      </c>
      <c r="O2343" t="s">
        <v>9952</v>
      </c>
      <c r="P2343" t="s">
        <v>9953</v>
      </c>
      <c r="Q2343" t="s">
        <v>9954</v>
      </c>
      <c r="R2343" t="s">
        <v>9955</v>
      </c>
      <c r="S2343" s="2">
        <v>1701.7</v>
      </c>
      <c r="T2343" s="2">
        <v>1686.9</v>
      </c>
      <c r="U2343" s="2">
        <v>14.8</v>
      </c>
      <c r="V2343" s="2">
        <v>0</v>
      </c>
      <c r="W2343">
        <v>10544</v>
      </c>
      <c r="X2343" s="3">
        <v>11.5</v>
      </c>
      <c r="Y2343" s="3">
        <v>4.5</v>
      </c>
      <c r="Z2343" s="3">
        <v>6.3</v>
      </c>
      <c r="AA2343">
        <v>3</v>
      </c>
      <c r="AB2343" s="3">
        <v>81.100000000000094</v>
      </c>
      <c r="AC2343">
        <v>0</v>
      </c>
      <c r="AD2343" s="3">
        <v>0</v>
      </c>
      <c r="AE2343">
        <v>3</v>
      </c>
      <c r="AF2343" s="3">
        <v>0</v>
      </c>
      <c r="AG2343" s="2">
        <v>1686.9</v>
      </c>
      <c r="AH2343" s="3">
        <v>100</v>
      </c>
      <c r="AI2343" s="2">
        <v>1686.9</v>
      </c>
      <c r="AJ2343" s="3">
        <v>100</v>
      </c>
      <c r="AK2343" t="s">
        <v>9530</v>
      </c>
      <c r="AL2343" t="s">
        <v>9531</v>
      </c>
      <c r="AM2343" t="s">
        <v>4181</v>
      </c>
      <c r="AN2343" t="s">
        <v>4182</v>
      </c>
      <c r="AO2343" t="s">
        <v>4294</v>
      </c>
      <c r="AP2343" t="s">
        <v>4093</v>
      </c>
      <c r="AQ2343" t="s">
        <v>4294</v>
      </c>
      <c r="BG2343" s="3">
        <v>100</v>
      </c>
      <c r="BH2343" t="s">
        <v>82</v>
      </c>
      <c r="BI2343" t="s">
        <v>13419</v>
      </c>
      <c r="BJ2343" t="s">
        <v>13395</v>
      </c>
      <c r="BK2343" t="s">
        <v>13395</v>
      </c>
      <c r="BL2343" t="s">
        <v>13395</v>
      </c>
      <c r="BM2343" t="s">
        <v>13395</v>
      </c>
      <c r="BN2343" t="s">
        <v>277</v>
      </c>
      <c r="BO2343" s="59" t="s">
        <v>277</v>
      </c>
      <c r="BP2343" t="s">
        <v>10806</v>
      </c>
      <c r="BQ2343" t="s">
        <v>84</v>
      </c>
      <c r="BR2343" s="59" t="s">
        <v>84</v>
      </c>
      <c r="BS2343" t="s">
        <v>85</v>
      </c>
    </row>
    <row r="2344" spans="1:71" x14ac:dyDescent="0.2">
      <c r="A2344" s="60">
        <v>243001</v>
      </c>
      <c r="B2344" s="59" t="s">
        <v>13187</v>
      </c>
      <c r="C2344">
        <v>2340</v>
      </c>
      <c r="J2344">
        <v>24</v>
      </c>
      <c r="K2344" t="s">
        <v>156</v>
      </c>
      <c r="L2344">
        <v>2312</v>
      </c>
      <c r="M2344">
        <v>3001</v>
      </c>
      <c r="N2344" t="s">
        <v>946</v>
      </c>
      <c r="O2344" t="s">
        <v>9956</v>
      </c>
      <c r="P2344" t="s">
        <v>9957</v>
      </c>
      <c r="Q2344" t="s">
        <v>9958</v>
      </c>
      <c r="R2344" t="s">
        <v>9959</v>
      </c>
      <c r="S2344" s="2">
        <v>423.2</v>
      </c>
      <c r="T2344" s="2">
        <v>423.2</v>
      </c>
      <c r="U2344" s="2">
        <v>0</v>
      </c>
      <c r="V2344" s="2">
        <v>0</v>
      </c>
      <c r="W2344">
        <v>2236</v>
      </c>
      <c r="X2344" s="3">
        <v>9</v>
      </c>
      <c r="Y2344" s="3">
        <v>4.5</v>
      </c>
      <c r="Z2344" s="3">
        <v>5.3</v>
      </c>
      <c r="AA2344">
        <v>0</v>
      </c>
      <c r="AB2344" s="3">
        <v>0</v>
      </c>
      <c r="AC2344">
        <v>0</v>
      </c>
      <c r="AD2344" s="3">
        <v>0</v>
      </c>
      <c r="AE2344">
        <v>0</v>
      </c>
      <c r="AF2344" s="3">
        <v>0</v>
      </c>
      <c r="AG2344" s="2">
        <v>423.2</v>
      </c>
      <c r="AH2344" s="3">
        <v>100</v>
      </c>
      <c r="AI2344" s="2">
        <v>423.2</v>
      </c>
      <c r="AJ2344" s="3">
        <v>100</v>
      </c>
      <c r="AK2344" t="s">
        <v>9524</v>
      </c>
      <c r="AL2344" t="s">
        <v>9525</v>
      </c>
      <c r="AM2344" t="s">
        <v>4294</v>
      </c>
      <c r="BG2344" s="3">
        <v>100</v>
      </c>
      <c r="BH2344" t="s">
        <v>82</v>
      </c>
      <c r="BI2344" t="s">
        <v>13419</v>
      </c>
      <c r="BJ2344" t="s">
        <v>13395</v>
      </c>
      <c r="BK2344" t="s">
        <v>13395</v>
      </c>
      <c r="BL2344" t="s">
        <v>13395</v>
      </c>
      <c r="BM2344" t="s">
        <v>13395</v>
      </c>
      <c r="BN2344" t="s">
        <v>277</v>
      </c>
      <c r="BO2344" s="59" t="s">
        <v>277</v>
      </c>
      <c r="BP2344" t="s">
        <v>10806</v>
      </c>
      <c r="BQ2344" t="s">
        <v>84</v>
      </c>
      <c r="BR2344" s="59" t="s">
        <v>84</v>
      </c>
      <c r="BS2344" t="s">
        <v>85</v>
      </c>
    </row>
    <row r="2345" spans="1:71" x14ac:dyDescent="0.2">
      <c r="A2345" s="60">
        <v>243002</v>
      </c>
      <c r="B2345" s="59" t="s">
        <v>13188</v>
      </c>
      <c r="C2345">
        <v>2341</v>
      </c>
      <c r="J2345">
        <v>24</v>
      </c>
      <c r="K2345" t="s">
        <v>156</v>
      </c>
      <c r="L2345">
        <v>2302</v>
      </c>
      <c r="M2345">
        <v>3002</v>
      </c>
      <c r="N2345" t="s">
        <v>946</v>
      </c>
      <c r="O2345" t="s">
        <v>9960</v>
      </c>
      <c r="P2345" t="s">
        <v>9961</v>
      </c>
      <c r="Q2345" t="s">
        <v>9962</v>
      </c>
      <c r="R2345" t="s">
        <v>9963</v>
      </c>
      <c r="S2345" s="2">
        <v>321.7</v>
      </c>
      <c r="T2345" s="2">
        <v>321.7</v>
      </c>
      <c r="U2345" s="2">
        <v>0</v>
      </c>
      <c r="V2345" s="2">
        <v>0</v>
      </c>
      <c r="W2345">
        <v>1616</v>
      </c>
      <c r="X2345" s="3">
        <v>11.9</v>
      </c>
      <c r="Y2345" s="3">
        <v>2.7</v>
      </c>
      <c r="Z2345" s="3">
        <v>5</v>
      </c>
      <c r="AA2345">
        <v>1</v>
      </c>
      <c r="AB2345" s="3">
        <v>12.7</v>
      </c>
      <c r="AC2345">
        <v>0</v>
      </c>
      <c r="AD2345" s="3">
        <v>0</v>
      </c>
      <c r="AE2345">
        <v>0</v>
      </c>
      <c r="AF2345" s="3">
        <v>0</v>
      </c>
      <c r="AG2345" s="2">
        <v>177.1</v>
      </c>
      <c r="AH2345" s="3">
        <v>55.1</v>
      </c>
      <c r="AI2345" s="2">
        <v>207.6</v>
      </c>
      <c r="AJ2345" s="3">
        <v>64.5</v>
      </c>
      <c r="AK2345" t="s">
        <v>9530</v>
      </c>
      <c r="AL2345" t="s">
        <v>9531</v>
      </c>
      <c r="AM2345" t="s">
        <v>4111</v>
      </c>
      <c r="AN2345" t="s">
        <v>4110</v>
      </c>
      <c r="BG2345" s="3">
        <v>64.5</v>
      </c>
      <c r="BH2345" t="s">
        <v>82</v>
      </c>
      <c r="BI2345" t="s">
        <v>13419</v>
      </c>
      <c r="BJ2345" t="s">
        <v>13395</v>
      </c>
      <c r="BK2345" t="s">
        <v>13395</v>
      </c>
      <c r="BL2345" t="s">
        <v>13395</v>
      </c>
      <c r="BM2345" t="s">
        <v>13395</v>
      </c>
      <c r="BN2345" t="s">
        <v>277</v>
      </c>
      <c r="BO2345" s="59" t="s">
        <v>277</v>
      </c>
      <c r="BP2345" t="s">
        <v>10806</v>
      </c>
      <c r="BQ2345" t="s">
        <v>84</v>
      </c>
      <c r="BR2345" s="59" t="s">
        <v>84</v>
      </c>
      <c r="BS2345" t="s">
        <v>85</v>
      </c>
    </row>
    <row r="2346" spans="1:71" x14ac:dyDescent="0.2">
      <c r="A2346" s="60">
        <v>243003</v>
      </c>
      <c r="B2346" s="59" t="s">
        <v>13189</v>
      </c>
      <c r="C2346">
        <v>2342</v>
      </c>
      <c r="J2346">
        <v>24</v>
      </c>
      <c r="K2346" t="s">
        <v>156</v>
      </c>
      <c r="L2346">
        <v>2315</v>
      </c>
      <c r="M2346">
        <v>3003</v>
      </c>
      <c r="N2346" t="s">
        <v>4636</v>
      </c>
      <c r="O2346" t="s">
        <v>9964</v>
      </c>
      <c r="P2346" t="s">
        <v>9572</v>
      </c>
      <c r="Q2346" t="s">
        <v>9965</v>
      </c>
      <c r="R2346" t="s">
        <v>9966</v>
      </c>
      <c r="S2346" s="2">
        <v>115.9</v>
      </c>
      <c r="T2346" s="2">
        <v>115.9</v>
      </c>
      <c r="U2346" s="2">
        <v>0</v>
      </c>
      <c r="V2346" s="2">
        <v>0</v>
      </c>
      <c r="W2346">
        <v>540</v>
      </c>
      <c r="X2346" s="3">
        <v>11</v>
      </c>
      <c r="Y2346" s="3">
        <v>4</v>
      </c>
      <c r="Z2346" s="3">
        <v>4.7</v>
      </c>
      <c r="AA2346">
        <v>0</v>
      </c>
      <c r="AB2346" s="3">
        <v>0</v>
      </c>
      <c r="AC2346">
        <v>0</v>
      </c>
      <c r="AD2346" s="3">
        <v>0</v>
      </c>
      <c r="AE2346">
        <v>0</v>
      </c>
      <c r="AF2346" s="3">
        <v>0</v>
      </c>
      <c r="AG2346" s="2">
        <v>115.9</v>
      </c>
      <c r="AH2346" s="3">
        <v>100</v>
      </c>
      <c r="AI2346" s="2">
        <v>115.9</v>
      </c>
      <c r="AJ2346" s="3">
        <v>100</v>
      </c>
      <c r="AK2346" t="s">
        <v>9530</v>
      </c>
      <c r="AL2346" t="s">
        <v>9531</v>
      </c>
      <c r="AM2346" t="s">
        <v>4365</v>
      </c>
      <c r="BG2346" s="3">
        <v>100</v>
      </c>
      <c r="BH2346" t="s">
        <v>82</v>
      </c>
      <c r="BI2346" t="s">
        <v>13419</v>
      </c>
      <c r="BJ2346" t="s">
        <v>13395</v>
      </c>
      <c r="BK2346" t="s">
        <v>13395</v>
      </c>
      <c r="BL2346" t="s">
        <v>13395</v>
      </c>
      <c r="BM2346" t="s">
        <v>13395</v>
      </c>
      <c r="BN2346" t="s">
        <v>277</v>
      </c>
      <c r="BO2346" s="59" t="s">
        <v>277</v>
      </c>
      <c r="BP2346" t="s">
        <v>10806</v>
      </c>
      <c r="BQ2346" t="s">
        <v>84</v>
      </c>
      <c r="BR2346" s="59" t="s">
        <v>84</v>
      </c>
      <c r="BS2346" t="s">
        <v>85</v>
      </c>
    </row>
    <row r="2347" spans="1:71" x14ac:dyDescent="0.2">
      <c r="A2347" s="60">
        <v>243004</v>
      </c>
      <c r="B2347" s="59" t="s">
        <v>13190</v>
      </c>
      <c r="C2347">
        <v>2343</v>
      </c>
      <c r="J2347">
        <v>24</v>
      </c>
      <c r="K2347" t="s">
        <v>156</v>
      </c>
      <c r="L2347">
        <v>2338</v>
      </c>
      <c r="M2347">
        <v>3004</v>
      </c>
      <c r="N2347" t="s">
        <v>821</v>
      </c>
      <c r="O2347" t="s">
        <v>9967</v>
      </c>
      <c r="P2347" t="s">
        <v>9968</v>
      </c>
      <c r="Q2347" t="s">
        <v>9969</v>
      </c>
      <c r="R2347" t="s">
        <v>9970</v>
      </c>
      <c r="S2347" s="2">
        <v>1344.1</v>
      </c>
      <c r="T2347" s="2">
        <v>1059.0999999999999</v>
      </c>
      <c r="U2347" s="2">
        <v>285</v>
      </c>
      <c r="V2347" s="2">
        <v>0</v>
      </c>
      <c r="W2347">
        <v>6878</v>
      </c>
      <c r="X2347" s="3">
        <v>20</v>
      </c>
      <c r="Y2347" s="3">
        <v>4.8</v>
      </c>
      <c r="Z2347" s="3">
        <v>8.1</v>
      </c>
      <c r="AA2347">
        <v>1</v>
      </c>
      <c r="AB2347" s="3">
        <v>2.0999999999999099</v>
      </c>
      <c r="AC2347">
        <v>0</v>
      </c>
      <c r="AD2347" s="3">
        <v>0</v>
      </c>
      <c r="AE2347">
        <v>1</v>
      </c>
      <c r="AF2347" s="3">
        <v>0</v>
      </c>
      <c r="AG2347" s="2">
        <v>1059.0999999999999</v>
      </c>
      <c r="AH2347" s="3">
        <v>100</v>
      </c>
      <c r="AI2347" s="2">
        <v>1059.0999999999999</v>
      </c>
      <c r="AJ2347" s="3">
        <v>100</v>
      </c>
      <c r="AK2347" t="s">
        <v>9971</v>
      </c>
      <c r="AL2347" t="s">
        <v>9972</v>
      </c>
      <c r="AM2347" t="s">
        <v>9942</v>
      </c>
      <c r="AN2347" t="s">
        <v>4372</v>
      </c>
      <c r="AO2347" t="s">
        <v>4373</v>
      </c>
      <c r="AP2347" t="s">
        <v>4374</v>
      </c>
      <c r="BG2347" s="3">
        <v>100</v>
      </c>
      <c r="BH2347" t="s">
        <v>82</v>
      </c>
      <c r="BI2347" t="s">
        <v>13419</v>
      </c>
      <c r="BJ2347" t="s">
        <v>13395</v>
      </c>
      <c r="BK2347" t="s">
        <v>13395</v>
      </c>
      <c r="BL2347" t="s">
        <v>13395</v>
      </c>
      <c r="BM2347" t="s">
        <v>13395</v>
      </c>
      <c r="BN2347" t="s">
        <v>277</v>
      </c>
      <c r="BO2347" s="59" t="s">
        <v>277</v>
      </c>
      <c r="BP2347" t="s">
        <v>10806</v>
      </c>
      <c r="BQ2347" t="s">
        <v>84</v>
      </c>
      <c r="BR2347" s="59" t="s">
        <v>84</v>
      </c>
      <c r="BS2347" t="s">
        <v>85</v>
      </c>
    </row>
    <row r="2348" spans="1:71" x14ac:dyDescent="0.2">
      <c r="A2348" s="60">
        <v>243005</v>
      </c>
      <c r="B2348" s="59" t="s">
        <v>13191</v>
      </c>
      <c r="C2348">
        <v>2344</v>
      </c>
      <c r="J2348">
        <v>24</v>
      </c>
      <c r="K2348" t="s">
        <v>156</v>
      </c>
      <c r="L2348">
        <v>2322</v>
      </c>
      <c r="M2348">
        <v>3005</v>
      </c>
      <c r="N2348" t="s">
        <v>821</v>
      </c>
      <c r="O2348" t="s">
        <v>9973</v>
      </c>
      <c r="P2348" t="s">
        <v>9974</v>
      </c>
      <c r="Q2348" t="s">
        <v>9975</v>
      </c>
      <c r="R2348" t="s">
        <v>9976</v>
      </c>
      <c r="S2348" s="2">
        <v>77</v>
      </c>
      <c r="T2348" s="2">
        <v>77</v>
      </c>
      <c r="U2348" s="2">
        <v>0</v>
      </c>
      <c r="V2348" s="2">
        <v>0</v>
      </c>
      <c r="W2348">
        <v>336</v>
      </c>
      <c r="X2348" s="3">
        <v>9.3000000000000007</v>
      </c>
      <c r="Y2348" s="3">
        <v>4</v>
      </c>
      <c r="Z2348" s="3">
        <v>4.4000000000000004</v>
      </c>
      <c r="AA2348">
        <v>0</v>
      </c>
      <c r="AB2348" s="3">
        <v>0</v>
      </c>
      <c r="AC2348">
        <v>0</v>
      </c>
      <c r="AD2348" s="3">
        <v>0</v>
      </c>
      <c r="AE2348">
        <v>0</v>
      </c>
      <c r="AF2348" s="3">
        <v>0</v>
      </c>
      <c r="AG2348" s="2">
        <v>0</v>
      </c>
      <c r="AH2348" s="3">
        <v>0</v>
      </c>
      <c r="AI2348" s="2">
        <v>77</v>
      </c>
      <c r="AJ2348" s="3">
        <v>100</v>
      </c>
      <c r="AK2348" t="s">
        <v>9530</v>
      </c>
      <c r="AL2348" t="s">
        <v>9531</v>
      </c>
      <c r="AM2348" t="s">
        <v>4373</v>
      </c>
      <c r="BG2348" s="3">
        <v>100</v>
      </c>
      <c r="BH2348" t="s">
        <v>82</v>
      </c>
      <c r="BI2348" t="s">
        <v>13419</v>
      </c>
      <c r="BJ2348" t="s">
        <v>13395</v>
      </c>
      <c r="BK2348" t="s">
        <v>13395</v>
      </c>
      <c r="BL2348" t="s">
        <v>13395</v>
      </c>
      <c r="BM2348" t="s">
        <v>13395</v>
      </c>
      <c r="BN2348" t="s">
        <v>277</v>
      </c>
      <c r="BO2348" s="59" t="s">
        <v>277</v>
      </c>
      <c r="BP2348" t="s">
        <v>10806</v>
      </c>
      <c r="BQ2348" t="s">
        <v>84</v>
      </c>
      <c r="BR2348" s="59" t="s">
        <v>84</v>
      </c>
      <c r="BS2348" t="s">
        <v>85</v>
      </c>
    </row>
    <row r="2349" spans="1:71" x14ac:dyDescent="0.2">
      <c r="A2349" s="60">
        <v>243006</v>
      </c>
      <c r="B2349" s="59" t="s">
        <v>13192</v>
      </c>
      <c r="C2349">
        <v>2345</v>
      </c>
      <c r="J2349">
        <v>24</v>
      </c>
      <c r="K2349" t="s">
        <v>156</v>
      </c>
      <c r="L2349">
        <v>2334</v>
      </c>
      <c r="M2349">
        <v>3006</v>
      </c>
      <c r="N2349" t="s">
        <v>1099</v>
      </c>
      <c r="O2349" t="s">
        <v>9977</v>
      </c>
      <c r="P2349" t="s">
        <v>9978</v>
      </c>
      <c r="Q2349" t="s">
        <v>9979</v>
      </c>
      <c r="R2349" t="s">
        <v>9980</v>
      </c>
      <c r="S2349" s="2">
        <v>74.5</v>
      </c>
      <c r="T2349" s="2">
        <v>74.5</v>
      </c>
      <c r="U2349" s="2">
        <v>0</v>
      </c>
      <c r="V2349" s="2">
        <v>0</v>
      </c>
      <c r="W2349">
        <v>316</v>
      </c>
      <c r="X2349" s="3">
        <v>7</v>
      </c>
      <c r="Y2349" s="3">
        <v>4</v>
      </c>
      <c r="Z2349" s="3">
        <v>4.2</v>
      </c>
      <c r="AA2349">
        <v>0</v>
      </c>
      <c r="AB2349" s="3">
        <v>0</v>
      </c>
      <c r="AC2349">
        <v>0</v>
      </c>
      <c r="AD2349" s="3">
        <v>0</v>
      </c>
      <c r="AE2349">
        <v>0</v>
      </c>
      <c r="AF2349" s="3">
        <v>0</v>
      </c>
      <c r="AG2349" s="2">
        <v>0</v>
      </c>
      <c r="AH2349" s="3">
        <v>0</v>
      </c>
      <c r="AI2349" s="2">
        <v>74.5</v>
      </c>
      <c r="AJ2349" s="3">
        <v>100</v>
      </c>
      <c r="AK2349" t="s">
        <v>9562</v>
      </c>
      <c r="AL2349" t="s">
        <v>9562</v>
      </c>
      <c r="AM2349" t="s">
        <v>4373</v>
      </c>
      <c r="BG2349" s="3">
        <v>100</v>
      </c>
      <c r="BH2349" t="s">
        <v>82</v>
      </c>
      <c r="BI2349" t="s">
        <v>13419</v>
      </c>
      <c r="BJ2349" t="s">
        <v>13395</v>
      </c>
      <c r="BK2349" t="s">
        <v>13395</v>
      </c>
      <c r="BL2349" t="s">
        <v>13395</v>
      </c>
      <c r="BM2349" t="s">
        <v>13395</v>
      </c>
      <c r="BN2349" t="s">
        <v>277</v>
      </c>
      <c r="BO2349" s="59" t="s">
        <v>277</v>
      </c>
      <c r="BP2349" t="s">
        <v>10806</v>
      </c>
      <c r="BQ2349" t="s">
        <v>84</v>
      </c>
      <c r="BR2349" s="59" t="s">
        <v>84</v>
      </c>
      <c r="BS2349" t="s">
        <v>85</v>
      </c>
    </row>
    <row r="2350" spans="1:71" x14ac:dyDescent="0.2">
      <c r="A2350" s="60">
        <v>243007</v>
      </c>
      <c r="B2350" s="59" t="s">
        <v>13193</v>
      </c>
      <c r="C2350">
        <v>2346</v>
      </c>
      <c r="J2350">
        <v>24</v>
      </c>
      <c r="K2350" t="s">
        <v>156</v>
      </c>
      <c r="L2350">
        <v>2324</v>
      </c>
      <c r="M2350">
        <v>3007</v>
      </c>
      <c r="N2350" t="s">
        <v>1128</v>
      </c>
      <c r="O2350" t="s">
        <v>9981</v>
      </c>
      <c r="P2350" t="s">
        <v>9982</v>
      </c>
      <c r="Q2350" t="s">
        <v>9983</v>
      </c>
      <c r="R2350" t="s">
        <v>9983</v>
      </c>
      <c r="S2350" s="2">
        <v>149.4</v>
      </c>
      <c r="T2350" s="2">
        <v>149.4</v>
      </c>
      <c r="U2350" s="2">
        <v>0</v>
      </c>
      <c r="V2350" s="2">
        <v>0</v>
      </c>
      <c r="W2350">
        <v>643</v>
      </c>
      <c r="X2350" s="3">
        <v>7.1</v>
      </c>
      <c r="Y2350" s="3">
        <v>4</v>
      </c>
      <c r="Z2350" s="3">
        <v>4.3</v>
      </c>
      <c r="AA2350">
        <v>0</v>
      </c>
      <c r="AB2350" s="3">
        <v>0</v>
      </c>
      <c r="AC2350">
        <v>0</v>
      </c>
      <c r="AD2350" s="3">
        <v>0</v>
      </c>
      <c r="AE2350">
        <v>0</v>
      </c>
      <c r="AF2350" s="3">
        <v>0</v>
      </c>
      <c r="AG2350" s="2">
        <v>0</v>
      </c>
      <c r="AH2350" s="3">
        <v>0</v>
      </c>
      <c r="AI2350" s="2">
        <v>149.4</v>
      </c>
      <c r="AJ2350" s="3">
        <v>100</v>
      </c>
      <c r="AK2350" t="s">
        <v>9562</v>
      </c>
      <c r="AL2350" t="s">
        <v>9562</v>
      </c>
      <c r="AM2350" t="s">
        <v>4094</v>
      </c>
      <c r="BG2350" s="3">
        <v>100</v>
      </c>
      <c r="BH2350" t="s">
        <v>82</v>
      </c>
      <c r="BI2350" t="s">
        <v>13419</v>
      </c>
      <c r="BJ2350" t="s">
        <v>13395</v>
      </c>
      <c r="BK2350" t="s">
        <v>13395</v>
      </c>
      <c r="BL2350" t="s">
        <v>13395</v>
      </c>
      <c r="BM2350" t="s">
        <v>13395</v>
      </c>
      <c r="BN2350" t="s">
        <v>277</v>
      </c>
      <c r="BO2350" s="59" t="s">
        <v>277</v>
      </c>
      <c r="BP2350" t="s">
        <v>10806</v>
      </c>
      <c r="BQ2350" t="s">
        <v>84</v>
      </c>
      <c r="BR2350" s="59" t="s">
        <v>84</v>
      </c>
      <c r="BS2350" t="s">
        <v>85</v>
      </c>
    </row>
    <row r="2351" spans="1:71" x14ac:dyDescent="0.2">
      <c r="A2351" s="60">
        <v>243008</v>
      </c>
      <c r="B2351" s="59" t="s">
        <v>13194</v>
      </c>
      <c r="C2351">
        <v>2347</v>
      </c>
      <c r="J2351">
        <v>24</v>
      </c>
      <c r="K2351" t="s">
        <v>156</v>
      </c>
      <c r="L2351">
        <v>2301</v>
      </c>
      <c r="M2351">
        <v>3008</v>
      </c>
      <c r="N2351" t="s">
        <v>1128</v>
      </c>
      <c r="O2351" t="s">
        <v>9984</v>
      </c>
      <c r="P2351" t="s">
        <v>9985</v>
      </c>
      <c r="Q2351" t="s">
        <v>9986</v>
      </c>
      <c r="R2351" t="s">
        <v>9987</v>
      </c>
      <c r="S2351" s="2">
        <v>57.5</v>
      </c>
      <c r="T2351" s="2">
        <v>57.5</v>
      </c>
      <c r="U2351" s="2">
        <v>0</v>
      </c>
      <c r="V2351" s="2">
        <v>0</v>
      </c>
      <c r="W2351">
        <v>247</v>
      </c>
      <c r="X2351" s="3">
        <v>6</v>
      </c>
      <c r="Y2351" s="3">
        <v>3.3</v>
      </c>
      <c r="Z2351" s="3">
        <v>4.3</v>
      </c>
      <c r="AA2351">
        <v>1</v>
      </c>
      <c r="AB2351" s="3">
        <v>12.8</v>
      </c>
      <c r="AC2351">
        <v>0</v>
      </c>
      <c r="AD2351" s="3">
        <v>0</v>
      </c>
      <c r="AE2351">
        <v>0</v>
      </c>
      <c r="AF2351" s="3">
        <v>0</v>
      </c>
      <c r="AG2351" s="2">
        <v>0</v>
      </c>
      <c r="AH2351" s="3">
        <v>0</v>
      </c>
      <c r="AI2351" s="2">
        <v>15.5</v>
      </c>
      <c r="AJ2351" s="3">
        <v>27</v>
      </c>
      <c r="AK2351" t="s">
        <v>9585</v>
      </c>
      <c r="AL2351" t="s">
        <v>9586</v>
      </c>
      <c r="AM2351" t="s">
        <v>3859</v>
      </c>
      <c r="BG2351" s="3">
        <v>27</v>
      </c>
      <c r="BH2351" t="s">
        <v>82</v>
      </c>
      <c r="BI2351" t="s">
        <v>13419</v>
      </c>
      <c r="BJ2351" t="s">
        <v>13395</v>
      </c>
      <c r="BK2351" t="s">
        <v>13395</v>
      </c>
      <c r="BL2351" t="s">
        <v>13395</v>
      </c>
      <c r="BM2351" t="s">
        <v>13395</v>
      </c>
      <c r="BN2351" t="s">
        <v>277</v>
      </c>
      <c r="BO2351" s="59" t="s">
        <v>277</v>
      </c>
      <c r="BP2351" t="s">
        <v>10806</v>
      </c>
      <c r="BQ2351" t="s">
        <v>84</v>
      </c>
      <c r="BR2351" s="59" t="s">
        <v>84</v>
      </c>
      <c r="BS2351" t="s">
        <v>85</v>
      </c>
    </row>
    <row r="2352" spans="1:71" x14ac:dyDescent="0.2">
      <c r="A2352" s="60">
        <v>243009</v>
      </c>
      <c r="B2352" s="59" t="s">
        <v>13195</v>
      </c>
      <c r="C2352">
        <v>2348</v>
      </c>
      <c r="J2352">
        <v>24</v>
      </c>
      <c r="K2352" t="s">
        <v>156</v>
      </c>
      <c r="L2352">
        <v>2339</v>
      </c>
      <c r="M2352">
        <v>3009</v>
      </c>
      <c r="N2352" t="s">
        <v>69</v>
      </c>
      <c r="O2352" t="s">
        <v>9988</v>
      </c>
      <c r="P2352" t="s">
        <v>9989</v>
      </c>
      <c r="Q2352" t="s">
        <v>9990</v>
      </c>
      <c r="R2352" t="s">
        <v>9991</v>
      </c>
      <c r="S2352" s="2">
        <v>309.8</v>
      </c>
      <c r="T2352" s="2">
        <v>309.8</v>
      </c>
      <c r="U2352" s="2">
        <v>0</v>
      </c>
      <c r="V2352" s="2">
        <v>0</v>
      </c>
      <c r="W2352">
        <v>1771</v>
      </c>
      <c r="X2352" s="3">
        <v>9.1999999999999993</v>
      </c>
      <c r="Y2352" s="3">
        <v>4.5</v>
      </c>
      <c r="Z2352" s="3">
        <v>5.7</v>
      </c>
      <c r="AA2352">
        <v>2</v>
      </c>
      <c r="AB2352" s="3">
        <v>4.4000000000000297</v>
      </c>
      <c r="AC2352">
        <v>0</v>
      </c>
      <c r="AD2352" s="3">
        <v>0</v>
      </c>
      <c r="AE2352">
        <v>0</v>
      </c>
      <c r="AF2352" s="3">
        <v>0</v>
      </c>
      <c r="AG2352" s="2">
        <v>309.8</v>
      </c>
      <c r="AH2352" s="3">
        <v>100</v>
      </c>
      <c r="AI2352" s="2">
        <v>309.8</v>
      </c>
      <c r="AJ2352" s="3">
        <v>100</v>
      </c>
      <c r="AK2352" t="s">
        <v>9620</v>
      </c>
      <c r="AL2352" t="s">
        <v>9621</v>
      </c>
      <c r="AM2352" t="s">
        <v>4181</v>
      </c>
      <c r="BG2352" s="3">
        <v>100</v>
      </c>
      <c r="BH2352" t="s">
        <v>82</v>
      </c>
      <c r="BI2352" t="s">
        <v>13419</v>
      </c>
      <c r="BJ2352" t="s">
        <v>13395</v>
      </c>
      <c r="BK2352" t="s">
        <v>13395</v>
      </c>
      <c r="BL2352" t="s">
        <v>13395</v>
      </c>
      <c r="BM2352" t="s">
        <v>13395</v>
      </c>
      <c r="BN2352" t="s">
        <v>277</v>
      </c>
      <c r="BO2352" s="59" t="s">
        <v>277</v>
      </c>
      <c r="BP2352" t="s">
        <v>10806</v>
      </c>
      <c r="BQ2352" t="s">
        <v>84</v>
      </c>
      <c r="BR2352" s="59" t="s">
        <v>84</v>
      </c>
      <c r="BS2352" t="s">
        <v>85</v>
      </c>
    </row>
    <row r="2353" spans="1:71" x14ac:dyDescent="0.2">
      <c r="A2353" s="60">
        <v>243010</v>
      </c>
      <c r="B2353" s="59" t="s">
        <v>13196</v>
      </c>
      <c r="C2353">
        <v>2349</v>
      </c>
      <c r="J2353">
        <v>24</v>
      </c>
      <c r="K2353" t="s">
        <v>156</v>
      </c>
      <c r="L2353">
        <v>2303</v>
      </c>
      <c r="M2353">
        <v>3010</v>
      </c>
      <c r="N2353" t="s">
        <v>258</v>
      </c>
      <c r="O2353" t="s">
        <v>9992</v>
      </c>
      <c r="P2353" t="s">
        <v>9993</v>
      </c>
      <c r="Q2353" t="s">
        <v>9994</v>
      </c>
      <c r="R2353" t="s">
        <v>9995</v>
      </c>
      <c r="S2353" s="2">
        <v>193.4</v>
      </c>
      <c r="T2353" s="2">
        <v>193.4</v>
      </c>
      <c r="U2353" s="2">
        <v>0</v>
      </c>
      <c r="V2353" s="2">
        <v>0</v>
      </c>
      <c r="W2353">
        <v>777</v>
      </c>
      <c r="X2353" s="3">
        <v>6.1</v>
      </c>
      <c r="Y2353" s="3">
        <v>3</v>
      </c>
      <c r="Z2353" s="3">
        <v>4</v>
      </c>
      <c r="AA2353">
        <v>0</v>
      </c>
      <c r="AB2353" s="3">
        <v>0</v>
      </c>
      <c r="AC2353">
        <v>0</v>
      </c>
      <c r="AD2353" s="3">
        <v>0</v>
      </c>
      <c r="AE2353">
        <v>0</v>
      </c>
      <c r="AF2353" s="3">
        <v>0</v>
      </c>
      <c r="AG2353" s="2">
        <v>150.1</v>
      </c>
      <c r="AH2353" s="3">
        <v>77.599999999999994</v>
      </c>
      <c r="AI2353" s="2">
        <v>193.4</v>
      </c>
      <c r="AJ2353" s="3">
        <v>100</v>
      </c>
      <c r="AK2353" t="s">
        <v>9562</v>
      </c>
      <c r="AL2353" t="s">
        <v>9562</v>
      </c>
      <c r="AM2353" t="s">
        <v>4111</v>
      </c>
      <c r="BG2353" s="3">
        <v>100</v>
      </c>
      <c r="BH2353" t="s">
        <v>82</v>
      </c>
      <c r="BI2353" t="s">
        <v>13419</v>
      </c>
      <c r="BJ2353" t="s">
        <v>13395</v>
      </c>
      <c r="BK2353" t="s">
        <v>13395</v>
      </c>
      <c r="BL2353" t="s">
        <v>13395</v>
      </c>
      <c r="BM2353" t="s">
        <v>13395</v>
      </c>
      <c r="BN2353" t="s">
        <v>277</v>
      </c>
      <c r="BO2353" s="59" t="s">
        <v>277</v>
      </c>
      <c r="BP2353" t="s">
        <v>10806</v>
      </c>
      <c r="BQ2353" t="s">
        <v>84</v>
      </c>
      <c r="BR2353" s="59" t="s">
        <v>84</v>
      </c>
      <c r="BS2353" t="s">
        <v>85</v>
      </c>
    </row>
    <row r="2354" spans="1:71" x14ac:dyDescent="0.2">
      <c r="A2354" s="60">
        <v>243011</v>
      </c>
      <c r="B2354" s="59" t="s">
        <v>13197</v>
      </c>
      <c r="C2354">
        <v>2350</v>
      </c>
      <c r="J2354">
        <v>24</v>
      </c>
      <c r="K2354" t="s">
        <v>156</v>
      </c>
      <c r="L2354">
        <v>2321</v>
      </c>
      <c r="M2354">
        <v>3011</v>
      </c>
      <c r="N2354" t="s">
        <v>258</v>
      </c>
      <c r="O2354" t="s">
        <v>9996</v>
      </c>
      <c r="P2354" t="s">
        <v>9997</v>
      </c>
      <c r="Q2354" t="s">
        <v>9998</v>
      </c>
      <c r="R2354" t="s">
        <v>9999</v>
      </c>
      <c r="S2354" s="2">
        <v>179.9</v>
      </c>
      <c r="T2354" s="2">
        <v>179.9</v>
      </c>
      <c r="U2354" s="2">
        <v>0</v>
      </c>
      <c r="V2354" s="2">
        <v>0</v>
      </c>
      <c r="W2354">
        <v>844</v>
      </c>
      <c r="X2354" s="3">
        <v>6</v>
      </c>
      <c r="Y2354" s="3">
        <v>4</v>
      </c>
      <c r="Z2354" s="3">
        <v>4.7</v>
      </c>
      <c r="AA2354">
        <v>0</v>
      </c>
      <c r="AB2354" s="3">
        <v>0</v>
      </c>
      <c r="AC2354">
        <v>0</v>
      </c>
      <c r="AD2354" s="3">
        <v>0</v>
      </c>
      <c r="AE2354">
        <v>0</v>
      </c>
      <c r="AF2354" s="3">
        <v>0</v>
      </c>
      <c r="AG2354" s="2">
        <v>179.9</v>
      </c>
      <c r="AH2354" s="3">
        <v>100</v>
      </c>
      <c r="AI2354" s="2">
        <v>179.9</v>
      </c>
      <c r="AJ2354" s="3">
        <v>100</v>
      </c>
      <c r="AK2354" t="s">
        <v>9530</v>
      </c>
      <c r="AL2354" t="s">
        <v>9531</v>
      </c>
      <c r="AM2354" t="s">
        <v>4374</v>
      </c>
      <c r="BG2354" s="3">
        <v>100</v>
      </c>
      <c r="BH2354" t="s">
        <v>82</v>
      </c>
      <c r="BI2354" t="s">
        <v>13419</v>
      </c>
      <c r="BJ2354" t="s">
        <v>13395</v>
      </c>
      <c r="BK2354" t="s">
        <v>13395</v>
      </c>
      <c r="BL2354" t="s">
        <v>13395</v>
      </c>
      <c r="BM2354" t="s">
        <v>13395</v>
      </c>
      <c r="BN2354" t="s">
        <v>277</v>
      </c>
      <c r="BO2354" s="59" t="s">
        <v>277</v>
      </c>
      <c r="BP2354" t="s">
        <v>10806</v>
      </c>
      <c r="BQ2354" t="s">
        <v>84</v>
      </c>
      <c r="BR2354" s="59" t="s">
        <v>84</v>
      </c>
      <c r="BS2354" t="s">
        <v>85</v>
      </c>
    </row>
    <row r="2355" spans="1:71" x14ac:dyDescent="0.2">
      <c r="A2355" s="60">
        <v>243012</v>
      </c>
      <c r="B2355" s="59" t="s">
        <v>13198</v>
      </c>
      <c r="C2355">
        <v>2351</v>
      </c>
      <c r="J2355">
        <v>24</v>
      </c>
      <c r="K2355" t="s">
        <v>156</v>
      </c>
      <c r="L2355">
        <v>2318</v>
      </c>
      <c r="M2355">
        <v>3012</v>
      </c>
      <c r="N2355" t="s">
        <v>278</v>
      </c>
      <c r="O2355" t="s">
        <v>10000</v>
      </c>
      <c r="P2355" t="s">
        <v>10001</v>
      </c>
      <c r="Q2355" t="s">
        <v>10002</v>
      </c>
      <c r="R2355" t="s">
        <v>10003</v>
      </c>
      <c r="S2355" s="2">
        <v>359.7</v>
      </c>
      <c r="T2355" s="2">
        <v>359.7</v>
      </c>
      <c r="U2355" s="2">
        <v>0</v>
      </c>
      <c r="V2355" s="2">
        <v>0</v>
      </c>
      <c r="W2355">
        <v>1826</v>
      </c>
      <c r="X2355" s="3">
        <v>9.5</v>
      </c>
      <c r="Y2355" s="3">
        <v>3.6</v>
      </c>
      <c r="Z2355" s="3">
        <v>5.0999999999999996</v>
      </c>
      <c r="AA2355">
        <v>1</v>
      </c>
      <c r="AB2355" s="3">
        <v>13.5</v>
      </c>
      <c r="AC2355">
        <v>0</v>
      </c>
      <c r="AD2355" s="3">
        <v>0</v>
      </c>
      <c r="AE2355">
        <v>0</v>
      </c>
      <c r="AF2355" s="3">
        <v>0</v>
      </c>
      <c r="AG2355" s="2">
        <v>359.7</v>
      </c>
      <c r="AH2355" s="3">
        <v>100</v>
      </c>
      <c r="AI2355" s="2">
        <v>359.7</v>
      </c>
      <c r="AJ2355" s="3">
        <v>100</v>
      </c>
      <c r="AK2355" t="s">
        <v>9530</v>
      </c>
      <c r="AL2355" t="s">
        <v>9531</v>
      </c>
      <c r="AM2355" t="s">
        <v>4181</v>
      </c>
      <c r="AN2355" t="s">
        <v>4182</v>
      </c>
      <c r="BG2355" s="3">
        <v>100</v>
      </c>
      <c r="BH2355" t="s">
        <v>82</v>
      </c>
      <c r="BI2355" t="s">
        <v>13419</v>
      </c>
      <c r="BJ2355" t="s">
        <v>13395</v>
      </c>
      <c r="BK2355" t="s">
        <v>13395</v>
      </c>
      <c r="BL2355" t="s">
        <v>13395</v>
      </c>
      <c r="BM2355" t="s">
        <v>13395</v>
      </c>
      <c r="BN2355" t="s">
        <v>277</v>
      </c>
      <c r="BO2355" s="59" t="s">
        <v>277</v>
      </c>
      <c r="BP2355" t="s">
        <v>10806</v>
      </c>
      <c r="BQ2355" t="s">
        <v>84</v>
      </c>
      <c r="BR2355" s="59" t="s">
        <v>84</v>
      </c>
      <c r="BS2355" t="s">
        <v>85</v>
      </c>
    </row>
    <row r="2356" spans="1:71" x14ac:dyDescent="0.2">
      <c r="A2356" s="60">
        <v>243013</v>
      </c>
      <c r="B2356" s="59" t="s">
        <v>13199</v>
      </c>
      <c r="C2356">
        <v>2352</v>
      </c>
      <c r="J2356">
        <v>24</v>
      </c>
      <c r="K2356" t="s">
        <v>156</v>
      </c>
      <c r="L2356">
        <v>2317</v>
      </c>
      <c r="M2356">
        <v>3013</v>
      </c>
      <c r="N2356" t="s">
        <v>278</v>
      </c>
      <c r="O2356" t="s">
        <v>10004</v>
      </c>
      <c r="P2356" t="s">
        <v>10005</v>
      </c>
      <c r="Q2356" t="s">
        <v>10006</v>
      </c>
      <c r="R2356" t="s">
        <v>10007</v>
      </c>
      <c r="S2356" s="2">
        <v>354.5</v>
      </c>
      <c r="T2356" s="2">
        <v>354.5</v>
      </c>
      <c r="U2356" s="2">
        <v>0</v>
      </c>
      <c r="V2356" s="2">
        <v>0</v>
      </c>
      <c r="W2356">
        <v>2018</v>
      </c>
      <c r="X2356" s="3">
        <v>13</v>
      </c>
      <c r="Y2356" s="3">
        <v>4.9000000000000004</v>
      </c>
      <c r="Z2356" s="3">
        <v>5.7</v>
      </c>
      <c r="AA2356">
        <v>1</v>
      </c>
      <c r="AB2356" s="3">
        <v>12.5</v>
      </c>
      <c r="AC2356">
        <v>0</v>
      </c>
      <c r="AD2356" s="3">
        <v>0</v>
      </c>
      <c r="AE2356">
        <v>1</v>
      </c>
      <c r="AF2356" s="3">
        <v>0</v>
      </c>
      <c r="AG2356" s="2">
        <v>354.5</v>
      </c>
      <c r="AH2356" s="3">
        <v>100</v>
      </c>
      <c r="AI2356" s="2">
        <v>354.5</v>
      </c>
      <c r="AJ2356" s="3">
        <v>100</v>
      </c>
      <c r="AK2356" t="s">
        <v>9530</v>
      </c>
      <c r="AL2356" t="s">
        <v>9531</v>
      </c>
      <c r="AM2356" t="s">
        <v>4182</v>
      </c>
      <c r="AN2356" t="s">
        <v>4181</v>
      </c>
      <c r="BG2356" s="3">
        <v>100</v>
      </c>
      <c r="BH2356" t="s">
        <v>82</v>
      </c>
      <c r="BI2356" t="s">
        <v>13419</v>
      </c>
      <c r="BJ2356" t="s">
        <v>13395</v>
      </c>
      <c r="BK2356" t="s">
        <v>13395</v>
      </c>
      <c r="BL2356" t="s">
        <v>13395</v>
      </c>
      <c r="BM2356" t="s">
        <v>13395</v>
      </c>
      <c r="BN2356" t="s">
        <v>277</v>
      </c>
      <c r="BO2356" s="59" t="s">
        <v>277</v>
      </c>
      <c r="BP2356" t="s">
        <v>10806</v>
      </c>
      <c r="BQ2356" t="s">
        <v>84</v>
      </c>
      <c r="BR2356" s="59" t="s">
        <v>84</v>
      </c>
      <c r="BS2356" t="s">
        <v>85</v>
      </c>
    </row>
    <row r="2357" spans="1:71" x14ac:dyDescent="0.2">
      <c r="A2357" s="60">
        <v>243014</v>
      </c>
      <c r="B2357" s="59" t="s">
        <v>13200</v>
      </c>
      <c r="C2357">
        <v>2353</v>
      </c>
      <c r="J2357">
        <v>24</v>
      </c>
      <c r="K2357" t="s">
        <v>156</v>
      </c>
      <c r="L2357">
        <v>2326</v>
      </c>
      <c r="M2357">
        <v>3014</v>
      </c>
      <c r="N2357" t="s">
        <v>835</v>
      </c>
      <c r="O2357" t="s">
        <v>10008</v>
      </c>
      <c r="P2357" t="s">
        <v>10009</v>
      </c>
      <c r="Q2357" t="s">
        <v>10010</v>
      </c>
      <c r="R2357" t="s">
        <v>10011</v>
      </c>
      <c r="S2357" s="2">
        <v>132.5</v>
      </c>
      <c r="T2357" s="2">
        <v>128.4</v>
      </c>
      <c r="U2357" s="2">
        <v>4.0999999999999996</v>
      </c>
      <c r="V2357" s="2">
        <v>0</v>
      </c>
      <c r="W2357">
        <v>310</v>
      </c>
      <c r="X2357" s="3">
        <v>3</v>
      </c>
      <c r="Y2357" s="3">
        <v>2.1</v>
      </c>
      <c r="Z2357" s="3">
        <v>2.4</v>
      </c>
      <c r="AA2357">
        <v>0</v>
      </c>
      <c r="AB2357" s="3">
        <v>0</v>
      </c>
      <c r="AC2357">
        <v>0</v>
      </c>
      <c r="AD2357" s="3">
        <v>0</v>
      </c>
      <c r="AE2357">
        <v>0</v>
      </c>
      <c r="AF2357" s="3">
        <v>0</v>
      </c>
      <c r="AG2357" s="2">
        <v>0</v>
      </c>
      <c r="AH2357" s="3">
        <v>0</v>
      </c>
      <c r="AI2357" s="2">
        <v>58.9</v>
      </c>
      <c r="AJ2357" s="3">
        <v>45.9</v>
      </c>
      <c r="AK2357" t="s">
        <v>9562</v>
      </c>
      <c r="AL2357" t="s">
        <v>9562</v>
      </c>
      <c r="AM2357" t="s">
        <v>4093</v>
      </c>
      <c r="BG2357" s="3">
        <v>45.9</v>
      </c>
      <c r="BH2357" t="s">
        <v>82</v>
      </c>
      <c r="BI2357" t="s">
        <v>13419</v>
      </c>
      <c r="BJ2357" t="s">
        <v>13395</v>
      </c>
      <c r="BK2357" t="s">
        <v>13395</v>
      </c>
      <c r="BL2357" t="s">
        <v>13395</v>
      </c>
      <c r="BM2357" t="s">
        <v>13395</v>
      </c>
      <c r="BN2357" t="s">
        <v>277</v>
      </c>
      <c r="BO2357" s="59" t="s">
        <v>277</v>
      </c>
      <c r="BP2357" t="s">
        <v>10806</v>
      </c>
      <c r="BQ2357" t="s">
        <v>84</v>
      </c>
      <c r="BR2357" s="59" t="s">
        <v>84</v>
      </c>
      <c r="BS2357" t="s">
        <v>85</v>
      </c>
    </row>
    <row r="2358" spans="1:71" x14ac:dyDescent="0.2">
      <c r="A2358" s="60">
        <v>243015</v>
      </c>
      <c r="B2358" s="59" t="s">
        <v>13201</v>
      </c>
      <c r="C2358">
        <v>2354</v>
      </c>
      <c r="J2358">
        <v>24</v>
      </c>
      <c r="K2358" t="s">
        <v>156</v>
      </c>
      <c r="L2358">
        <v>2307</v>
      </c>
      <c r="M2358">
        <v>3015</v>
      </c>
      <c r="N2358" t="s">
        <v>4452</v>
      </c>
      <c r="O2358" t="s">
        <v>10012</v>
      </c>
      <c r="P2358" t="s">
        <v>10013</v>
      </c>
      <c r="Q2358" t="s">
        <v>10014</v>
      </c>
      <c r="R2358" t="s">
        <v>10015</v>
      </c>
      <c r="S2358" s="2">
        <v>178.6</v>
      </c>
      <c r="T2358" s="2">
        <v>178.6</v>
      </c>
      <c r="U2358" s="2">
        <v>0</v>
      </c>
      <c r="V2358" s="2">
        <v>0</v>
      </c>
      <c r="W2358">
        <v>735</v>
      </c>
      <c r="X2358" s="3">
        <v>6.4</v>
      </c>
      <c r="Y2358" s="3">
        <v>4</v>
      </c>
      <c r="Z2358" s="3">
        <v>4.0999999999999996</v>
      </c>
      <c r="AA2358">
        <v>0</v>
      </c>
      <c r="AB2358" s="3">
        <v>0</v>
      </c>
      <c r="AC2358">
        <v>0</v>
      </c>
      <c r="AD2358" s="3">
        <v>0</v>
      </c>
      <c r="AE2358">
        <v>0</v>
      </c>
      <c r="AF2358" s="3">
        <v>0</v>
      </c>
      <c r="AG2358" s="2">
        <v>0</v>
      </c>
      <c r="AH2358" s="3">
        <v>0</v>
      </c>
      <c r="AI2358" s="2">
        <v>178.6</v>
      </c>
      <c r="AJ2358" s="3">
        <v>100</v>
      </c>
      <c r="AK2358" t="s">
        <v>9562</v>
      </c>
      <c r="AL2358" t="s">
        <v>9562</v>
      </c>
      <c r="AM2358" t="s">
        <v>4093</v>
      </c>
      <c r="BG2358" s="3">
        <v>100</v>
      </c>
      <c r="BH2358" t="s">
        <v>82</v>
      </c>
      <c r="BI2358" t="s">
        <v>13419</v>
      </c>
      <c r="BJ2358" t="s">
        <v>13395</v>
      </c>
      <c r="BK2358" t="s">
        <v>13395</v>
      </c>
      <c r="BL2358" t="s">
        <v>13395</v>
      </c>
      <c r="BM2358" t="s">
        <v>13395</v>
      </c>
      <c r="BN2358" t="s">
        <v>277</v>
      </c>
      <c r="BO2358" s="59" t="s">
        <v>277</v>
      </c>
      <c r="BP2358" t="s">
        <v>10806</v>
      </c>
      <c r="BQ2358" t="s">
        <v>84</v>
      </c>
      <c r="BR2358" s="59" t="s">
        <v>84</v>
      </c>
      <c r="BS2358" t="s">
        <v>85</v>
      </c>
    </row>
    <row r="2359" spans="1:71" x14ac:dyDescent="0.2">
      <c r="A2359" s="60">
        <v>243016</v>
      </c>
      <c r="B2359" s="59" t="s">
        <v>13202</v>
      </c>
      <c r="C2359">
        <v>2355</v>
      </c>
      <c r="J2359">
        <v>24</v>
      </c>
      <c r="K2359" t="s">
        <v>156</v>
      </c>
      <c r="L2359">
        <v>2304</v>
      </c>
      <c r="M2359">
        <v>3016</v>
      </c>
      <c r="N2359" t="s">
        <v>415</v>
      </c>
      <c r="O2359" t="s">
        <v>10016</v>
      </c>
      <c r="P2359" t="s">
        <v>10017</v>
      </c>
      <c r="Q2359" t="s">
        <v>10018</v>
      </c>
      <c r="R2359" t="s">
        <v>10019</v>
      </c>
      <c r="S2359" s="2">
        <v>414.7</v>
      </c>
      <c r="T2359" s="2">
        <v>414.7</v>
      </c>
      <c r="U2359" s="2">
        <v>0</v>
      </c>
      <c r="V2359" s="2">
        <v>0</v>
      </c>
      <c r="W2359">
        <v>2631</v>
      </c>
      <c r="X2359" s="3">
        <v>13.4</v>
      </c>
      <c r="Y2359" s="3">
        <v>5</v>
      </c>
      <c r="Z2359" s="3">
        <v>6.3</v>
      </c>
      <c r="AA2359">
        <v>1</v>
      </c>
      <c r="AB2359" s="3">
        <v>19.600000000000001</v>
      </c>
      <c r="AC2359">
        <v>0</v>
      </c>
      <c r="AD2359" s="3">
        <v>0</v>
      </c>
      <c r="AE2359">
        <v>0</v>
      </c>
      <c r="AF2359" s="3">
        <v>0</v>
      </c>
      <c r="AG2359" s="2">
        <v>414.7</v>
      </c>
      <c r="AH2359" s="3">
        <v>100</v>
      </c>
      <c r="AI2359" s="2">
        <v>414.7</v>
      </c>
      <c r="AJ2359" s="3">
        <v>100</v>
      </c>
      <c r="AK2359" t="s">
        <v>9530</v>
      </c>
      <c r="AL2359" t="s">
        <v>9531</v>
      </c>
      <c r="AM2359" t="s">
        <v>4094</v>
      </c>
      <c r="AN2359" t="s">
        <v>4110</v>
      </c>
      <c r="BG2359" s="3">
        <v>100</v>
      </c>
      <c r="BH2359" t="s">
        <v>82</v>
      </c>
      <c r="BI2359" t="s">
        <v>13419</v>
      </c>
      <c r="BJ2359" t="s">
        <v>13395</v>
      </c>
      <c r="BK2359" t="s">
        <v>13395</v>
      </c>
      <c r="BL2359" t="s">
        <v>13395</v>
      </c>
      <c r="BM2359" t="s">
        <v>13395</v>
      </c>
      <c r="BN2359" t="s">
        <v>277</v>
      </c>
      <c r="BO2359" s="59" t="s">
        <v>277</v>
      </c>
      <c r="BP2359" t="s">
        <v>10806</v>
      </c>
      <c r="BQ2359" t="s">
        <v>84</v>
      </c>
      <c r="BR2359" s="59" t="s">
        <v>84</v>
      </c>
      <c r="BS2359" t="s">
        <v>85</v>
      </c>
    </row>
    <row r="2360" spans="1:71" x14ac:dyDescent="0.2">
      <c r="A2360" s="60">
        <v>243017</v>
      </c>
      <c r="B2360" s="59" t="s">
        <v>13203</v>
      </c>
      <c r="C2360">
        <v>2356</v>
      </c>
      <c r="J2360">
        <v>24</v>
      </c>
      <c r="K2360" t="s">
        <v>156</v>
      </c>
      <c r="L2360">
        <v>2337</v>
      </c>
      <c r="M2360">
        <v>3017</v>
      </c>
      <c r="N2360" t="s">
        <v>7870</v>
      </c>
      <c r="O2360" t="s">
        <v>10020</v>
      </c>
      <c r="P2360" t="s">
        <v>10021</v>
      </c>
      <c r="Q2360" t="s">
        <v>10022</v>
      </c>
      <c r="R2360" t="s">
        <v>10023</v>
      </c>
      <c r="S2360" s="2">
        <v>69.2</v>
      </c>
      <c r="T2360" s="2">
        <v>69.2</v>
      </c>
      <c r="U2360" s="2">
        <v>0</v>
      </c>
      <c r="V2360" s="2">
        <v>0</v>
      </c>
      <c r="W2360">
        <v>409</v>
      </c>
      <c r="X2360" s="3">
        <v>6.7</v>
      </c>
      <c r="Y2360" s="3">
        <v>5.5</v>
      </c>
      <c r="Z2360" s="3">
        <v>5.9</v>
      </c>
      <c r="AA2360">
        <v>0</v>
      </c>
      <c r="AB2360" s="3">
        <v>0</v>
      </c>
      <c r="AC2360">
        <v>0</v>
      </c>
      <c r="AD2360" s="3">
        <v>0</v>
      </c>
      <c r="AE2360">
        <v>0</v>
      </c>
      <c r="AF2360" s="3">
        <v>0</v>
      </c>
      <c r="AG2360" s="2">
        <v>69.2</v>
      </c>
      <c r="AH2360" s="3">
        <v>100</v>
      </c>
      <c r="AI2360" s="2">
        <v>69.2</v>
      </c>
      <c r="AJ2360" s="3">
        <v>100</v>
      </c>
      <c r="AK2360" t="s">
        <v>9971</v>
      </c>
      <c r="AL2360" t="s">
        <v>9972</v>
      </c>
      <c r="AM2360" t="s">
        <v>4181</v>
      </c>
      <c r="BG2360" s="3">
        <v>100</v>
      </c>
      <c r="BH2360" t="s">
        <v>82</v>
      </c>
      <c r="BI2360" t="s">
        <v>13419</v>
      </c>
      <c r="BJ2360" t="s">
        <v>13395</v>
      </c>
      <c r="BK2360" t="s">
        <v>13395</v>
      </c>
      <c r="BL2360" t="s">
        <v>13395</v>
      </c>
      <c r="BM2360" t="s">
        <v>13395</v>
      </c>
      <c r="BN2360" t="s">
        <v>277</v>
      </c>
      <c r="BO2360" s="59" t="s">
        <v>277</v>
      </c>
      <c r="BP2360" t="s">
        <v>10806</v>
      </c>
      <c r="BQ2360" t="s">
        <v>84</v>
      </c>
      <c r="BR2360" s="59" t="s">
        <v>84</v>
      </c>
      <c r="BS2360" t="s">
        <v>85</v>
      </c>
    </row>
    <row r="2361" spans="1:71" x14ac:dyDescent="0.2">
      <c r="A2361" s="60">
        <v>243018</v>
      </c>
      <c r="B2361" s="59" t="s">
        <v>13204</v>
      </c>
      <c r="C2361">
        <v>2357</v>
      </c>
      <c r="J2361">
        <v>24</v>
      </c>
      <c r="K2361" t="s">
        <v>156</v>
      </c>
      <c r="L2361">
        <v>2311</v>
      </c>
      <c r="M2361">
        <v>3018</v>
      </c>
      <c r="N2361" t="s">
        <v>5481</v>
      </c>
      <c r="O2361" t="s">
        <v>10024</v>
      </c>
      <c r="P2361" t="s">
        <v>10025</v>
      </c>
      <c r="Q2361" t="s">
        <v>10026</v>
      </c>
      <c r="R2361" t="s">
        <v>10027</v>
      </c>
      <c r="S2361" s="2">
        <v>167.2</v>
      </c>
      <c r="T2361" s="2">
        <v>142.30000000000001</v>
      </c>
      <c r="U2361" s="2">
        <v>0</v>
      </c>
      <c r="V2361" s="2">
        <v>24.9</v>
      </c>
      <c r="W2361">
        <v>547</v>
      </c>
      <c r="X2361" s="3">
        <v>6</v>
      </c>
      <c r="Y2361" s="3">
        <v>3.1</v>
      </c>
      <c r="Z2361" s="3">
        <v>3.8</v>
      </c>
      <c r="AA2361">
        <v>0</v>
      </c>
      <c r="AB2361" s="3">
        <v>0</v>
      </c>
      <c r="AC2361">
        <v>0</v>
      </c>
      <c r="AD2361" s="3">
        <v>0</v>
      </c>
      <c r="AE2361">
        <v>0</v>
      </c>
      <c r="AF2361" s="3">
        <v>0</v>
      </c>
      <c r="AG2361" s="2">
        <v>0</v>
      </c>
      <c r="AH2361" s="3">
        <v>0</v>
      </c>
      <c r="AI2361" s="2">
        <v>0</v>
      </c>
      <c r="AJ2361" s="3">
        <v>0</v>
      </c>
      <c r="AK2361" t="s">
        <v>9530</v>
      </c>
      <c r="AL2361" t="s">
        <v>9531</v>
      </c>
      <c r="AM2361" t="s">
        <v>4294</v>
      </c>
      <c r="BG2361" s="3">
        <v>0</v>
      </c>
      <c r="BH2361" t="s">
        <v>82</v>
      </c>
      <c r="BI2361" t="s">
        <v>13419</v>
      </c>
      <c r="BJ2361" t="s">
        <v>13395</v>
      </c>
      <c r="BK2361" t="s">
        <v>13395</v>
      </c>
      <c r="BL2361" t="s">
        <v>13395</v>
      </c>
      <c r="BM2361" t="s">
        <v>13395</v>
      </c>
      <c r="BN2361" t="s">
        <v>277</v>
      </c>
      <c r="BO2361" s="59" t="s">
        <v>277</v>
      </c>
      <c r="BP2361" t="s">
        <v>10806</v>
      </c>
      <c r="BQ2361" t="s">
        <v>84</v>
      </c>
      <c r="BR2361" s="59" t="s">
        <v>84</v>
      </c>
      <c r="BS2361" t="s">
        <v>85</v>
      </c>
    </row>
    <row r="2362" spans="1:71" x14ac:dyDescent="0.2">
      <c r="A2362" s="60">
        <v>243019</v>
      </c>
      <c r="B2362" s="59" t="s">
        <v>13205</v>
      </c>
      <c r="C2362">
        <v>2358</v>
      </c>
      <c r="J2362">
        <v>24</v>
      </c>
      <c r="K2362" t="s">
        <v>156</v>
      </c>
      <c r="L2362">
        <v>2319</v>
      </c>
      <c r="M2362">
        <v>3019</v>
      </c>
      <c r="N2362" t="s">
        <v>1446</v>
      </c>
      <c r="O2362" t="s">
        <v>10028</v>
      </c>
      <c r="P2362" t="s">
        <v>10029</v>
      </c>
      <c r="Q2362" t="s">
        <v>10030</v>
      </c>
      <c r="R2362" t="s">
        <v>10031</v>
      </c>
      <c r="S2362" s="2">
        <v>201.3</v>
      </c>
      <c r="T2362" s="2">
        <v>201.3</v>
      </c>
      <c r="U2362" s="2">
        <v>0</v>
      </c>
      <c r="V2362" s="2">
        <v>0</v>
      </c>
      <c r="W2362">
        <v>1079</v>
      </c>
      <c r="X2362" s="3">
        <v>8</v>
      </c>
      <c r="Y2362" s="3">
        <v>4.5999999999999996</v>
      </c>
      <c r="Z2362" s="3">
        <v>5.4</v>
      </c>
      <c r="AA2362">
        <v>0</v>
      </c>
      <c r="AB2362" s="3">
        <v>0</v>
      </c>
      <c r="AC2362">
        <v>0</v>
      </c>
      <c r="AD2362" s="3">
        <v>0</v>
      </c>
      <c r="AE2362">
        <v>0</v>
      </c>
      <c r="AF2362" s="3">
        <v>0</v>
      </c>
      <c r="AG2362" s="2">
        <v>201.3</v>
      </c>
      <c r="AH2362" s="3">
        <v>100</v>
      </c>
      <c r="AI2362" s="2">
        <v>201.3</v>
      </c>
      <c r="AJ2362" s="3">
        <v>100</v>
      </c>
      <c r="AK2362" t="s">
        <v>9530</v>
      </c>
      <c r="AL2362" t="s">
        <v>9531</v>
      </c>
      <c r="AM2362" t="s">
        <v>4374</v>
      </c>
      <c r="BG2362" s="3">
        <v>100</v>
      </c>
      <c r="BH2362" t="s">
        <v>82</v>
      </c>
      <c r="BI2362" t="s">
        <v>13419</v>
      </c>
      <c r="BJ2362" t="s">
        <v>13395</v>
      </c>
      <c r="BK2362" t="s">
        <v>13395</v>
      </c>
      <c r="BL2362" t="s">
        <v>13395</v>
      </c>
      <c r="BM2362" t="s">
        <v>13395</v>
      </c>
      <c r="BN2362" t="s">
        <v>277</v>
      </c>
      <c r="BO2362" s="59" t="s">
        <v>277</v>
      </c>
      <c r="BP2362" t="s">
        <v>10806</v>
      </c>
      <c r="BQ2362" t="s">
        <v>84</v>
      </c>
      <c r="BR2362" s="59" t="s">
        <v>84</v>
      </c>
      <c r="BS2362" t="s">
        <v>85</v>
      </c>
    </row>
    <row r="2363" spans="1:71" x14ac:dyDescent="0.2">
      <c r="A2363" s="60">
        <v>243020</v>
      </c>
      <c r="B2363" s="59" t="s">
        <v>13206</v>
      </c>
      <c r="C2363">
        <v>2359</v>
      </c>
      <c r="J2363">
        <v>24</v>
      </c>
      <c r="K2363" t="s">
        <v>156</v>
      </c>
      <c r="L2363">
        <v>2335</v>
      </c>
      <c r="M2363">
        <v>3020</v>
      </c>
      <c r="N2363" t="s">
        <v>86</v>
      </c>
      <c r="O2363" t="s">
        <v>10032</v>
      </c>
      <c r="P2363" t="s">
        <v>10033</v>
      </c>
      <c r="Q2363" t="s">
        <v>10034</v>
      </c>
      <c r="R2363" t="s">
        <v>10035</v>
      </c>
      <c r="S2363" s="2">
        <v>33.6</v>
      </c>
      <c r="T2363" s="2">
        <v>33.6</v>
      </c>
      <c r="U2363" s="2">
        <v>0</v>
      </c>
      <c r="V2363" s="2">
        <v>0</v>
      </c>
      <c r="W2363">
        <v>87</v>
      </c>
      <c r="X2363" s="3">
        <v>2.7</v>
      </c>
      <c r="Y2363" s="3">
        <v>2.2999999999999998</v>
      </c>
      <c r="Z2363" s="3">
        <v>2.6</v>
      </c>
      <c r="AA2363">
        <v>0</v>
      </c>
      <c r="AB2363" s="3">
        <v>0</v>
      </c>
      <c r="AC2363">
        <v>0</v>
      </c>
      <c r="AD2363" s="3">
        <v>0</v>
      </c>
      <c r="AE2363">
        <v>0</v>
      </c>
      <c r="AF2363" s="3">
        <v>0</v>
      </c>
      <c r="AG2363" s="2">
        <v>0</v>
      </c>
      <c r="AH2363" s="3">
        <v>0</v>
      </c>
      <c r="AI2363" s="2">
        <v>13</v>
      </c>
      <c r="AJ2363" s="3">
        <v>38.700000000000003</v>
      </c>
      <c r="AK2363" t="s">
        <v>9575</v>
      </c>
      <c r="AL2363" t="s">
        <v>9576</v>
      </c>
      <c r="AM2363" t="s">
        <v>4375</v>
      </c>
      <c r="BG2363" s="3">
        <v>38.700000000000003</v>
      </c>
      <c r="BH2363" t="s">
        <v>82</v>
      </c>
      <c r="BI2363" t="s">
        <v>13419</v>
      </c>
      <c r="BJ2363" t="s">
        <v>13395</v>
      </c>
      <c r="BK2363" t="s">
        <v>13395</v>
      </c>
      <c r="BL2363" t="s">
        <v>13395</v>
      </c>
      <c r="BM2363" t="s">
        <v>13395</v>
      </c>
      <c r="BN2363" t="s">
        <v>277</v>
      </c>
      <c r="BO2363" s="59" t="s">
        <v>277</v>
      </c>
      <c r="BP2363" t="s">
        <v>10806</v>
      </c>
      <c r="BQ2363" t="s">
        <v>84</v>
      </c>
      <c r="BR2363" s="59" t="s">
        <v>84</v>
      </c>
      <c r="BS2363" t="s">
        <v>85</v>
      </c>
    </row>
    <row r="2364" spans="1:71" x14ac:dyDescent="0.2">
      <c r="A2364" s="60">
        <v>243021</v>
      </c>
      <c r="B2364" s="59" t="s">
        <v>13207</v>
      </c>
      <c r="C2364">
        <v>2360</v>
      </c>
      <c r="J2364">
        <v>24</v>
      </c>
      <c r="K2364" t="s">
        <v>156</v>
      </c>
      <c r="L2364">
        <v>2320</v>
      </c>
      <c r="M2364">
        <v>3021</v>
      </c>
      <c r="N2364" t="s">
        <v>86</v>
      </c>
      <c r="O2364" t="s">
        <v>7705</v>
      </c>
      <c r="P2364" t="s">
        <v>7706</v>
      </c>
      <c r="Q2364" t="s">
        <v>10036</v>
      </c>
      <c r="R2364" t="s">
        <v>10037</v>
      </c>
      <c r="S2364" s="2">
        <v>217.2</v>
      </c>
      <c r="T2364" s="2">
        <v>217.2</v>
      </c>
      <c r="U2364" s="2">
        <v>0</v>
      </c>
      <c r="V2364" s="2">
        <v>0</v>
      </c>
      <c r="W2364">
        <v>882</v>
      </c>
      <c r="X2364" s="3">
        <v>4.5</v>
      </c>
      <c r="Y2364" s="3">
        <v>3.6</v>
      </c>
      <c r="Z2364" s="3">
        <v>4.0999999999999996</v>
      </c>
      <c r="AA2364">
        <v>0</v>
      </c>
      <c r="AB2364" s="3">
        <v>0</v>
      </c>
      <c r="AC2364">
        <v>0</v>
      </c>
      <c r="AD2364" s="3">
        <v>0</v>
      </c>
      <c r="AE2364">
        <v>0</v>
      </c>
      <c r="AF2364" s="3">
        <v>0</v>
      </c>
      <c r="AG2364" s="2">
        <v>0</v>
      </c>
      <c r="AH2364" s="3">
        <v>0</v>
      </c>
      <c r="AI2364" s="2">
        <v>0</v>
      </c>
      <c r="AJ2364" s="3">
        <v>0</v>
      </c>
      <c r="AK2364" t="s">
        <v>9530</v>
      </c>
      <c r="AL2364" t="s">
        <v>9531</v>
      </c>
      <c r="AM2364" t="s">
        <v>4374</v>
      </c>
      <c r="BG2364" s="3">
        <v>0</v>
      </c>
      <c r="BH2364" t="s">
        <v>82</v>
      </c>
      <c r="BI2364" t="s">
        <v>13419</v>
      </c>
      <c r="BJ2364" t="s">
        <v>13395</v>
      </c>
      <c r="BK2364" t="s">
        <v>13395</v>
      </c>
      <c r="BL2364" t="s">
        <v>13395</v>
      </c>
      <c r="BM2364" t="s">
        <v>13395</v>
      </c>
      <c r="BN2364" t="s">
        <v>277</v>
      </c>
      <c r="BO2364" s="59" t="s">
        <v>277</v>
      </c>
      <c r="BP2364" t="s">
        <v>10806</v>
      </c>
      <c r="BQ2364" t="s">
        <v>84</v>
      </c>
      <c r="BR2364" s="59" t="s">
        <v>84</v>
      </c>
      <c r="BS2364" t="s">
        <v>85</v>
      </c>
    </row>
    <row r="2365" spans="1:71" x14ac:dyDescent="0.2">
      <c r="A2365" s="60">
        <v>243022</v>
      </c>
      <c r="B2365" s="59" t="s">
        <v>13208</v>
      </c>
      <c r="C2365">
        <v>2361</v>
      </c>
      <c r="J2365">
        <v>24</v>
      </c>
      <c r="K2365" t="s">
        <v>156</v>
      </c>
      <c r="L2365">
        <v>2310</v>
      </c>
      <c r="M2365">
        <v>3022</v>
      </c>
      <c r="N2365" t="s">
        <v>103</v>
      </c>
      <c r="O2365" t="s">
        <v>10038</v>
      </c>
      <c r="P2365" t="s">
        <v>10039</v>
      </c>
      <c r="Q2365" t="s">
        <v>10040</v>
      </c>
      <c r="R2365" t="s">
        <v>10041</v>
      </c>
      <c r="S2365" s="2">
        <v>114.9</v>
      </c>
      <c r="T2365" s="2">
        <v>114.9</v>
      </c>
      <c r="U2365" s="2">
        <v>0</v>
      </c>
      <c r="V2365" s="2">
        <v>0</v>
      </c>
      <c r="W2365">
        <v>492</v>
      </c>
      <c r="X2365" s="3">
        <v>5.2</v>
      </c>
      <c r="Y2365" s="3">
        <v>4</v>
      </c>
      <c r="Z2365" s="3">
        <v>4.3</v>
      </c>
      <c r="AA2365">
        <v>0</v>
      </c>
      <c r="AB2365" s="3">
        <v>0</v>
      </c>
      <c r="AC2365">
        <v>0</v>
      </c>
      <c r="AD2365" s="3">
        <v>0</v>
      </c>
      <c r="AE2365">
        <v>0</v>
      </c>
      <c r="AF2365" s="3">
        <v>0</v>
      </c>
      <c r="AG2365" s="2">
        <v>114.9</v>
      </c>
      <c r="AH2365" s="3">
        <v>100</v>
      </c>
      <c r="AI2365" s="2">
        <v>114.9</v>
      </c>
      <c r="AJ2365" s="3">
        <v>100</v>
      </c>
      <c r="AK2365" t="s">
        <v>9530</v>
      </c>
      <c r="AL2365" t="s">
        <v>9531</v>
      </c>
      <c r="AM2365" t="s">
        <v>4294</v>
      </c>
      <c r="BG2365" s="3">
        <v>100</v>
      </c>
      <c r="BH2365" t="s">
        <v>82</v>
      </c>
      <c r="BI2365" t="s">
        <v>13419</v>
      </c>
      <c r="BJ2365" t="s">
        <v>13395</v>
      </c>
      <c r="BK2365" t="s">
        <v>13395</v>
      </c>
      <c r="BL2365" t="s">
        <v>13395</v>
      </c>
      <c r="BM2365" t="s">
        <v>13395</v>
      </c>
      <c r="BN2365" t="s">
        <v>277</v>
      </c>
      <c r="BO2365" s="59" t="s">
        <v>277</v>
      </c>
      <c r="BP2365" t="s">
        <v>10806</v>
      </c>
      <c r="BQ2365" t="s">
        <v>84</v>
      </c>
      <c r="BR2365" s="59" t="s">
        <v>84</v>
      </c>
      <c r="BS2365" t="s">
        <v>85</v>
      </c>
    </row>
    <row r="2366" spans="1:71" x14ac:dyDescent="0.2">
      <c r="A2366" s="60">
        <v>243023</v>
      </c>
      <c r="B2366" s="59" t="s">
        <v>13209</v>
      </c>
      <c r="C2366">
        <v>2362</v>
      </c>
      <c r="J2366">
        <v>24</v>
      </c>
      <c r="K2366" t="s">
        <v>156</v>
      </c>
      <c r="L2366">
        <v>2309</v>
      </c>
      <c r="M2366">
        <v>3023</v>
      </c>
      <c r="N2366" t="s">
        <v>103</v>
      </c>
      <c r="O2366" t="s">
        <v>10042</v>
      </c>
      <c r="P2366" t="s">
        <v>10043</v>
      </c>
      <c r="Q2366" t="s">
        <v>10044</v>
      </c>
      <c r="R2366" t="s">
        <v>10045</v>
      </c>
      <c r="S2366" s="2">
        <v>364.9</v>
      </c>
      <c r="T2366" s="2">
        <v>364.9</v>
      </c>
      <c r="U2366" s="2">
        <v>0</v>
      </c>
      <c r="V2366" s="2">
        <v>0</v>
      </c>
      <c r="W2366">
        <v>1775</v>
      </c>
      <c r="X2366" s="3">
        <v>6.3</v>
      </c>
      <c r="Y2366" s="3">
        <v>3.5</v>
      </c>
      <c r="Z2366" s="3">
        <v>4.9000000000000004</v>
      </c>
      <c r="AA2366">
        <v>1</v>
      </c>
      <c r="AB2366" s="3">
        <v>23.8</v>
      </c>
      <c r="AC2366">
        <v>0</v>
      </c>
      <c r="AD2366" s="3">
        <v>0</v>
      </c>
      <c r="AE2366">
        <v>0</v>
      </c>
      <c r="AF2366" s="3">
        <v>0</v>
      </c>
      <c r="AG2366" s="2">
        <v>352.9</v>
      </c>
      <c r="AH2366" s="3">
        <v>96.7</v>
      </c>
      <c r="AI2366" s="2">
        <v>364.9</v>
      </c>
      <c r="AJ2366" s="3">
        <v>100</v>
      </c>
      <c r="AK2366" t="s">
        <v>9530</v>
      </c>
      <c r="AL2366" t="s">
        <v>9531</v>
      </c>
      <c r="AM2366" t="s">
        <v>4294</v>
      </c>
      <c r="BG2366" s="3">
        <v>100</v>
      </c>
      <c r="BH2366" t="s">
        <v>82</v>
      </c>
      <c r="BI2366" t="s">
        <v>13419</v>
      </c>
      <c r="BJ2366" t="s">
        <v>13395</v>
      </c>
      <c r="BK2366" t="s">
        <v>13395</v>
      </c>
      <c r="BL2366" t="s">
        <v>13395</v>
      </c>
      <c r="BM2366" t="s">
        <v>13395</v>
      </c>
      <c r="BN2366" t="s">
        <v>277</v>
      </c>
      <c r="BO2366" s="59" t="s">
        <v>277</v>
      </c>
      <c r="BP2366" t="s">
        <v>10806</v>
      </c>
      <c r="BQ2366" t="s">
        <v>84</v>
      </c>
      <c r="BR2366" s="59" t="s">
        <v>84</v>
      </c>
      <c r="BS2366" t="s">
        <v>85</v>
      </c>
    </row>
    <row r="2367" spans="1:71" x14ac:dyDescent="0.2">
      <c r="A2367" s="60">
        <v>243025</v>
      </c>
      <c r="B2367" s="59" t="s">
        <v>13210</v>
      </c>
      <c r="C2367">
        <v>2364</v>
      </c>
      <c r="J2367">
        <v>24</v>
      </c>
      <c r="K2367" t="s">
        <v>156</v>
      </c>
      <c r="L2367">
        <v>2341</v>
      </c>
      <c r="M2367">
        <v>3025</v>
      </c>
      <c r="N2367" t="s">
        <v>103</v>
      </c>
      <c r="O2367" t="s">
        <v>10046</v>
      </c>
      <c r="P2367" t="s">
        <v>10047</v>
      </c>
      <c r="Q2367" t="s">
        <v>10048</v>
      </c>
      <c r="R2367" t="s">
        <v>10049</v>
      </c>
      <c r="S2367" s="2">
        <v>1365</v>
      </c>
      <c r="T2367" s="2">
        <v>1365</v>
      </c>
      <c r="U2367" s="2">
        <v>0</v>
      </c>
      <c r="V2367" s="2">
        <v>0</v>
      </c>
      <c r="W2367">
        <v>12456</v>
      </c>
      <c r="X2367" s="3">
        <v>14.8</v>
      </c>
      <c r="Y2367" s="3">
        <v>6.5</v>
      </c>
      <c r="Z2367" s="3">
        <v>9.1</v>
      </c>
      <c r="AA2367">
        <v>2</v>
      </c>
      <c r="AB2367" s="3">
        <v>12</v>
      </c>
      <c r="AC2367">
        <v>0</v>
      </c>
      <c r="AD2367" s="3">
        <v>0</v>
      </c>
      <c r="AE2367">
        <v>2</v>
      </c>
      <c r="AF2367" s="3">
        <v>0</v>
      </c>
      <c r="AG2367" s="2">
        <v>1365</v>
      </c>
      <c r="AH2367" s="3">
        <v>100</v>
      </c>
      <c r="AI2367" s="2">
        <v>1365</v>
      </c>
      <c r="AJ2367" s="3">
        <v>100</v>
      </c>
      <c r="AK2367" t="s">
        <v>9642</v>
      </c>
      <c r="AL2367" t="s">
        <v>9642</v>
      </c>
      <c r="AM2367" t="s">
        <v>9942</v>
      </c>
      <c r="AN2367" t="s">
        <v>4380</v>
      </c>
      <c r="AO2367" t="s">
        <v>1191</v>
      </c>
      <c r="BG2367" s="3">
        <v>100</v>
      </c>
      <c r="BH2367" t="s">
        <v>82</v>
      </c>
      <c r="BI2367" t="s">
        <v>13419</v>
      </c>
      <c r="BJ2367" t="s">
        <v>13395</v>
      </c>
      <c r="BK2367" t="s">
        <v>13395</v>
      </c>
      <c r="BL2367" t="s">
        <v>13395</v>
      </c>
      <c r="BM2367" t="s">
        <v>13395</v>
      </c>
      <c r="BN2367" t="s">
        <v>277</v>
      </c>
      <c r="BO2367" s="59" t="s">
        <v>277</v>
      </c>
      <c r="BP2367" t="s">
        <v>10806</v>
      </c>
      <c r="BQ2367" t="s">
        <v>84</v>
      </c>
      <c r="BR2367" s="59" t="s">
        <v>84</v>
      </c>
      <c r="BS2367" t="s">
        <v>85</v>
      </c>
    </row>
    <row r="2368" spans="1:71" x14ac:dyDescent="0.2">
      <c r="A2368" s="60">
        <v>243026</v>
      </c>
      <c r="B2368" s="59" t="s">
        <v>13211</v>
      </c>
      <c r="C2368">
        <v>2365</v>
      </c>
      <c r="J2368">
        <v>24</v>
      </c>
      <c r="K2368" t="s">
        <v>156</v>
      </c>
      <c r="L2368">
        <v>2323</v>
      </c>
      <c r="M2368">
        <v>3026</v>
      </c>
      <c r="N2368" t="s">
        <v>715</v>
      </c>
      <c r="O2368" t="s">
        <v>10050</v>
      </c>
      <c r="P2368" t="s">
        <v>10051</v>
      </c>
      <c r="Q2368" t="s">
        <v>10052</v>
      </c>
      <c r="R2368" t="s">
        <v>10053</v>
      </c>
      <c r="S2368" s="2">
        <v>108</v>
      </c>
      <c r="T2368" s="2">
        <v>108</v>
      </c>
      <c r="U2368" s="2">
        <v>0</v>
      </c>
      <c r="V2368" s="2">
        <v>0</v>
      </c>
      <c r="W2368">
        <v>435</v>
      </c>
      <c r="X2368" s="3">
        <v>6</v>
      </c>
      <c r="Y2368" s="3">
        <v>4</v>
      </c>
      <c r="Z2368" s="3">
        <v>4</v>
      </c>
      <c r="AA2368">
        <v>0</v>
      </c>
      <c r="AB2368" s="3">
        <v>0</v>
      </c>
      <c r="AC2368">
        <v>0</v>
      </c>
      <c r="AD2368" s="3">
        <v>0</v>
      </c>
      <c r="AE2368">
        <v>0</v>
      </c>
      <c r="AF2368" s="3">
        <v>0</v>
      </c>
      <c r="AG2368" s="2">
        <v>108</v>
      </c>
      <c r="AH2368" s="3">
        <v>100</v>
      </c>
      <c r="AI2368" s="2">
        <v>108</v>
      </c>
      <c r="AJ2368" s="3">
        <v>100</v>
      </c>
      <c r="AK2368" t="s">
        <v>10054</v>
      </c>
      <c r="AL2368" t="s">
        <v>10055</v>
      </c>
      <c r="AM2368" t="s">
        <v>4093</v>
      </c>
      <c r="BG2368" s="3">
        <v>100</v>
      </c>
      <c r="BH2368" t="s">
        <v>82</v>
      </c>
      <c r="BI2368" t="s">
        <v>13419</v>
      </c>
      <c r="BJ2368" t="s">
        <v>13395</v>
      </c>
      <c r="BK2368" t="s">
        <v>13395</v>
      </c>
      <c r="BL2368" t="s">
        <v>13395</v>
      </c>
      <c r="BM2368" t="s">
        <v>13395</v>
      </c>
      <c r="BN2368" t="s">
        <v>277</v>
      </c>
      <c r="BO2368" s="59" t="s">
        <v>277</v>
      </c>
      <c r="BP2368" t="s">
        <v>10806</v>
      </c>
      <c r="BQ2368" t="s">
        <v>84</v>
      </c>
      <c r="BR2368" s="59" t="s">
        <v>84</v>
      </c>
      <c r="BS2368" t="s">
        <v>85</v>
      </c>
    </row>
    <row r="2369" spans="1:72" x14ac:dyDescent="0.2">
      <c r="A2369" s="60">
        <v>243027</v>
      </c>
      <c r="B2369" s="59" t="s">
        <v>13212</v>
      </c>
      <c r="C2369">
        <v>2366</v>
      </c>
      <c r="J2369">
        <v>24</v>
      </c>
      <c r="K2369" t="s">
        <v>156</v>
      </c>
      <c r="L2369">
        <v>2308</v>
      </c>
      <c r="M2369">
        <v>3027</v>
      </c>
      <c r="N2369" t="s">
        <v>715</v>
      </c>
      <c r="O2369" t="s">
        <v>10056</v>
      </c>
      <c r="P2369" t="s">
        <v>10057</v>
      </c>
      <c r="Q2369" t="s">
        <v>10058</v>
      </c>
      <c r="R2369" t="s">
        <v>10059</v>
      </c>
      <c r="S2369" s="2">
        <v>537.70000000000005</v>
      </c>
      <c r="T2369" s="2">
        <v>523.9</v>
      </c>
      <c r="U2369" s="2">
        <v>13.8</v>
      </c>
      <c r="V2369" s="2">
        <v>0</v>
      </c>
      <c r="W2369">
        <v>1915</v>
      </c>
      <c r="X2369" s="3">
        <v>6.5</v>
      </c>
      <c r="Y2369" s="3">
        <v>2.8</v>
      </c>
      <c r="Z2369" s="3">
        <v>3.7</v>
      </c>
      <c r="AA2369">
        <v>1</v>
      </c>
      <c r="AB2369" s="3">
        <v>10.6999999999999</v>
      </c>
      <c r="AC2369">
        <v>0</v>
      </c>
      <c r="AD2369" s="3">
        <v>0</v>
      </c>
      <c r="AE2369">
        <v>0</v>
      </c>
      <c r="AF2369" s="3">
        <v>0</v>
      </c>
      <c r="AG2369" s="2">
        <v>257.7</v>
      </c>
      <c r="AH2369" s="3">
        <v>49.2</v>
      </c>
      <c r="AI2369" s="2">
        <v>268.39999999999998</v>
      </c>
      <c r="AJ2369" s="3">
        <v>51.2</v>
      </c>
      <c r="AK2369" t="s">
        <v>9710</v>
      </c>
      <c r="AL2369" t="s">
        <v>9711</v>
      </c>
      <c r="AM2369" t="s">
        <v>4093</v>
      </c>
      <c r="BG2369" s="3">
        <v>51.2</v>
      </c>
      <c r="BH2369" t="s">
        <v>82</v>
      </c>
      <c r="BI2369" t="s">
        <v>13419</v>
      </c>
      <c r="BJ2369" t="s">
        <v>13395</v>
      </c>
      <c r="BK2369" t="s">
        <v>13395</v>
      </c>
      <c r="BL2369" t="s">
        <v>13395</v>
      </c>
      <c r="BM2369" t="s">
        <v>13395</v>
      </c>
      <c r="BN2369" t="s">
        <v>277</v>
      </c>
      <c r="BO2369" s="59" t="s">
        <v>277</v>
      </c>
      <c r="BP2369" t="s">
        <v>10806</v>
      </c>
      <c r="BQ2369" t="s">
        <v>84</v>
      </c>
      <c r="BR2369" s="59" t="s">
        <v>84</v>
      </c>
      <c r="BS2369" t="s">
        <v>85</v>
      </c>
    </row>
    <row r="2370" spans="1:72" x14ac:dyDescent="0.2">
      <c r="A2370" s="60">
        <v>243028</v>
      </c>
      <c r="B2370" s="59" t="s">
        <v>13213</v>
      </c>
      <c r="C2370">
        <v>2367</v>
      </c>
      <c r="J2370">
        <v>24</v>
      </c>
      <c r="K2370" t="s">
        <v>156</v>
      </c>
      <c r="L2370">
        <v>2336</v>
      </c>
      <c r="M2370">
        <v>3028</v>
      </c>
      <c r="N2370" t="s">
        <v>3980</v>
      </c>
      <c r="O2370" t="s">
        <v>10060</v>
      </c>
      <c r="P2370" t="s">
        <v>10061</v>
      </c>
      <c r="Q2370" t="s">
        <v>10062</v>
      </c>
      <c r="R2370" t="s">
        <v>10063</v>
      </c>
      <c r="S2370" s="2">
        <v>80</v>
      </c>
      <c r="T2370" s="2">
        <v>80</v>
      </c>
      <c r="U2370" s="2">
        <v>0</v>
      </c>
      <c r="V2370" s="2">
        <v>0</v>
      </c>
      <c r="W2370">
        <v>741</v>
      </c>
      <c r="X2370" s="3">
        <v>10.5</v>
      </c>
      <c r="Y2370" s="3">
        <v>6.3</v>
      </c>
      <c r="Z2370" s="3">
        <v>9.3000000000000007</v>
      </c>
      <c r="AA2370">
        <v>0</v>
      </c>
      <c r="AB2370" s="3">
        <v>0</v>
      </c>
      <c r="AC2370">
        <v>0</v>
      </c>
      <c r="AD2370" s="3">
        <v>0</v>
      </c>
      <c r="AE2370">
        <v>0</v>
      </c>
      <c r="AF2370" s="3">
        <v>0</v>
      </c>
      <c r="AG2370" s="2">
        <v>80</v>
      </c>
      <c r="AH2370" s="3">
        <v>100</v>
      </c>
      <c r="AI2370" s="2">
        <v>74.8</v>
      </c>
      <c r="AJ2370" s="3">
        <v>93.5</v>
      </c>
      <c r="AK2370" t="s">
        <v>9971</v>
      </c>
      <c r="AL2370" t="s">
        <v>9972</v>
      </c>
      <c r="AM2370" t="s">
        <v>4294</v>
      </c>
      <c r="BG2370" s="3">
        <v>93.5</v>
      </c>
      <c r="BH2370" t="s">
        <v>82</v>
      </c>
      <c r="BI2370" t="s">
        <v>13419</v>
      </c>
      <c r="BJ2370" t="s">
        <v>13395</v>
      </c>
      <c r="BK2370" t="s">
        <v>13395</v>
      </c>
      <c r="BL2370" t="s">
        <v>13395</v>
      </c>
      <c r="BM2370" t="s">
        <v>13395</v>
      </c>
      <c r="BN2370" t="s">
        <v>277</v>
      </c>
      <c r="BO2370" s="59" t="s">
        <v>277</v>
      </c>
      <c r="BP2370" t="s">
        <v>10806</v>
      </c>
      <c r="BQ2370" t="s">
        <v>84</v>
      </c>
      <c r="BR2370" s="59" t="s">
        <v>84</v>
      </c>
      <c r="BS2370" t="s">
        <v>85</v>
      </c>
    </row>
    <row r="2371" spans="1:72" x14ac:dyDescent="0.2">
      <c r="A2371" s="60">
        <v>243029</v>
      </c>
      <c r="B2371" s="59" t="s">
        <v>13214</v>
      </c>
      <c r="C2371">
        <v>2368</v>
      </c>
      <c r="J2371">
        <v>24</v>
      </c>
      <c r="K2371" t="s">
        <v>156</v>
      </c>
      <c r="L2371">
        <v>2332</v>
      </c>
      <c r="M2371">
        <v>3029</v>
      </c>
      <c r="N2371" t="s">
        <v>4088</v>
      </c>
      <c r="O2371" t="s">
        <v>10064</v>
      </c>
      <c r="P2371" t="s">
        <v>10065</v>
      </c>
      <c r="Q2371" t="s">
        <v>10066</v>
      </c>
      <c r="R2371" t="s">
        <v>10067</v>
      </c>
      <c r="S2371" s="2">
        <v>127.4</v>
      </c>
      <c r="T2371" s="2">
        <v>127.4</v>
      </c>
      <c r="U2371" s="2">
        <v>0</v>
      </c>
      <c r="V2371" s="2">
        <v>0</v>
      </c>
      <c r="W2371">
        <v>639</v>
      </c>
      <c r="X2371" s="3">
        <v>7</v>
      </c>
      <c r="Y2371" s="3">
        <v>3.8</v>
      </c>
      <c r="Z2371" s="3">
        <v>5</v>
      </c>
      <c r="AA2371">
        <v>1</v>
      </c>
      <c r="AB2371" s="3">
        <v>3</v>
      </c>
      <c r="AC2371">
        <v>0</v>
      </c>
      <c r="AD2371" s="3">
        <v>0</v>
      </c>
      <c r="AE2371">
        <v>0</v>
      </c>
      <c r="AF2371" s="3">
        <v>0</v>
      </c>
      <c r="AG2371" s="2">
        <v>127.4</v>
      </c>
      <c r="AH2371" s="3">
        <v>100</v>
      </c>
      <c r="AI2371" s="2">
        <v>3</v>
      </c>
      <c r="AJ2371" s="3">
        <v>2.4</v>
      </c>
      <c r="AK2371" t="s">
        <v>9562</v>
      </c>
      <c r="AL2371" t="s">
        <v>9562</v>
      </c>
      <c r="AM2371" t="s">
        <v>4181</v>
      </c>
      <c r="BG2371" s="3">
        <v>2.4</v>
      </c>
      <c r="BH2371" t="s">
        <v>82</v>
      </c>
      <c r="BI2371" t="s">
        <v>13419</v>
      </c>
      <c r="BJ2371" t="s">
        <v>13395</v>
      </c>
      <c r="BK2371" t="s">
        <v>13395</v>
      </c>
      <c r="BL2371" t="s">
        <v>13395</v>
      </c>
      <c r="BM2371" t="s">
        <v>13395</v>
      </c>
      <c r="BN2371" t="s">
        <v>277</v>
      </c>
      <c r="BO2371" s="59" t="s">
        <v>277</v>
      </c>
      <c r="BP2371" t="s">
        <v>10806</v>
      </c>
      <c r="BQ2371" t="s">
        <v>84</v>
      </c>
      <c r="BR2371" s="59" t="s">
        <v>84</v>
      </c>
      <c r="BS2371" t="s">
        <v>85</v>
      </c>
    </row>
    <row r="2372" spans="1:72" x14ac:dyDescent="0.2">
      <c r="A2372" s="60">
        <v>243030</v>
      </c>
      <c r="B2372" s="59" t="s">
        <v>13215</v>
      </c>
      <c r="C2372">
        <v>2369</v>
      </c>
      <c r="J2372">
        <v>24</v>
      </c>
      <c r="K2372" t="s">
        <v>156</v>
      </c>
      <c r="L2372">
        <v>2333</v>
      </c>
      <c r="M2372">
        <v>3030</v>
      </c>
      <c r="N2372" t="s">
        <v>4088</v>
      </c>
      <c r="O2372" t="s">
        <v>10068</v>
      </c>
      <c r="P2372" t="s">
        <v>10069</v>
      </c>
      <c r="Q2372" t="s">
        <v>10070</v>
      </c>
      <c r="R2372" t="s">
        <v>10071</v>
      </c>
      <c r="S2372" s="2">
        <v>141.9</v>
      </c>
      <c r="T2372" s="2">
        <v>141.9</v>
      </c>
      <c r="U2372" s="2">
        <v>0</v>
      </c>
      <c r="V2372" s="2">
        <v>0</v>
      </c>
      <c r="W2372">
        <v>632</v>
      </c>
      <c r="X2372" s="3">
        <v>9</v>
      </c>
      <c r="Y2372" s="3">
        <v>4</v>
      </c>
      <c r="Z2372" s="3">
        <v>4.5</v>
      </c>
      <c r="AA2372">
        <v>0</v>
      </c>
      <c r="AB2372" s="3">
        <v>0</v>
      </c>
      <c r="AC2372">
        <v>0</v>
      </c>
      <c r="AD2372" s="3">
        <v>0</v>
      </c>
      <c r="AE2372">
        <v>0</v>
      </c>
      <c r="AF2372" s="3">
        <v>0</v>
      </c>
      <c r="AG2372" s="2">
        <v>141.9</v>
      </c>
      <c r="AH2372" s="3">
        <v>100</v>
      </c>
      <c r="AI2372" s="2">
        <v>141.9</v>
      </c>
      <c r="AJ2372" s="3">
        <v>100</v>
      </c>
      <c r="AK2372" t="s">
        <v>9562</v>
      </c>
      <c r="AL2372" t="s">
        <v>9562</v>
      </c>
      <c r="AM2372" t="s">
        <v>4181</v>
      </c>
      <c r="AN2372" t="s">
        <v>4365</v>
      </c>
      <c r="BG2372" s="3">
        <v>100</v>
      </c>
      <c r="BH2372" t="s">
        <v>82</v>
      </c>
      <c r="BI2372" t="s">
        <v>13419</v>
      </c>
      <c r="BJ2372" t="s">
        <v>13395</v>
      </c>
      <c r="BK2372" t="s">
        <v>13395</v>
      </c>
      <c r="BL2372" t="s">
        <v>13395</v>
      </c>
      <c r="BM2372" t="s">
        <v>13395</v>
      </c>
      <c r="BN2372" t="s">
        <v>277</v>
      </c>
      <c r="BO2372" s="59" t="s">
        <v>277</v>
      </c>
      <c r="BP2372" t="s">
        <v>10806</v>
      </c>
      <c r="BQ2372" t="s">
        <v>84</v>
      </c>
      <c r="BR2372" s="59" t="s">
        <v>84</v>
      </c>
      <c r="BS2372" t="s">
        <v>85</v>
      </c>
    </row>
    <row r="2373" spans="1:72" x14ac:dyDescent="0.2">
      <c r="A2373" s="60">
        <v>243031</v>
      </c>
      <c r="B2373" s="59" t="s">
        <v>13216</v>
      </c>
      <c r="C2373">
        <v>2370</v>
      </c>
      <c r="J2373">
        <v>24</v>
      </c>
      <c r="K2373" t="s">
        <v>156</v>
      </c>
      <c r="L2373">
        <v>2330</v>
      </c>
      <c r="M2373">
        <v>3031</v>
      </c>
      <c r="N2373" t="s">
        <v>4088</v>
      </c>
      <c r="O2373" t="s">
        <v>10072</v>
      </c>
      <c r="P2373" t="s">
        <v>10073</v>
      </c>
      <c r="Q2373" t="s">
        <v>10074</v>
      </c>
      <c r="R2373" t="s">
        <v>10075</v>
      </c>
      <c r="S2373" s="2">
        <v>297.39999999999998</v>
      </c>
      <c r="T2373" s="2">
        <v>297.39999999999998</v>
      </c>
      <c r="U2373" s="2">
        <v>0</v>
      </c>
      <c r="V2373" s="2">
        <v>0</v>
      </c>
      <c r="W2373">
        <v>1457</v>
      </c>
      <c r="X2373" s="3">
        <v>13.5</v>
      </c>
      <c r="Y2373" s="3">
        <v>4.0999999999999996</v>
      </c>
      <c r="Z2373" s="3">
        <v>4.9000000000000004</v>
      </c>
      <c r="AA2373">
        <v>0</v>
      </c>
      <c r="AB2373" s="3">
        <v>0</v>
      </c>
      <c r="AC2373">
        <v>0</v>
      </c>
      <c r="AD2373" s="3">
        <v>0</v>
      </c>
      <c r="AE2373">
        <v>0</v>
      </c>
      <c r="AF2373" s="3">
        <v>0</v>
      </c>
      <c r="AG2373" s="2">
        <v>297.39999999999998</v>
      </c>
      <c r="AH2373" s="3">
        <v>100</v>
      </c>
      <c r="AI2373" s="2">
        <v>297.39999999999998</v>
      </c>
      <c r="AJ2373" s="3">
        <v>100</v>
      </c>
      <c r="AK2373" t="s">
        <v>9562</v>
      </c>
      <c r="AL2373" t="s">
        <v>9562</v>
      </c>
      <c r="AM2373" t="s">
        <v>4181</v>
      </c>
      <c r="BG2373" s="3">
        <v>100</v>
      </c>
      <c r="BH2373" t="s">
        <v>82</v>
      </c>
      <c r="BI2373" t="s">
        <v>13419</v>
      </c>
      <c r="BJ2373" t="s">
        <v>13395</v>
      </c>
      <c r="BK2373" t="s">
        <v>13395</v>
      </c>
      <c r="BL2373" t="s">
        <v>13395</v>
      </c>
      <c r="BM2373" t="s">
        <v>13395</v>
      </c>
      <c r="BN2373" t="s">
        <v>277</v>
      </c>
      <c r="BO2373" s="59" t="s">
        <v>277</v>
      </c>
      <c r="BP2373" t="s">
        <v>10806</v>
      </c>
      <c r="BQ2373" t="s">
        <v>84</v>
      </c>
      <c r="BR2373" s="59" t="s">
        <v>84</v>
      </c>
      <c r="BS2373" t="s">
        <v>85</v>
      </c>
    </row>
    <row r="2374" spans="1:72" x14ac:dyDescent="0.2">
      <c r="A2374" s="60">
        <v>243032</v>
      </c>
      <c r="B2374" s="59" t="s">
        <v>13217</v>
      </c>
      <c r="C2374">
        <v>2371</v>
      </c>
      <c r="J2374">
        <v>24</v>
      </c>
      <c r="K2374" t="s">
        <v>156</v>
      </c>
      <c r="L2374">
        <v>2313</v>
      </c>
      <c r="M2374">
        <v>3032</v>
      </c>
      <c r="N2374" t="s">
        <v>4088</v>
      </c>
      <c r="O2374" t="s">
        <v>10076</v>
      </c>
      <c r="P2374" t="s">
        <v>10077</v>
      </c>
      <c r="Q2374" t="s">
        <v>10078</v>
      </c>
      <c r="R2374" t="s">
        <v>10079</v>
      </c>
      <c r="S2374" s="2">
        <v>58.7</v>
      </c>
      <c r="T2374" s="2">
        <v>58.7</v>
      </c>
      <c r="U2374" s="2">
        <v>0</v>
      </c>
      <c r="V2374" s="2">
        <v>0</v>
      </c>
      <c r="W2374">
        <v>272</v>
      </c>
      <c r="X2374" s="3">
        <v>5.8</v>
      </c>
      <c r="Y2374" s="3">
        <v>3.1</v>
      </c>
      <c r="Z2374" s="3">
        <v>4.5999999999999996</v>
      </c>
      <c r="AA2374">
        <v>0</v>
      </c>
      <c r="AB2374" s="3">
        <v>0</v>
      </c>
      <c r="AC2374">
        <v>0</v>
      </c>
      <c r="AD2374" s="3">
        <v>0</v>
      </c>
      <c r="AE2374">
        <v>0</v>
      </c>
      <c r="AF2374" s="3">
        <v>0</v>
      </c>
      <c r="AG2374" s="2">
        <v>39.4</v>
      </c>
      <c r="AH2374" s="3">
        <v>67.099999999999994</v>
      </c>
      <c r="AI2374" s="2">
        <v>58.7</v>
      </c>
      <c r="AJ2374" s="3">
        <v>100</v>
      </c>
      <c r="AK2374" t="s">
        <v>9585</v>
      </c>
      <c r="AL2374" t="s">
        <v>9586</v>
      </c>
      <c r="AM2374" t="s">
        <v>4181</v>
      </c>
      <c r="BG2374" s="3">
        <v>100</v>
      </c>
      <c r="BH2374" t="s">
        <v>82</v>
      </c>
      <c r="BI2374" t="s">
        <v>13419</v>
      </c>
      <c r="BJ2374" t="s">
        <v>13395</v>
      </c>
      <c r="BK2374" t="s">
        <v>13395</v>
      </c>
      <c r="BL2374" t="s">
        <v>13395</v>
      </c>
      <c r="BM2374" t="s">
        <v>13395</v>
      </c>
      <c r="BN2374" t="s">
        <v>277</v>
      </c>
      <c r="BO2374" s="59" t="s">
        <v>277</v>
      </c>
      <c r="BP2374" t="s">
        <v>10806</v>
      </c>
      <c r="BQ2374" t="s">
        <v>84</v>
      </c>
      <c r="BR2374" s="59" t="s">
        <v>84</v>
      </c>
      <c r="BS2374" t="s">
        <v>85</v>
      </c>
    </row>
    <row r="2375" spans="1:72" x14ac:dyDescent="0.2">
      <c r="A2375" s="60">
        <v>243033</v>
      </c>
      <c r="B2375" s="59" t="s">
        <v>13218</v>
      </c>
      <c r="C2375">
        <v>2372</v>
      </c>
      <c r="I2375" s="1"/>
      <c r="J2375">
        <v>24</v>
      </c>
      <c r="K2375" t="s">
        <v>156</v>
      </c>
      <c r="L2375">
        <v>2331</v>
      </c>
      <c r="M2375">
        <v>3033</v>
      </c>
      <c r="N2375" t="s">
        <v>4088</v>
      </c>
      <c r="O2375" t="s">
        <v>10080</v>
      </c>
      <c r="P2375" t="s">
        <v>10081</v>
      </c>
      <c r="Q2375" t="s">
        <v>10082</v>
      </c>
      <c r="R2375" t="s">
        <v>10083</v>
      </c>
      <c r="S2375" s="2">
        <v>103.2</v>
      </c>
      <c r="T2375" s="2">
        <v>103.2</v>
      </c>
      <c r="U2375" s="2">
        <v>0</v>
      </c>
      <c r="V2375" s="2">
        <v>0</v>
      </c>
      <c r="W2375">
        <v>461</v>
      </c>
      <c r="X2375" s="3">
        <v>6.7</v>
      </c>
      <c r="Y2375" s="3">
        <v>3.9</v>
      </c>
      <c r="Z2375" s="3">
        <v>4.5</v>
      </c>
      <c r="AA2375">
        <v>0</v>
      </c>
      <c r="AB2375" s="3">
        <v>0</v>
      </c>
      <c r="AC2375">
        <v>0</v>
      </c>
      <c r="AD2375" s="3">
        <v>0</v>
      </c>
      <c r="AE2375">
        <v>0</v>
      </c>
      <c r="AF2375" s="3">
        <v>0</v>
      </c>
      <c r="AG2375" s="2">
        <v>103.2</v>
      </c>
      <c r="AH2375" s="3">
        <v>100</v>
      </c>
      <c r="AI2375" s="2">
        <v>103.2</v>
      </c>
      <c r="AJ2375" s="3">
        <v>100</v>
      </c>
      <c r="AK2375" t="s">
        <v>9562</v>
      </c>
      <c r="AL2375" t="s">
        <v>9562</v>
      </c>
      <c r="AM2375" t="s">
        <v>4181</v>
      </c>
      <c r="BG2375" s="3">
        <v>100</v>
      </c>
      <c r="BH2375" t="s">
        <v>82</v>
      </c>
      <c r="BI2375" t="s">
        <v>13419</v>
      </c>
      <c r="BJ2375" t="s">
        <v>13395</v>
      </c>
      <c r="BK2375" t="s">
        <v>13395</v>
      </c>
      <c r="BL2375" t="s">
        <v>13395</v>
      </c>
      <c r="BM2375" t="s">
        <v>13395</v>
      </c>
      <c r="BN2375" t="s">
        <v>277</v>
      </c>
      <c r="BO2375" s="59" t="s">
        <v>277</v>
      </c>
      <c r="BP2375" t="s">
        <v>10806</v>
      </c>
      <c r="BQ2375" t="s">
        <v>84</v>
      </c>
      <c r="BR2375" s="59" t="s">
        <v>84</v>
      </c>
      <c r="BS2375" t="s">
        <v>85</v>
      </c>
    </row>
    <row r="2376" spans="1:72" x14ac:dyDescent="0.2">
      <c r="A2376" s="60">
        <v>243034</v>
      </c>
      <c r="B2376" s="59" t="s">
        <v>13219</v>
      </c>
      <c r="C2376">
        <v>2373</v>
      </c>
      <c r="I2376" s="1"/>
      <c r="J2376">
        <v>24</v>
      </c>
      <c r="K2376" t="s">
        <v>156</v>
      </c>
      <c r="L2376">
        <v>2314</v>
      </c>
      <c r="M2376">
        <v>3034</v>
      </c>
      <c r="N2376" t="s">
        <v>4088</v>
      </c>
      <c r="O2376" t="s">
        <v>10084</v>
      </c>
      <c r="P2376" t="s">
        <v>10085</v>
      </c>
      <c r="Q2376" t="s">
        <v>10086</v>
      </c>
      <c r="R2376" t="s">
        <v>10087</v>
      </c>
      <c r="S2376" s="2">
        <v>313.3</v>
      </c>
      <c r="T2376" s="2">
        <v>313.3</v>
      </c>
      <c r="U2376" s="2">
        <v>0</v>
      </c>
      <c r="V2376" s="2">
        <v>0</v>
      </c>
      <c r="W2376">
        <v>1726</v>
      </c>
      <c r="X2376" s="3">
        <v>7.6</v>
      </c>
      <c r="Y2376" s="3">
        <v>4.7</v>
      </c>
      <c r="Z2376" s="3">
        <v>5.5</v>
      </c>
      <c r="AA2376">
        <v>3</v>
      </c>
      <c r="AB2376" s="3">
        <v>14.3</v>
      </c>
      <c r="AC2376">
        <v>0</v>
      </c>
      <c r="AD2376" s="3">
        <v>0</v>
      </c>
      <c r="AE2376">
        <v>0</v>
      </c>
      <c r="AF2376" s="3">
        <v>0</v>
      </c>
      <c r="AG2376" s="2">
        <v>313.3</v>
      </c>
      <c r="AH2376" s="3">
        <v>100</v>
      </c>
      <c r="AI2376" s="2">
        <v>313.3</v>
      </c>
      <c r="AJ2376" s="3">
        <v>100</v>
      </c>
      <c r="AK2376" t="s">
        <v>9530</v>
      </c>
      <c r="AL2376" t="s">
        <v>9531</v>
      </c>
      <c r="AM2376" t="s">
        <v>4181</v>
      </c>
      <c r="AN2376" t="s">
        <v>4365</v>
      </c>
      <c r="BG2376" s="3">
        <v>100</v>
      </c>
      <c r="BH2376" t="s">
        <v>82</v>
      </c>
      <c r="BI2376" t="s">
        <v>13419</v>
      </c>
      <c r="BJ2376" t="s">
        <v>13395</v>
      </c>
      <c r="BK2376" t="s">
        <v>13395</v>
      </c>
      <c r="BL2376" t="s">
        <v>13395</v>
      </c>
      <c r="BM2376" t="s">
        <v>13395</v>
      </c>
      <c r="BN2376" t="s">
        <v>277</v>
      </c>
      <c r="BO2376" s="59" t="s">
        <v>277</v>
      </c>
      <c r="BP2376" t="s">
        <v>10806</v>
      </c>
      <c r="BQ2376" t="s">
        <v>84</v>
      </c>
      <c r="BR2376" s="59" t="s">
        <v>84</v>
      </c>
      <c r="BS2376" t="s">
        <v>85</v>
      </c>
    </row>
    <row r="2377" spans="1:72" x14ac:dyDescent="0.2">
      <c r="A2377" s="60">
        <v>243035</v>
      </c>
      <c r="B2377" s="59" t="s">
        <v>13220</v>
      </c>
      <c r="C2377">
        <v>2374</v>
      </c>
      <c r="I2377" s="1"/>
      <c r="J2377">
        <v>24</v>
      </c>
      <c r="K2377" t="s">
        <v>156</v>
      </c>
      <c r="L2377">
        <v>2329</v>
      </c>
      <c r="M2377">
        <v>3035</v>
      </c>
      <c r="N2377" t="s">
        <v>4366</v>
      </c>
      <c r="O2377" t="s">
        <v>10088</v>
      </c>
      <c r="P2377" t="s">
        <v>10089</v>
      </c>
      <c r="Q2377" t="s">
        <v>10090</v>
      </c>
      <c r="R2377" t="s">
        <v>10091</v>
      </c>
      <c r="S2377" s="2">
        <v>61.5</v>
      </c>
      <c r="T2377" s="2">
        <v>61.5</v>
      </c>
      <c r="U2377" s="2">
        <v>0</v>
      </c>
      <c r="V2377" s="2">
        <v>0</v>
      </c>
      <c r="W2377">
        <v>255</v>
      </c>
      <c r="X2377" s="3">
        <v>4.5999999999999996</v>
      </c>
      <c r="Y2377" s="3">
        <v>3.7</v>
      </c>
      <c r="Z2377" s="3">
        <v>4.0999999999999996</v>
      </c>
      <c r="AA2377">
        <v>1</v>
      </c>
      <c r="AB2377" s="3">
        <v>9.4</v>
      </c>
      <c r="AC2377">
        <v>0</v>
      </c>
      <c r="AD2377" s="3">
        <v>0</v>
      </c>
      <c r="AE2377">
        <v>1</v>
      </c>
      <c r="AF2377" s="3">
        <v>0</v>
      </c>
      <c r="AG2377" s="2">
        <v>61.5</v>
      </c>
      <c r="AH2377" s="3">
        <v>100</v>
      </c>
      <c r="AI2377" s="2">
        <v>61.5</v>
      </c>
      <c r="AJ2377" s="3">
        <v>100</v>
      </c>
      <c r="AK2377" t="s">
        <v>9562</v>
      </c>
      <c r="AL2377" t="s">
        <v>9562</v>
      </c>
      <c r="AM2377" t="s">
        <v>4181</v>
      </c>
      <c r="BG2377" s="3">
        <v>100</v>
      </c>
      <c r="BH2377" t="s">
        <v>82</v>
      </c>
      <c r="BI2377" t="s">
        <v>13419</v>
      </c>
      <c r="BJ2377" t="s">
        <v>13395</v>
      </c>
      <c r="BK2377" t="s">
        <v>13395</v>
      </c>
      <c r="BL2377" t="s">
        <v>13395</v>
      </c>
      <c r="BM2377" t="s">
        <v>13395</v>
      </c>
      <c r="BN2377" t="s">
        <v>277</v>
      </c>
      <c r="BO2377" s="59" t="s">
        <v>277</v>
      </c>
      <c r="BP2377" t="s">
        <v>10806</v>
      </c>
      <c r="BQ2377" t="s">
        <v>84</v>
      </c>
      <c r="BR2377" s="59" t="s">
        <v>84</v>
      </c>
      <c r="BS2377" t="s">
        <v>85</v>
      </c>
    </row>
    <row r="2378" spans="1:72" x14ac:dyDescent="0.2">
      <c r="A2378" s="60">
        <v>243036</v>
      </c>
      <c r="B2378" s="59" t="s">
        <v>13221</v>
      </c>
      <c r="C2378">
        <v>2375</v>
      </c>
      <c r="I2378" s="1"/>
      <c r="J2378">
        <v>24</v>
      </c>
      <c r="K2378" t="s">
        <v>156</v>
      </c>
      <c r="L2378">
        <v>2328</v>
      </c>
      <c r="M2378">
        <v>3036</v>
      </c>
      <c r="N2378" t="s">
        <v>4366</v>
      </c>
      <c r="O2378" t="s">
        <v>10092</v>
      </c>
      <c r="P2378" t="s">
        <v>10093</v>
      </c>
      <c r="Q2378" t="s">
        <v>10094</v>
      </c>
      <c r="R2378" t="s">
        <v>10095</v>
      </c>
      <c r="S2378" s="2">
        <v>133</v>
      </c>
      <c r="T2378" s="2">
        <v>133</v>
      </c>
      <c r="U2378" s="2">
        <v>0</v>
      </c>
      <c r="V2378" s="2">
        <v>0</v>
      </c>
      <c r="W2378">
        <v>531</v>
      </c>
      <c r="X2378" s="3">
        <v>5.5</v>
      </c>
      <c r="Y2378" s="3">
        <v>3.4</v>
      </c>
      <c r="Z2378" s="3">
        <v>4</v>
      </c>
      <c r="AA2378">
        <v>0</v>
      </c>
      <c r="AB2378" s="3">
        <v>0</v>
      </c>
      <c r="AC2378">
        <v>0</v>
      </c>
      <c r="AD2378" s="3">
        <v>0</v>
      </c>
      <c r="AE2378">
        <v>0</v>
      </c>
      <c r="AF2378" s="3">
        <v>0</v>
      </c>
      <c r="AG2378" s="2">
        <v>0</v>
      </c>
      <c r="AH2378" s="3">
        <v>0</v>
      </c>
      <c r="AI2378" s="2">
        <v>133</v>
      </c>
      <c r="AJ2378" s="3">
        <v>100</v>
      </c>
      <c r="AK2378" t="s">
        <v>9562</v>
      </c>
      <c r="AL2378" t="s">
        <v>9562</v>
      </c>
      <c r="AM2378" t="s">
        <v>4182</v>
      </c>
      <c r="AN2378" t="s">
        <v>4181</v>
      </c>
      <c r="BG2378" s="3">
        <v>100</v>
      </c>
      <c r="BH2378" t="s">
        <v>82</v>
      </c>
      <c r="BI2378" t="s">
        <v>13419</v>
      </c>
      <c r="BJ2378" t="s">
        <v>13395</v>
      </c>
      <c r="BK2378" t="s">
        <v>13395</v>
      </c>
      <c r="BL2378" t="s">
        <v>13395</v>
      </c>
      <c r="BM2378" t="s">
        <v>13395</v>
      </c>
      <c r="BN2378" t="s">
        <v>277</v>
      </c>
      <c r="BO2378" s="59" t="s">
        <v>277</v>
      </c>
      <c r="BP2378" t="s">
        <v>10806</v>
      </c>
      <c r="BQ2378" t="s">
        <v>84</v>
      </c>
      <c r="BR2378" s="59" t="s">
        <v>84</v>
      </c>
      <c r="BS2378" t="s">
        <v>85</v>
      </c>
    </row>
    <row r="2379" spans="1:72" x14ac:dyDescent="0.2">
      <c r="A2379" s="60">
        <v>243037</v>
      </c>
      <c r="B2379" s="59" t="s">
        <v>13222</v>
      </c>
      <c r="C2379">
        <v>2376</v>
      </c>
      <c r="J2379">
        <v>24</v>
      </c>
      <c r="K2379" t="s">
        <v>156</v>
      </c>
      <c r="L2379">
        <v>2316</v>
      </c>
      <c r="M2379">
        <v>3037</v>
      </c>
      <c r="N2379" t="s">
        <v>4366</v>
      </c>
      <c r="O2379" t="s">
        <v>10096</v>
      </c>
      <c r="P2379" t="s">
        <v>10097</v>
      </c>
      <c r="Q2379" t="s">
        <v>10098</v>
      </c>
      <c r="R2379" t="s">
        <v>10099</v>
      </c>
      <c r="S2379" s="2">
        <v>146.5</v>
      </c>
      <c r="T2379" s="2">
        <v>146.5</v>
      </c>
      <c r="U2379" s="2">
        <v>0</v>
      </c>
      <c r="V2379" s="2">
        <v>0</v>
      </c>
      <c r="W2379">
        <v>647</v>
      </c>
      <c r="X2379" s="3">
        <v>7.5</v>
      </c>
      <c r="Y2379" s="3">
        <v>4</v>
      </c>
      <c r="Z2379" s="3">
        <v>4.4000000000000004</v>
      </c>
      <c r="AA2379">
        <v>0</v>
      </c>
      <c r="AB2379" s="3">
        <v>0</v>
      </c>
      <c r="AC2379">
        <v>0</v>
      </c>
      <c r="AD2379" s="3">
        <v>0</v>
      </c>
      <c r="AE2379">
        <v>0</v>
      </c>
      <c r="AF2379" s="3">
        <v>0</v>
      </c>
      <c r="AG2379" s="2">
        <v>146.5</v>
      </c>
      <c r="AH2379" s="3">
        <v>100</v>
      </c>
      <c r="AI2379" s="2">
        <v>146.5</v>
      </c>
      <c r="AJ2379" s="3">
        <v>100</v>
      </c>
      <c r="AK2379" t="s">
        <v>9575</v>
      </c>
      <c r="AL2379" t="s">
        <v>9576</v>
      </c>
      <c r="AM2379" t="s">
        <v>4182</v>
      </c>
      <c r="BG2379" s="3">
        <v>100</v>
      </c>
      <c r="BH2379" t="s">
        <v>82</v>
      </c>
      <c r="BI2379" t="s">
        <v>13419</v>
      </c>
      <c r="BJ2379" t="s">
        <v>13395</v>
      </c>
      <c r="BK2379" t="s">
        <v>13395</v>
      </c>
      <c r="BL2379" t="s">
        <v>13395</v>
      </c>
      <c r="BM2379" t="s">
        <v>13395</v>
      </c>
      <c r="BN2379" t="s">
        <v>277</v>
      </c>
      <c r="BO2379" s="59" t="s">
        <v>277</v>
      </c>
      <c r="BP2379" t="s">
        <v>10806</v>
      </c>
      <c r="BQ2379" t="s">
        <v>84</v>
      </c>
      <c r="BR2379" s="59" t="s">
        <v>84</v>
      </c>
      <c r="BS2379" t="s">
        <v>85</v>
      </c>
    </row>
    <row r="2380" spans="1:72" x14ac:dyDescent="0.2">
      <c r="A2380" s="60">
        <v>243038</v>
      </c>
      <c r="B2380" s="59" t="s">
        <v>13223</v>
      </c>
      <c r="C2380">
        <v>2377</v>
      </c>
      <c r="J2380">
        <v>24</v>
      </c>
      <c r="K2380" t="s">
        <v>156</v>
      </c>
      <c r="L2380">
        <v>2327</v>
      </c>
      <c r="M2380">
        <v>3038</v>
      </c>
      <c r="N2380" t="s">
        <v>4366</v>
      </c>
      <c r="O2380" t="s">
        <v>10100</v>
      </c>
      <c r="P2380" t="s">
        <v>10101</v>
      </c>
      <c r="Q2380" t="s">
        <v>10102</v>
      </c>
      <c r="R2380" t="s">
        <v>10102</v>
      </c>
      <c r="S2380" s="2">
        <v>202.8</v>
      </c>
      <c r="T2380" s="2">
        <v>202.8</v>
      </c>
      <c r="U2380" s="2">
        <v>0</v>
      </c>
      <c r="V2380" s="2">
        <v>0</v>
      </c>
      <c r="W2380">
        <v>1026</v>
      </c>
      <c r="X2380" s="3">
        <v>10.3</v>
      </c>
      <c r="Y2380" s="3">
        <v>4.0999999999999996</v>
      </c>
      <c r="Z2380" s="3">
        <v>5.0999999999999996</v>
      </c>
      <c r="AA2380">
        <v>0</v>
      </c>
      <c r="AB2380" s="3">
        <v>0</v>
      </c>
      <c r="AC2380">
        <v>0</v>
      </c>
      <c r="AD2380" s="3">
        <v>0</v>
      </c>
      <c r="AE2380">
        <v>0</v>
      </c>
      <c r="AF2380" s="3">
        <v>0</v>
      </c>
      <c r="AG2380" s="2">
        <v>202.8</v>
      </c>
      <c r="AH2380" s="3">
        <v>100</v>
      </c>
      <c r="AI2380" s="2">
        <v>202.8</v>
      </c>
      <c r="AJ2380" s="3">
        <v>100</v>
      </c>
      <c r="AK2380" t="s">
        <v>9793</v>
      </c>
      <c r="AL2380" t="s">
        <v>9794</v>
      </c>
      <c r="AM2380" t="s">
        <v>4182</v>
      </c>
      <c r="BG2380" s="3">
        <v>100</v>
      </c>
      <c r="BH2380" t="s">
        <v>82</v>
      </c>
      <c r="BI2380" t="s">
        <v>13419</v>
      </c>
      <c r="BJ2380" t="s">
        <v>13395</v>
      </c>
      <c r="BK2380" t="s">
        <v>13395</v>
      </c>
      <c r="BL2380" t="s">
        <v>13395</v>
      </c>
      <c r="BM2380" t="s">
        <v>13395</v>
      </c>
      <c r="BN2380" t="s">
        <v>277</v>
      </c>
      <c r="BO2380" s="59" t="s">
        <v>277</v>
      </c>
      <c r="BP2380" t="s">
        <v>10806</v>
      </c>
      <c r="BQ2380" t="s">
        <v>84</v>
      </c>
      <c r="BR2380" s="59" t="s">
        <v>84</v>
      </c>
      <c r="BS2380" t="s">
        <v>85</v>
      </c>
    </row>
    <row r="2381" spans="1:72" s="1" customFormat="1" x14ac:dyDescent="0.2">
      <c r="A2381" s="60">
        <v>243039</v>
      </c>
      <c r="B2381" s="59" t="s">
        <v>13457</v>
      </c>
      <c r="D2381"/>
      <c r="E2381"/>
      <c r="F2381"/>
      <c r="G2381"/>
      <c r="H2381"/>
      <c r="I2381"/>
      <c r="J2381" s="1">
        <v>24</v>
      </c>
      <c r="K2381" s="1" t="s">
        <v>13441</v>
      </c>
      <c r="M2381" s="1">
        <v>3039</v>
      </c>
      <c r="N2381" s="1" t="s">
        <v>13442</v>
      </c>
      <c r="O2381" s="1" t="s">
        <v>13455</v>
      </c>
      <c r="P2381" s="1" t="s">
        <v>13456</v>
      </c>
      <c r="Q2381"/>
      <c r="R2381"/>
      <c r="S2381" s="2"/>
      <c r="T2381" s="2"/>
      <c r="U2381" s="2"/>
      <c r="V2381" s="2"/>
      <c r="W2381"/>
      <c r="X2381" s="3"/>
      <c r="Y2381" s="3"/>
      <c r="Z2381" s="3"/>
      <c r="AA2381"/>
      <c r="AB2381" s="3"/>
      <c r="AC2381"/>
      <c r="AD2381" s="3"/>
      <c r="AE2381"/>
      <c r="AF2381" s="3"/>
      <c r="AG2381" s="2"/>
      <c r="AH2381" s="3"/>
      <c r="AI2381" s="2"/>
      <c r="AJ2381" s="3"/>
      <c r="AK2381"/>
      <c r="AL2381"/>
      <c r="AM2381"/>
      <c r="AN2381"/>
      <c r="AO2381"/>
      <c r="AP2381"/>
      <c r="AQ2381"/>
      <c r="AR2381"/>
      <c r="AS2381"/>
      <c r="AT2381"/>
      <c r="AU2381"/>
      <c r="AV2381"/>
      <c r="AW2381"/>
      <c r="AX2381"/>
      <c r="AY2381"/>
      <c r="AZ2381"/>
      <c r="BA2381"/>
      <c r="BB2381"/>
      <c r="BC2381"/>
      <c r="BD2381"/>
      <c r="BE2381"/>
      <c r="BF2381"/>
      <c r="BG2381" s="3"/>
      <c r="BH2381" s="1" t="s">
        <v>82</v>
      </c>
      <c r="BI2381" s="1" t="s">
        <v>13419</v>
      </c>
      <c r="BJ2381" s="1" t="s">
        <v>13395</v>
      </c>
      <c r="BK2381" s="1" t="s">
        <v>13395</v>
      </c>
      <c r="BL2381" s="1" t="s">
        <v>13395</v>
      </c>
      <c r="BM2381" s="1" t="s">
        <v>13395</v>
      </c>
      <c r="BN2381" s="1" t="s">
        <v>277</v>
      </c>
      <c r="BO2381" s="59" t="s">
        <v>277</v>
      </c>
      <c r="BP2381" s="1" t="s">
        <v>10806</v>
      </c>
      <c r="BQ2381" s="1" t="s">
        <v>84</v>
      </c>
      <c r="BR2381" s="59" t="s">
        <v>84</v>
      </c>
      <c r="BS2381" s="1" t="s">
        <v>85</v>
      </c>
      <c r="BT2381"/>
    </row>
    <row r="2382" spans="1:72" x14ac:dyDescent="0.2">
      <c r="A2382" s="60">
        <v>251002</v>
      </c>
      <c r="B2382" s="59" t="s">
        <v>13224</v>
      </c>
      <c r="C2382">
        <v>2378</v>
      </c>
      <c r="D2382" t="s">
        <v>0</v>
      </c>
      <c r="E2382">
        <v>6</v>
      </c>
      <c r="J2382">
        <v>25</v>
      </c>
      <c r="K2382" t="s">
        <v>68</v>
      </c>
      <c r="L2382">
        <v>1043</v>
      </c>
      <c r="M2382">
        <v>1002</v>
      </c>
      <c r="N2382" t="s">
        <v>415</v>
      </c>
      <c r="O2382" t="s">
        <v>10103</v>
      </c>
      <c r="P2382" t="s">
        <v>10104</v>
      </c>
      <c r="Q2382" t="s">
        <v>10105</v>
      </c>
      <c r="R2382" t="s">
        <v>10106</v>
      </c>
      <c r="S2382" s="2">
        <v>3334.4</v>
      </c>
      <c r="T2382" s="2">
        <v>3254.4</v>
      </c>
      <c r="U2382" s="2">
        <v>80</v>
      </c>
      <c r="V2382" s="2">
        <v>0</v>
      </c>
      <c r="W2382">
        <v>27935</v>
      </c>
      <c r="X2382" s="3">
        <v>29.7</v>
      </c>
      <c r="Y2382" s="3">
        <v>5.3</v>
      </c>
      <c r="Z2382" s="3">
        <v>8.6999999999999993</v>
      </c>
      <c r="AA2382">
        <v>1</v>
      </c>
      <c r="AB2382" s="3">
        <v>22.099999999999898</v>
      </c>
      <c r="AC2382">
        <v>0</v>
      </c>
      <c r="AD2382" s="3">
        <v>0</v>
      </c>
      <c r="AE2382">
        <v>1</v>
      </c>
      <c r="AF2382" s="3">
        <v>0</v>
      </c>
      <c r="AG2382" s="2">
        <v>3254.4</v>
      </c>
      <c r="AH2382" s="3">
        <v>100</v>
      </c>
      <c r="AI2382" s="2">
        <v>3021.6</v>
      </c>
      <c r="AJ2382" s="3">
        <v>92.8</v>
      </c>
      <c r="AK2382" t="s">
        <v>3917</v>
      </c>
      <c r="AL2382" t="s">
        <v>3917</v>
      </c>
      <c r="AM2382" t="s">
        <v>10107</v>
      </c>
      <c r="AN2382" t="s">
        <v>10108</v>
      </c>
      <c r="AO2382" t="s">
        <v>10109</v>
      </c>
      <c r="AP2382" t="s">
        <v>10110</v>
      </c>
      <c r="AQ2382" t="s">
        <v>10111</v>
      </c>
      <c r="AR2382" t="s">
        <v>10112</v>
      </c>
      <c r="AS2382" t="s">
        <v>10113</v>
      </c>
      <c r="AT2382" t="s">
        <v>10114</v>
      </c>
      <c r="BG2382" s="3">
        <v>92.8</v>
      </c>
      <c r="BH2382" t="s">
        <v>82</v>
      </c>
      <c r="BI2382" t="s">
        <v>13419</v>
      </c>
      <c r="BJ2382" t="s">
        <v>13395</v>
      </c>
      <c r="BK2382" t="s">
        <v>13395</v>
      </c>
      <c r="BL2382" t="s">
        <v>13395</v>
      </c>
      <c r="BM2382" t="s">
        <v>13395</v>
      </c>
      <c r="BN2382" t="s">
        <v>277</v>
      </c>
      <c r="BO2382" s="59" t="s">
        <v>277</v>
      </c>
      <c r="BP2382" t="s">
        <v>10806</v>
      </c>
      <c r="BQ2382" t="s">
        <v>84</v>
      </c>
      <c r="BR2382" s="59" t="s">
        <v>84</v>
      </c>
      <c r="BS2382" t="s">
        <v>85</v>
      </c>
    </row>
    <row r="2383" spans="1:72" x14ac:dyDescent="0.2">
      <c r="A2383" s="60">
        <v>251003</v>
      </c>
      <c r="B2383" s="59" t="s">
        <v>13225</v>
      </c>
      <c r="C2383">
        <v>2379</v>
      </c>
      <c r="J2383">
        <v>25</v>
      </c>
      <c r="K2383" t="s">
        <v>68</v>
      </c>
      <c r="L2383">
        <v>1014</v>
      </c>
      <c r="M2383">
        <v>1003</v>
      </c>
      <c r="N2383" t="s">
        <v>86</v>
      </c>
      <c r="O2383" t="s">
        <v>10115</v>
      </c>
      <c r="P2383" t="s">
        <v>10116</v>
      </c>
      <c r="Q2383" t="s">
        <v>10117</v>
      </c>
      <c r="R2383" t="s">
        <v>10118</v>
      </c>
      <c r="S2383" s="2">
        <v>2662</v>
      </c>
      <c r="T2383" s="2">
        <v>2643</v>
      </c>
      <c r="U2383" s="2">
        <v>19</v>
      </c>
      <c r="V2383" s="2">
        <v>0</v>
      </c>
      <c r="W2383">
        <v>16671</v>
      </c>
      <c r="X2383" s="3">
        <v>11</v>
      </c>
      <c r="Y2383" s="3">
        <v>5.2</v>
      </c>
      <c r="Z2383" s="3">
        <v>6.3</v>
      </c>
      <c r="AA2383">
        <v>0</v>
      </c>
      <c r="AB2383" s="3">
        <v>0</v>
      </c>
      <c r="AC2383">
        <v>0</v>
      </c>
      <c r="AD2383" s="3">
        <v>0</v>
      </c>
      <c r="AE2383">
        <v>0</v>
      </c>
      <c r="AF2383" s="3">
        <v>0</v>
      </c>
      <c r="AG2383" s="2">
        <v>2643</v>
      </c>
      <c r="AH2383" s="3">
        <v>100</v>
      </c>
      <c r="AI2383" s="2">
        <v>2643</v>
      </c>
      <c r="AJ2383" s="3">
        <v>100</v>
      </c>
      <c r="AK2383" t="s">
        <v>9530</v>
      </c>
      <c r="AL2383" t="s">
        <v>9531</v>
      </c>
      <c r="AM2383" t="s">
        <v>10119</v>
      </c>
      <c r="AN2383" t="s">
        <v>10120</v>
      </c>
      <c r="AO2383" t="s">
        <v>10121</v>
      </c>
      <c r="AP2383" t="s">
        <v>10108</v>
      </c>
      <c r="AQ2383" t="s">
        <v>10122</v>
      </c>
      <c r="AR2383" t="s">
        <v>10123</v>
      </c>
      <c r="BG2383" s="3">
        <v>100</v>
      </c>
      <c r="BH2383" t="s">
        <v>82</v>
      </c>
      <c r="BI2383" t="s">
        <v>13419</v>
      </c>
      <c r="BJ2383" t="s">
        <v>13395</v>
      </c>
      <c r="BK2383" t="s">
        <v>13395</v>
      </c>
      <c r="BL2383" t="s">
        <v>13395</v>
      </c>
      <c r="BM2383" t="s">
        <v>13395</v>
      </c>
      <c r="BN2383" t="s">
        <v>277</v>
      </c>
      <c r="BO2383" s="59" t="s">
        <v>277</v>
      </c>
      <c r="BP2383" t="s">
        <v>10806</v>
      </c>
      <c r="BQ2383" t="s">
        <v>84</v>
      </c>
      <c r="BR2383" s="59" t="s">
        <v>84</v>
      </c>
      <c r="BS2383" t="s">
        <v>85</v>
      </c>
    </row>
    <row r="2384" spans="1:72" x14ac:dyDescent="0.2">
      <c r="A2384" s="60">
        <v>251004</v>
      </c>
      <c r="B2384" s="59" t="s">
        <v>13226</v>
      </c>
      <c r="C2384">
        <v>2380</v>
      </c>
      <c r="D2384" t="s">
        <v>0</v>
      </c>
      <c r="E2384">
        <v>14</v>
      </c>
      <c r="J2384">
        <v>25</v>
      </c>
      <c r="K2384" t="s">
        <v>68</v>
      </c>
      <c r="L2384">
        <v>1008</v>
      </c>
      <c r="M2384">
        <v>1004</v>
      </c>
      <c r="N2384" t="s">
        <v>103</v>
      </c>
      <c r="O2384" t="s">
        <v>10124</v>
      </c>
      <c r="P2384" t="s">
        <v>10125</v>
      </c>
      <c r="Q2384" t="s">
        <v>10126</v>
      </c>
      <c r="R2384" t="s">
        <v>10127</v>
      </c>
      <c r="S2384" s="2">
        <v>479.8</v>
      </c>
      <c r="T2384" s="2">
        <v>479.8</v>
      </c>
      <c r="U2384" s="2">
        <v>0</v>
      </c>
      <c r="V2384" s="2">
        <v>0</v>
      </c>
      <c r="W2384">
        <v>2810</v>
      </c>
      <c r="X2384" s="3">
        <v>17</v>
      </c>
      <c r="Y2384" s="3">
        <v>5</v>
      </c>
      <c r="Z2384" s="3">
        <v>5.9</v>
      </c>
      <c r="AA2384">
        <v>1</v>
      </c>
      <c r="AB2384" s="3">
        <v>141</v>
      </c>
      <c r="AC2384">
        <v>0</v>
      </c>
      <c r="AD2384" s="3">
        <v>0</v>
      </c>
      <c r="AE2384">
        <v>1</v>
      </c>
      <c r="AF2384" s="3">
        <v>0</v>
      </c>
      <c r="AG2384" s="2">
        <v>479.8</v>
      </c>
      <c r="AH2384" s="3">
        <v>100</v>
      </c>
      <c r="AI2384" s="2">
        <v>479.8</v>
      </c>
      <c r="AJ2384" s="3">
        <v>100</v>
      </c>
      <c r="AK2384" t="s">
        <v>3917</v>
      </c>
      <c r="AL2384" t="s">
        <v>3917</v>
      </c>
      <c r="AM2384" t="s">
        <v>108</v>
      </c>
      <c r="AN2384" t="s">
        <v>10128</v>
      </c>
      <c r="BG2384" s="3">
        <v>100</v>
      </c>
      <c r="BH2384" t="s">
        <v>82</v>
      </c>
      <c r="BI2384" t="s">
        <v>13419</v>
      </c>
      <c r="BJ2384" t="s">
        <v>13395</v>
      </c>
      <c r="BK2384" t="s">
        <v>13395</v>
      </c>
      <c r="BL2384" t="s">
        <v>13395</v>
      </c>
      <c r="BM2384" t="s">
        <v>13395</v>
      </c>
      <c r="BN2384" t="s">
        <v>277</v>
      </c>
      <c r="BO2384" s="59" t="s">
        <v>277</v>
      </c>
      <c r="BP2384" t="s">
        <v>10806</v>
      </c>
      <c r="BQ2384" t="s">
        <v>84</v>
      </c>
      <c r="BR2384" s="59" t="s">
        <v>84</v>
      </c>
      <c r="BS2384" t="s">
        <v>85</v>
      </c>
    </row>
    <row r="2385" spans="1:73" x14ac:dyDescent="0.2">
      <c r="A2385" s="60">
        <v>252001</v>
      </c>
      <c r="B2385" s="59" t="s">
        <v>13227</v>
      </c>
      <c r="C2385">
        <v>2381</v>
      </c>
      <c r="I2385" t="s">
        <v>9943</v>
      </c>
      <c r="J2385">
        <v>25</v>
      </c>
      <c r="K2385" t="s">
        <v>156</v>
      </c>
      <c r="L2385">
        <v>2033</v>
      </c>
      <c r="M2385">
        <v>2001</v>
      </c>
      <c r="N2385" t="s">
        <v>871</v>
      </c>
      <c r="O2385" t="s">
        <v>10129</v>
      </c>
      <c r="P2385" t="s">
        <v>10130</v>
      </c>
      <c r="Q2385" t="s">
        <v>10131</v>
      </c>
      <c r="R2385" t="s">
        <v>10132</v>
      </c>
      <c r="S2385" s="2">
        <v>581.79999999999995</v>
      </c>
      <c r="T2385" s="2">
        <v>559</v>
      </c>
      <c r="U2385" s="2">
        <v>22.8</v>
      </c>
      <c r="V2385" s="2">
        <v>0</v>
      </c>
      <c r="W2385">
        <v>3229</v>
      </c>
      <c r="X2385" s="3">
        <v>9.1</v>
      </c>
      <c r="Y2385" s="3">
        <v>4.3</v>
      </c>
      <c r="Z2385" s="3">
        <v>5.8</v>
      </c>
      <c r="AA2385">
        <v>0</v>
      </c>
      <c r="AB2385" s="3">
        <v>0</v>
      </c>
      <c r="AC2385">
        <v>0</v>
      </c>
      <c r="AD2385" s="3">
        <v>0</v>
      </c>
      <c r="AE2385">
        <v>0</v>
      </c>
      <c r="AF2385" s="3">
        <v>0</v>
      </c>
      <c r="AG2385" s="2">
        <v>559</v>
      </c>
      <c r="AH2385" s="3">
        <v>100</v>
      </c>
      <c r="AI2385" s="2">
        <v>559</v>
      </c>
      <c r="AJ2385" s="3">
        <v>100</v>
      </c>
      <c r="AK2385" t="s">
        <v>9530</v>
      </c>
      <c r="AL2385" t="s">
        <v>9531</v>
      </c>
      <c r="AM2385" t="s">
        <v>10119</v>
      </c>
      <c r="AN2385" t="s">
        <v>10133</v>
      </c>
      <c r="AO2385" t="s">
        <v>10107</v>
      </c>
      <c r="BG2385" s="3">
        <v>100</v>
      </c>
      <c r="BH2385" t="s">
        <v>82</v>
      </c>
      <c r="BI2385" t="s">
        <v>13419</v>
      </c>
      <c r="BJ2385" t="s">
        <v>13395</v>
      </c>
      <c r="BK2385" t="s">
        <v>13395</v>
      </c>
      <c r="BL2385" t="s">
        <v>13395</v>
      </c>
      <c r="BM2385" t="s">
        <v>13395</v>
      </c>
      <c r="BN2385" t="s">
        <v>277</v>
      </c>
      <c r="BO2385" s="59" t="s">
        <v>277</v>
      </c>
      <c r="BP2385" t="s">
        <v>10806</v>
      </c>
      <c r="BQ2385" t="s">
        <v>84</v>
      </c>
      <c r="BR2385" s="59" t="s">
        <v>84</v>
      </c>
      <c r="BS2385" t="s">
        <v>85</v>
      </c>
    </row>
    <row r="2386" spans="1:73" x14ac:dyDescent="0.2">
      <c r="A2386" s="60">
        <v>252001</v>
      </c>
      <c r="B2386" s="59" t="s">
        <v>13227</v>
      </c>
      <c r="C2386">
        <v>2382</v>
      </c>
      <c r="I2386" t="s">
        <v>9943</v>
      </c>
      <c r="J2386">
        <v>25</v>
      </c>
      <c r="K2386" t="s">
        <v>135</v>
      </c>
      <c r="L2386">
        <v>2033</v>
      </c>
      <c r="M2386">
        <v>2001</v>
      </c>
      <c r="N2386" t="s">
        <v>871</v>
      </c>
      <c r="O2386" t="s">
        <v>10129</v>
      </c>
      <c r="P2386" t="s">
        <v>10130</v>
      </c>
      <c r="Q2386" t="s">
        <v>10131</v>
      </c>
      <c r="R2386" t="s">
        <v>10132</v>
      </c>
      <c r="S2386" s="2">
        <v>1372.4</v>
      </c>
      <c r="T2386" s="2">
        <v>1372.4</v>
      </c>
      <c r="U2386" s="2">
        <v>0</v>
      </c>
      <c r="V2386" s="2">
        <v>0</v>
      </c>
      <c r="W2386">
        <v>8058</v>
      </c>
      <c r="X2386" s="3">
        <v>9.1</v>
      </c>
      <c r="Y2386" s="3">
        <v>4.3</v>
      </c>
      <c r="Z2386" s="3">
        <v>5.9</v>
      </c>
      <c r="AA2386">
        <v>0</v>
      </c>
      <c r="AB2386" s="3">
        <v>0</v>
      </c>
      <c r="AC2386">
        <v>0</v>
      </c>
      <c r="AD2386" s="3">
        <v>0</v>
      </c>
      <c r="AE2386">
        <v>0</v>
      </c>
      <c r="AF2386" s="3">
        <v>0</v>
      </c>
      <c r="AG2386" s="2">
        <v>1372.4</v>
      </c>
      <c r="AH2386" s="3">
        <v>100</v>
      </c>
      <c r="AI2386" s="2">
        <v>1372.4</v>
      </c>
      <c r="AJ2386" s="3">
        <v>100</v>
      </c>
      <c r="AK2386" t="s">
        <v>9530</v>
      </c>
      <c r="AL2386" t="s">
        <v>9531</v>
      </c>
      <c r="AM2386" t="s">
        <v>10119</v>
      </c>
      <c r="AN2386" t="s">
        <v>10133</v>
      </c>
      <c r="AO2386" t="s">
        <v>10107</v>
      </c>
      <c r="BG2386" s="3">
        <v>100</v>
      </c>
      <c r="BH2386" t="s">
        <v>82</v>
      </c>
      <c r="BI2386" t="s">
        <v>13419</v>
      </c>
      <c r="BJ2386" t="s">
        <v>13395</v>
      </c>
      <c r="BK2386" t="s">
        <v>13395</v>
      </c>
      <c r="BL2386" t="s">
        <v>13395</v>
      </c>
      <c r="BM2386" t="s">
        <v>13395</v>
      </c>
      <c r="BN2386" t="s">
        <v>277</v>
      </c>
      <c r="BO2386" s="59" t="s">
        <v>277</v>
      </c>
      <c r="BP2386" t="s">
        <v>10806</v>
      </c>
      <c r="BQ2386" t="s">
        <v>84</v>
      </c>
      <c r="BR2386" s="59" t="s">
        <v>84</v>
      </c>
      <c r="BS2386" t="s">
        <v>85</v>
      </c>
    </row>
    <row r="2387" spans="1:73" x14ac:dyDescent="0.2">
      <c r="A2387" s="60">
        <v>252003</v>
      </c>
      <c r="B2387" s="59" t="s">
        <v>13228</v>
      </c>
      <c r="C2387">
        <v>2383</v>
      </c>
      <c r="I2387" t="s">
        <v>9943</v>
      </c>
      <c r="J2387">
        <v>25</v>
      </c>
      <c r="K2387" t="s">
        <v>156</v>
      </c>
      <c r="L2387">
        <v>2051</v>
      </c>
      <c r="M2387">
        <v>2003</v>
      </c>
      <c r="N2387" t="s">
        <v>278</v>
      </c>
      <c r="O2387" t="s">
        <v>10134</v>
      </c>
      <c r="P2387" t="s">
        <v>10135</v>
      </c>
      <c r="Q2387" t="s">
        <v>10136</v>
      </c>
      <c r="R2387" t="s">
        <v>10137</v>
      </c>
      <c r="S2387" s="2">
        <v>1109.4000000000001</v>
      </c>
      <c r="T2387" s="2">
        <v>893.9</v>
      </c>
      <c r="U2387" s="2">
        <v>215.5</v>
      </c>
      <c r="V2387" s="2">
        <v>0</v>
      </c>
      <c r="W2387">
        <v>4379</v>
      </c>
      <c r="X2387" s="3">
        <v>12.6</v>
      </c>
      <c r="Y2387" s="3">
        <v>3.4</v>
      </c>
      <c r="Z2387" s="3">
        <v>5.2</v>
      </c>
      <c r="AA2387">
        <v>0</v>
      </c>
      <c r="AB2387" s="3">
        <v>0</v>
      </c>
      <c r="AC2387">
        <v>0</v>
      </c>
      <c r="AD2387" s="3">
        <v>0</v>
      </c>
      <c r="AE2387">
        <v>0</v>
      </c>
      <c r="AF2387" s="3">
        <v>0</v>
      </c>
      <c r="AG2387" s="2">
        <v>893.9</v>
      </c>
      <c r="AH2387" s="3">
        <v>100</v>
      </c>
      <c r="AI2387" s="2">
        <v>893.9</v>
      </c>
      <c r="AJ2387" s="3">
        <v>100</v>
      </c>
      <c r="AK2387" t="s">
        <v>248</v>
      </c>
      <c r="AL2387" t="s">
        <v>10138</v>
      </c>
      <c r="AM2387" t="s">
        <v>10139</v>
      </c>
      <c r="AN2387" t="s">
        <v>10122</v>
      </c>
      <c r="AO2387" t="s">
        <v>10108</v>
      </c>
      <c r="AP2387" t="s">
        <v>10109</v>
      </c>
      <c r="AQ2387" t="s">
        <v>10140</v>
      </c>
      <c r="AR2387" t="s">
        <v>10141</v>
      </c>
      <c r="BG2387" s="3">
        <v>100</v>
      </c>
      <c r="BH2387" t="s">
        <v>82</v>
      </c>
      <c r="BI2387" t="s">
        <v>13419</v>
      </c>
      <c r="BJ2387" t="s">
        <v>13395</v>
      </c>
      <c r="BK2387" t="s">
        <v>13395</v>
      </c>
      <c r="BL2387" t="s">
        <v>13395</v>
      </c>
      <c r="BM2387" t="s">
        <v>13395</v>
      </c>
      <c r="BN2387" t="s">
        <v>277</v>
      </c>
      <c r="BO2387" s="59" t="s">
        <v>277</v>
      </c>
      <c r="BP2387" t="s">
        <v>10806</v>
      </c>
      <c r="BQ2387" t="s">
        <v>84</v>
      </c>
      <c r="BR2387" s="59" t="s">
        <v>84</v>
      </c>
      <c r="BS2387" t="s">
        <v>85</v>
      </c>
    </row>
    <row r="2388" spans="1:73" x14ac:dyDescent="0.2">
      <c r="A2388" s="60">
        <v>252003</v>
      </c>
      <c r="B2388" s="59" t="s">
        <v>13228</v>
      </c>
      <c r="C2388">
        <v>2384</v>
      </c>
      <c r="I2388" t="s">
        <v>9943</v>
      </c>
      <c r="J2388">
        <v>25</v>
      </c>
      <c r="K2388" t="s">
        <v>135</v>
      </c>
      <c r="L2388">
        <v>2051</v>
      </c>
      <c r="M2388">
        <v>2003</v>
      </c>
      <c r="N2388" t="s">
        <v>278</v>
      </c>
      <c r="O2388" t="s">
        <v>10134</v>
      </c>
      <c r="P2388" t="s">
        <v>10135</v>
      </c>
      <c r="Q2388" t="s">
        <v>10136</v>
      </c>
      <c r="R2388" t="s">
        <v>10137</v>
      </c>
      <c r="S2388" s="2">
        <v>1874.2</v>
      </c>
      <c r="T2388" s="2">
        <v>1700.7</v>
      </c>
      <c r="U2388" s="2">
        <v>173.5</v>
      </c>
      <c r="V2388" s="2">
        <v>0</v>
      </c>
      <c r="W2388">
        <v>10424</v>
      </c>
      <c r="X2388" s="3">
        <v>12.6</v>
      </c>
      <c r="Y2388" s="3">
        <v>3.4</v>
      </c>
      <c r="Z2388" s="3">
        <v>6.4</v>
      </c>
      <c r="AA2388">
        <v>1</v>
      </c>
      <c r="AB2388" s="3">
        <v>2.10000000000014</v>
      </c>
      <c r="AC2388">
        <v>0</v>
      </c>
      <c r="AD2388" s="3">
        <v>0</v>
      </c>
      <c r="AE2388">
        <v>1</v>
      </c>
      <c r="AF2388" s="3">
        <v>0</v>
      </c>
      <c r="AG2388" s="2">
        <v>1700.7</v>
      </c>
      <c r="AH2388" s="3">
        <v>100</v>
      </c>
      <c r="AI2388" s="2">
        <v>1700.7</v>
      </c>
      <c r="AJ2388" s="3">
        <v>100</v>
      </c>
      <c r="AK2388" t="s">
        <v>248</v>
      </c>
      <c r="AL2388" t="s">
        <v>10138</v>
      </c>
      <c r="AM2388" t="s">
        <v>10139</v>
      </c>
      <c r="AN2388" t="s">
        <v>10122</v>
      </c>
      <c r="AO2388" t="s">
        <v>10108</v>
      </c>
      <c r="AP2388" t="s">
        <v>10109</v>
      </c>
      <c r="AQ2388" t="s">
        <v>10140</v>
      </c>
      <c r="AR2388" t="s">
        <v>10141</v>
      </c>
      <c r="BG2388" s="3">
        <v>100</v>
      </c>
      <c r="BH2388" t="s">
        <v>82</v>
      </c>
      <c r="BI2388" t="s">
        <v>13419</v>
      </c>
      <c r="BJ2388" t="s">
        <v>13395</v>
      </c>
      <c r="BK2388" t="s">
        <v>13395</v>
      </c>
      <c r="BL2388" t="s">
        <v>13395</v>
      </c>
      <c r="BM2388" t="s">
        <v>13395</v>
      </c>
      <c r="BN2388" t="s">
        <v>277</v>
      </c>
      <c r="BO2388" s="59" t="s">
        <v>277</v>
      </c>
      <c r="BP2388" t="s">
        <v>10806</v>
      </c>
      <c r="BQ2388" t="s">
        <v>84</v>
      </c>
      <c r="BR2388" s="59" t="s">
        <v>84</v>
      </c>
      <c r="BS2388" t="s">
        <v>85</v>
      </c>
    </row>
    <row r="2389" spans="1:73" x14ac:dyDescent="0.2">
      <c r="A2389" s="60">
        <v>252004</v>
      </c>
      <c r="B2389" s="59" t="s">
        <v>13229</v>
      </c>
      <c r="C2389">
        <v>2385</v>
      </c>
      <c r="J2389">
        <v>25</v>
      </c>
      <c r="K2389" t="s">
        <v>135</v>
      </c>
      <c r="L2389">
        <v>2028</v>
      </c>
      <c r="M2389">
        <v>2004</v>
      </c>
      <c r="N2389" t="s">
        <v>2805</v>
      </c>
      <c r="O2389" t="s">
        <v>10142</v>
      </c>
      <c r="P2389" t="s">
        <v>10143</v>
      </c>
      <c r="Q2389" t="s">
        <v>10144</v>
      </c>
      <c r="R2389" t="s">
        <v>10145</v>
      </c>
      <c r="S2389" s="2">
        <v>606.29999999999995</v>
      </c>
      <c r="T2389" s="2">
        <v>606.29999999999995</v>
      </c>
      <c r="U2389" s="2">
        <v>0</v>
      </c>
      <c r="V2389" s="2">
        <v>0</v>
      </c>
      <c r="W2389">
        <v>3789</v>
      </c>
      <c r="X2389" s="3">
        <v>13</v>
      </c>
      <c r="Y2389" s="3">
        <v>4.7</v>
      </c>
      <c r="Z2389" s="3">
        <v>6.2</v>
      </c>
      <c r="AA2389">
        <v>0</v>
      </c>
      <c r="AB2389" s="3">
        <v>0</v>
      </c>
      <c r="AC2389">
        <v>0</v>
      </c>
      <c r="AD2389" s="3">
        <v>0</v>
      </c>
      <c r="AE2389">
        <v>0</v>
      </c>
      <c r="AF2389" s="3">
        <v>0</v>
      </c>
      <c r="AG2389" s="2">
        <v>606.29999999999995</v>
      </c>
      <c r="AH2389" s="3">
        <v>100</v>
      </c>
      <c r="AI2389" s="2">
        <v>606.29999999999995</v>
      </c>
      <c r="AJ2389" s="3">
        <v>100</v>
      </c>
      <c r="AK2389" t="s">
        <v>9530</v>
      </c>
      <c r="AL2389" t="s">
        <v>9531</v>
      </c>
      <c r="AM2389" t="s">
        <v>10110</v>
      </c>
      <c r="AN2389" t="s">
        <v>10121</v>
      </c>
      <c r="BG2389" s="3">
        <v>100</v>
      </c>
      <c r="BH2389" t="s">
        <v>82</v>
      </c>
      <c r="BI2389" t="s">
        <v>13419</v>
      </c>
      <c r="BJ2389" t="s">
        <v>13395</v>
      </c>
      <c r="BK2389" t="s">
        <v>13395</v>
      </c>
      <c r="BL2389" t="s">
        <v>13395</v>
      </c>
      <c r="BM2389" t="s">
        <v>13395</v>
      </c>
      <c r="BN2389" t="s">
        <v>277</v>
      </c>
      <c r="BO2389" s="59" t="s">
        <v>277</v>
      </c>
      <c r="BP2389" t="s">
        <v>10806</v>
      </c>
      <c r="BQ2389" t="s">
        <v>84</v>
      </c>
      <c r="BR2389" s="59" t="s">
        <v>84</v>
      </c>
      <c r="BS2389" t="s">
        <v>85</v>
      </c>
    </row>
    <row r="2390" spans="1:73" x14ac:dyDescent="0.2">
      <c r="A2390" s="60">
        <v>252005</v>
      </c>
      <c r="B2390" s="59" t="s">
        <v>13230</v>
      </c>
      <c r="C2390">
        <v>2386</v>
      </c>
      <c r="J2390">
        <v>25</v>
      </c>
      <c r="K2390" t="s">
        <v>135</v>
      </c>
      <c r="L2390">
        <v>2016</v>
      </c>
      <c r="M2390">
        <v>2005</v>
      </c>
      <c r="N2390" t="s">
        <v>768</v>
      </c>
      <c r="O2390" t="s">
        <v>10146</v>
      </c>
      <c r="P2390" t="s">
        <v>10147</v>
      </c>
      <c r="Q2390" t="s">
        <v>10148</v>
      </c>
      <c r="R2390" t="s">
        <v>10149</v>
      </c>
      <c r="S2390" s="2">
        <v>512.29999999999995</v>
      </c>
      <c r="T2390" s="2">
        <v>512.29999999999995</v>
      </c>
      <c r="U2390" s="2">
        <v>0</v>
      </c>
      <c r="V2390" s="2">
        <v>0</v>
      </c>
      <c r="W2390">
        <v>3161</v>
      </c>
      <c r="X2390" s="3">
        <v>18.5</v>
      </c>
      <c r="Y2390" s="3">
        <v>4.5</v>
      </c>
      <c r="Z2390" s="3">
        <v>6.2</v>
      </c>
      <c r="AA2390">
        <v>2</v>
      </c>
      <c r="AB2390" s="3">
        <v>5.7999999999999501</v>
      </c>
      <c r="AC2390">
        <v>0</v>
      </c>
      <c r="AD2390" s="3">
        <v>0</v>
      </c>
      <c r="AE2390">
        <v>0</v>
      </c>
      <c r="AF2390" s="3">
        <v>0</v>
      </c>
      <c r="AG2390" s="2">
        <v>512.29999999999995</v>
      </c>
      <c r="AH2390" s="3">
        <v>100</v>
      </c>
      <c r="AI2390" s="2">
        <v>512.29999999999995</v>
      </c>
      <c r="AJ2390" s="3">
        <v>100</v>
      </c>
      <c r="AK2390" t="s">
        <v>9530</v>
      </c>
      <c r="AL2390" t="s">
        <v>9531</v>
      </c>
      <c r="AM2390" t="s">
        <v>10150</v>
      </c>
      <c r="AN2390" t="s">
        <v>10151</v>
      </c>
      <c r="BG2390" s="3">
        <v>100</v>
      </c>
      <c r="BH2390" t="s">
        <v>82</v>
      </c>
      <c r="BI2390" t="s">
        <v>13419</v>
      </c>
      <c r="BJ2390" t="s">
        <v>13395</v>
      </c>
      <c r="BK2390" t="s">
        <v>13395</v>
      </c>
      <c r="BL2390" t="s">
        <v>13395</v>
      </c>
      <c r="BM2390" t="s">
        <v>13395</v>
      </c>
      <c r="BN2390" t="s">
        <v>277</v>
      </c>
      <c r="BO2390" s="59" t="s">
        <v>277</v>
      </c>
      <c r="BP2390" t="s">
        <v>10806</v>
      </c>
      <c r="BQ2390" t="s">
        <v>84</v>
      </c>
      <c r="BR2390" s="59" t="s">
        <v>84</v>
      </c>
      <c r="BS2390" t="s">
        <v>85</v>
      </c>
    </row>
    <row r="2391" spans="1:73" x14ac:dyDescent="0.2">
      <c r="A2391" s="60">
        <v>252006</v>
      </c>
      <c r="B2391" s="59" t="s">
        <v>13231</v>
      </c>
      <c r="C2391">
        <v>2387</v>
      </c>
      <c r="J2391">
        <v>25</v>
      </c>
      <c r="K2391" t="s">
        <v>135</v>
      </c>
      <c r="L2391">
        <v>2052</v>
      </c>
      <c r="M2391">
        <v>2006</v>
      </c>
      <c r="N2391" t="s">
        <v>768</v>
      </c>
      <c r="O2391" t="s">
        <v>10152</v>
      </c>
      <c r="P2391" t="s">
        <v>10153</v>
      </c>
      <c r="Q2391" t="s">
        <v>10154</v>
      </c>
      <c r="R2391" t="s">
        <v>10155</v>
      </c>
      <c r="S2391" s="2">
        <v>611.9</v>
      </c>
      <c r="T2391" s="2">
        <v>597.9</v>
      </c>
      <c r="U2391" s="2">
        <v>14</v>
      </c>
      <c r="V2391" s="2">
        <v>0</v>
      </c>
      <c r="W2391">
        <v>2981</v>
      </c>
      <c r="X2391" s="3">
        <v>16</v>
      </c>
      <c r="Y2391" s="3">
        <v>3.6</v>
      </c>
      <c r="Z2391" s="3">
        <v>5.0999999999999996</v>
      </c>
      <c r="AA2391">
        <v>0</v>
      </c>
      <c r="AB2391" s="3">
        <v>0</v>
      </c>
      <c r="AC2391">
        <v>0</v>
      </c>
      <c r="AD2391" s="3">
        <v>0</v>
      </c>
      <c r="AE2391">
        <v>0</v>
      </c>
      <c r="AF2391" s="3">
        <v>0</v>
      </c>
      <c r="AG2391" s="2">
        <v>597.9</v>
      </c>
      <c r="AH2391" s="3">
        <v>100</v>
      </c>
      <c r="AI2391" s="2">
        <v>597.9</v>
      </c>
      <c r="AJ2391" s="3">
        <v>100</v>
      </c>
      <c r="AK2391" t="s">
        <v>9530</v>
      </c>
      <c r="AL2391" t="s">
        <v>9531</v>
      </c>
      <c r="AM2391" t="s">
        <v>4380</v>
      </c>
      <c r="AN2391" t="s">
        <v>1191</v>
      </c>
      <c r="BG2391" s="3">
        <v>100</v>
      </c>
      <c r="BH2391" t="s">
        <v>82</v>
      </c>
      <c r="BI2391" t="s">
        <v>13419</v>
      </c>
      <c r="BJ2391" t="s">
        <v>13395</v>
      </c>
      <c r="BK2391" t="s">
        <v>13395</v>
      </c>
      <c r="BL2391" t="s">
        <v>13395</v>
      </c>
      <c r="BM2391" t="s">
        <v>13395</v>
      </c>
      <c r="BN2391" t="s">
        <v>277</v>
      </c>
      <c r="BO2391" s="59" t="s">
        <v>277</v>
      </c>
      <c r="BP2391" t="s">
        <v>10806</v>
      </c>
      <c r="BQ2391" t="s">
        <v>84</v>
      </c>
      <c r="BR2391" s="59" t="s">
        <v>84</v>
      </c>
      <c r="BS2391" t="s">
        <v>85</v>
      </c>
    </row>
    <row r="2392" spans="1:73" x14ac:dyDescent="0.2">
      <c r="A2392" s="60">
        <v>252007</v>
      </c>
      <c r="B2392" s="59" t="s">
        <v>13232</v>
      </c>
      <c r="C2392">
        <v>2388</v>
      </c>
      <c r="J2392">
        <v>25</v>
      </c>
      <c r="K2392" t="s">
        <v>135</v>
      </c>
      <c r="L2392">
        <v>2038</v>
      </c>
      <c r="M2392">
        <v>2007</v>
      </c>
      <c r="N2392" t="s">
        <v>860</v>
      </c>
      <c r="O2392" t="s">
        <v>10156</v>
      </c>
      <c r="P2392" t="s">
        <v>10157</v>
      </c>
      <c r="Q2392" t="s">
        <v>10158</v>
      </c>
      <c r="R2392" t="s">
        <v>10159</v>
      </c>
      <c r="S2392" s="2">
        <v>2257.5</v>
      </c>
      <c r="T2392" s="2">
        <v>2045.3</v>
      </c>
      <c r="U2392" s="2">
        <v>212.2</v>
      </c>
      <c r="V2392" s="2">
        <v>0</v>
      </c>
      <c r="W2392">
        <v>17396</v>
      </c>
      <c r="X2392" s="3">
        <v>33.4</v>
      </c>
      <c r="Y2392" s="3">
        <v>5</v>
      </c>
      <c r="Z2392" s="3">
        <v>8.6</v>
      </c>
      <c r="AA2392">
        <v>2</v>
      </c>
      <c r="AB2392" s="3">
        <v>10.5999999999999</v>
      </c>
      <c r="AC2392">
        <v>0</v>
      </c>
      <c r="AD2392" s="3">
        <v>0</v>
      </c>
      <c r="AE2392">
        <v>2</v>
      </c>
      <c r="AF2392" s="3">
        <v>0</v>
      </c>
      <c r="AG2392" s="2">
        <v>2045.3</v>
      </c>
      <c r="AH2392" s="3">
        <v>100</v>
      </c>
      <c r="AI2392" s="2">
        <v>2045.3</v>
      </c>
      <c r="AJ2392" s="3">
        <v>100</v>
      </c>
      <c r="AK2392" t="s">
        <v>9530</v>
      </c>
      <c r="AL2392" t="s">
        <v>9531</v>
      </c>
      <c r="AM2392" t="s">
        <v>10133</v>
      </c>
      <c r="AN2392" t="s">
        <v>10121</v>
      </c>
      <c r="AO2392" t="s">
        <v>10110</v>
      </c>
      <c r="AP2392" t="s">
        <v>10111</v>
      </c>
      <c r="BG2392" s="3">
        <v>100</v>
      </c>
      <c r="BH2392" t="s">
        <v>82</v>
      </c>
      <c r="BI2392" t="s">
        <v>13419</v>
      </c>
      <c r="BJ2392" t="s">
        <v>13395</v>
      </c>
      <c r="BK2392" t="s">
        <v>13395</v>
      </c>
      <c r="BL2392" t="s">
        <v>13395</v>
      </c>
      <c r="BM2392" t="s">
        <v>13395</v>
      </c>
      <c r="BN2392" t="s">
        <v>277</v>
      </c>
      <c r="BO2392" s="59" t="s">
        <v>277</v>
      </c>
      <c r="BP2392" t="s">
        <v>10806</v>
      </c>
      <c r="BQ2392" t="s">
        <v>84</v>
      </c>
      <c r="BR2392" s="59" t="s">
        <v>84</v>
      </c>
      <c r="BS2392" t="s">
        <v>85</v>
      </c>
    </row>
    <row r="2393" spans="1:73" x14ac:dyDescent="0.2">
      <c r="A2393" s="60">
        <v>253001</v>
      </c>
      <c r="B2393" s="59" t="s">
        <v>13233</v>
      </c>
      <c r="C2393">
        <v>2389</v>
      </c>
      <c r="J2393">
        <v>25</v>
      </c>
      <c r="K2393" t="s">
        <v>156</v>
      </c>
      <c r="L2393">
        <v>3345</v>
      </c>
      <c r="M2393">
        <v>3001</v>
      </c>
      <c r="N2393" t="s">
        <v>871</v>
      </c>
      <c r="O2393" t="s">
        <v>10160</v>
      </c>
      <c r="P2393" t="s">
        <v>10161</v>
      </c>
      <c r="Q2393" t="s">
        <v>10162</v>
      </c>
      <c r="R2393" t="s">
        <v>10163</v>
      </c>
      <c r="S2393" s="2">
        <v>307.2</v>
      </c>
      <c r="T2393" s="2">
        <v>307.2</v>
      </c>
      <c r="U2393" s="2">
        <v>0</v>
      </c>
      <c r="V2393" s="2">
        <v>0</v>
      </c>
      <c r="W2393">
        <v>1288</v>
      </c>
      <c r="X2393" s="3">
        <v>5</v>
      </c>
      <c r="Y2393" s="3">
        <v>4.0999999999999996</v>
      </c>
      <c r="Z2393" s="3">
        <v>4.2</v>
      </c>
      <c r="AA2393">
        <v>0</v>
      </c>
      <c r="AB2393" s="3">
        <v>0</v>
      </c>
      <c r="AC2393">
        <v>0</v>
      </c>
      <c r="AD2393" s="3">
        <v>0</v>
      </c>
      <c r="AE2393">
        <v>0</v>
      </c>
      <c r="AF2393" s="3">
        <v>0</v>
      </c>
      <c r="AG2393" s="2">
        <v>0</v>
      </c>
      <c r="AH2393" s="3">
        <v>0</v>
      </c>
      <c r="AI2393" s="2">
        <v>307.2</v>
      </c>
      <c r="AJ2393" s="3">
        <v>100</v>
      </c>
      <c r="AK2393" t="s">
        <v>9530</v>
      </c>
      <c r="AL2393" t="s">
        <v>9531</v>
      </c>
      <c r="AM2393" t="s">
        <v>10107</v>
      </c>
      <c r="AN2393" t="s">
        <v>10139</v>
      </c>
      <c r="BG2393" s="3">
        <v>100</v>
      </c>
      <c r="BH2393" t="s">
        <v>82</v>
      </c>
      <c r="BI2393" t="s">
        <v>13419</v>
      </c>
      <c r="BJ2393" t="s">
        <v>13395</v>
      </c>
      <c r="BK2393" t="s">
        <v>13395</v>
      </c>
      <c r="BL2393" t="s">
        <v>13395</v>
      </c>
      <c r="BM2393" t="s">
        <v>13395</v>
      </c>
      <c r="BN2393" t="s">
        <v>277</v>
      </c>
      <c r="BO2393" s="59" t="s">
        <v>277</v>
      </c>
      <c r="BP2393" t="s">
        <v>10806</v>
      </c>
      <c r="BQ2393" t="s">
        <v>84</v>
      </c>
      <c r="BR2393" s="59" t="s">
        <v>84</v>
      </c>
      <c r="BS2393" t="s">
        <v>85</v>
      </c>
    </row>
    <row r="2394" spans="1:73" x14ac:dyDescent="0.2">
      <c r="A2394" s="60">
        <v>253002</v>
      </c>
      <c r="B2394" s="59" t="s">
        <v>13234</v>
      </c>
      <c r="C2394">
        <v>2390</v>
      </c>
      <c r="J2394">
        <v>25</v>
      </c>
      <c r="K2394" t="s">
        <v>156</v>
      </c>
      <c r="L2394">
        <v>3428</v>
      </c>
      <c r="M2394">
        <v>3002</v>
      </c>
      <c r="N2394" t="s">
        <v>871</v>
      </c>
      <c r="O2394" t="s">
        <v>10164</v>
      </c>
      <c r="P2394" t="s">
        <v>10165</v>
      </c>
      <c r="Q2394" t="s">
        <v>10166</v>
      </c>
      <c r="R2394" t="s">
        <v>10167</v>
      </c>
      <c r="S2394" s="2">
        <v>285.10000000000002</v>
      </c>
      <c r="T2394" s="2">
        <v>275.89999999999998</v>
      </c>
      <c r="U2394" s="2">
        <v>9.1999999999999993</v>
      </c>
      <c r="V2394" s="2">
        <v>0</v>
      </c>
      <c r="W2394">
        <v>3371</v>
      </c>
      <c r="X2394" s="3">
        <v>18.399999999999999</v>
      </c>
      <c r="Y2394" s="3">
        <v>9.3000000000000007</v>
      </c>
      <c r="Z2394" s="3">
        <v>12.3</v>
      </c>
      <c r="AA2394">
        <v>0</v>
      </c>
      <c r="AB2394" s="3">
        <v>0</v>
      </c>
      <c r="AC2394">
        <v>0</v>
      </c>
      <c r="AD2394" s="3">
        <v>0</v>
      </c>
      <c r="AE2394">
        <v>0</v>
      </c>
      <c r="AF2394" s="3">
        <v>0</v>
      </c>
      <c r="AG2394" s="2">
        <v>275.89999999999998</v>
      </c>
      <c r="AH2394" s="3">
        <v>100</v>
      </c>
      <c r="AI2394" s="2">
        <v>275.89999999999998</v>
      </c>
      <c r="AJ2394" s="3">
        <v>100</v>
      </c>
      <c r="AK2394" t="s">
        <v>9675</v>
      </c>
      <c r="AL2394" t="s">
        <v>9676</v>
      </c>
      <c r="AM2394" t="s">
        <v>10168</v>
      </c>
      <c r="AN2394" t="s">
        <v>10133</v>
      </c>
      <c r="BG2394" s="3">
        <v>100</v>
      </c>
      <c r="BH2394" t="s">
        <v>82</v>
      </c>
      <c r="BI2394" t="s">
        <v>13419</v>
      </c>
      <c r="BJ2394" t="s">
        <v>82</v>
      </c>
      <c r="BK2394" t="s">
        <v>13430</v>
      </c>
      <c r="BL2394" t="s">
        <v>13395</v>
      </c>
      <c r="BM2394" t="s">
        <v>13395</v>
      </c>
      <c r="BN2394" t="s">
        <v>102</v>
      </c>
      <c r="BO2394" s="59" t="s">
        <v>102</v>
      </c>
      <c r="BP2394" t="s">
        <v>10806</v>
      </c>
      <c r="BQ2394" t="s">
        <v>859</v>
      </c>
      <c r="BR2394" s="59" t="s">
        <v>859</v>
      </c>
      <c r="BS2394" t="s">
        <v>85</v>
      </c>
    </row>
    <row r="2395" spans="1:73" x14ac:dyDescent="0.2">
      <c r="A2395" s="60">
        <v>253003</v>
      </c>
      <c r="B2395" s="59" t="s">
        <v>13235</v>
      </c>
      <c r="C2395">
        <v>2391</v>
      </c>
      <c r="J2395">
        <v>25</v>
      </c>
      <c r="K2395" t="s">
        <v>156</v>
      </c>
      <c r="L2395">
        <v>3407</v>
      </c>
      <c r="M2395">
        <v>3003</v>
      </c>
      <c r="N2395" t="s">
        <v>871</v>
      </c>
      <c r="O2395" t="s">
        <v>10169</v>
      </c>
      <c r="P2395" t="s">
        <v>10170</v>
      </c>
      <c r="Q2395" t="s">
        <v>10171</v>
      </c>
      <c r="R2395" t="s">
        <v>10172</v>
      </c>
      <c r="S2395" s="2">
        <v>476.6</v>
      </c>
      <c r="T2395" s="2">
        <v>476.6</v>
      </c>
      <c r="U2395" s="2">
        <v>0</v>
      </c>
      <c r="V2395" s="2">
        <v>0</v>
      </c>
      <c r="W2395">
        <v>2093</v>
      </c>
      <c r="X2395" s="3">
        <v>6</v>
      </c>
      <c r="Y2395" s="3">
        <v>2.8</v>
      </c>
      <c r="Z2395" s="3">
        <v>4.4000000000000004</v>
      </c>
      <c r="AA2395">
        <v>0</v>
      </c>
      <c r="AB2395" s="3">
        <v>0</v>
      </c>
      <c r="AC2395">
        <v>0</v>
      </c>
      <c r="AD2395" s="3">
        <v>0</v>
      </c>
      <c r="AE2395">
        <v>0</v>
      </c>
      <c r="AF2395" s="3">
        <v>0</v>
      </c>
      <c r="AG2395" s="2">
        <v>238.3</v>
      </c>
      <c r="AH2395" s="3">
        <v>50</v>
      </c>
      <c r="AI2395" s="2">
        <v>5.7</v>
      </c>
      <c r="AJ2395" s="3">
        <v>1.2</v>
      </c>
      <c r="AK2395" t="s">
        <v>9585</v>
      </c>
      <c r="AL2395" t="s">
        <v>9586</v>
      </c>
      <c r="AM2395" t="s">
        <v>10168</v>
      </c>
      <c r="BG2395" s="3">
        <v>1.2</v>
      </c>
      <c r="BJ2395" t="s">
        <v>13395</v>
      </c>
      <c r="BK2395" t="s">
        <v>13395</v>
      </c>
      <c r="BL2395" t="s">
        <v>13395</v>
      </c>
      <c r="BM2395" t="s">
        <v>13395</v>
      </c>
      <c r="BN2395" t="s">
        <v>13395</v>
      </c>
      <c r="BP2395" t="s">
        <v>13395</v>
      </c>
      <c r="BU2395" s="1" t="s">
        <v>13447</v>
      </c>
    </row>
    <row r="2396" spans="1:73" x14ac:dyDescent="0.2">
      <c r="A2396" s="60">
        <v>253004</v>
      </c>
      <c r="B2396" s="59" t="s">
        <v>13236</v>
      </c>
      <c r="C2396">
        <v>2392</v>
      </c>
      <c r="J2396">
        <v>25</v>
      </c>
      <c r="K2396" t="s">
        <v>156</v>
      </c>
      <c r="L2396">
        <v>3409</v>
      </c>
      <c r="M2396">
        <v>3004</v>
      </c>
      <c r="N2396" t="s">
        <v>871</v>
      </c>
      <c r="O2396" t="s">
        <v>10173</v>
      </c>
      <c r="P2396" t="s">
        <v>10174</v>
      </c>
      <c r="Q2396" t="s">
        <v>10175</v>
      </c>
      <c r="R2396" t="s">
        <v>10176</v>
      </c>
      <c r="S2396" s="2">
        <v>74.400000000000006</v>
      </c>
      <c r="T2396" s="2">
        <v>74.400000000000006</v>
      </c>
      <c r="U2396" s="2">
        <v>0</v>
      </c>
      <c r="V2396" s="2">
        <v>0</v>
      </c>
      <c r="W2396">
        <v>510</v>
      </c>
      <c r="X2396" s="3">
        <v>10.6</v>
      </c>
      <c r="Y2396" s="3">
        <v>6</v>
      </c>
      <c r="Z2396" s="3">
        <v>6.9</v>
      </c>
      <c r="AA2396">
        <v>0</v>
      </c>
      <c r="AB2396" s="3">
        <v>0</v>
      </c>
      <c r="AC2396">
        <v>0</v>
      </c>
      <c r="AD2396" s="3">
        <v>0</v>
      </c>
      <c r="AE2396">
        <v>0</v>
      </c>
      <c r="AF2396" s="3">
        <v>0</v>
      </c>
      <c r="AG2396" s="2">
        <v>74.400000000000006</v>
      </c>
      <c r="AH2396" s="3">
        <v>100</v>
      </c>
      <c r="AI2396" s="2">
        <v>74.400000000000006</v>
      </c>
      <c r="AJ2396" s="3">
        <v>100</v>
      </c>
      <c r="AK2396" t="s">
        <v>9607</v>
      </c>
      <c r="AL2396" t="s">
        <v>9608</v>
      </c>
      <c r="AM2396" t="s">
        <v>10107</v>
      </c>
      <c r="AN2396" t="s">
        <v>10133</v>
      </c>
      <c r="BG2396" s="3">
        <v>100</v>
      </c>
      <c r="BH2396" t="s">
        <v>82</v>
      </c>
      <c r="BI2396" t="s">
        <v>13419</v>
      </c>
      <c r="BJ2396" t="s">
        <v>13395</v>
      </c>
      <c r="BK2396" t="s">
        <v>13395</v>
      </c>
      <c r="BL2396" t="s">
        <v>13395</v>
      </c>
      <c r="BM2396" t="s">
        <v>13395</v>
      </c>
      <c r="BN2396" t="s">
        <v>277</v>
      </c>
      <c r="BO2396" s="59" t="s">
        <v>277</v>
      </c>
      <c r="BP2396" t="s">
        <v>10806</v>
      </c>
      <c r="BQ2396" t="s">
        <v>84</v>
      </c>
      <c r="BR2396" s="59" t="s">
        <v>84</v>
      </c>
      <c r="BS2396" t="s">
        <v>85</v>
      </c>
    </row>
    <row r="2397" spans="1:73" x14ac:dyDescent="0.2">
      <c r="A2397" s="60">
        <v>253005</v>
      </c>
      <c r="B2397" s="59" t="s">
        <v>13237</v>
      </c>
      <c r="C2397">
        <v>2393</v>
      </c>
      <c r="J2397">
        <v>25</v>
      </c>
      <c r="K2397" t="s">
        <v>156</v>
      </c>
      <c r="L2397">
        <v>3432</v>
      </c>
      <c r="M2397">
        <v>3005</v>
      </c>
      <c r="N2397" t="s">
        <v>871</v>
      </c>
      <c r="O2397" t="s">
        <v>10177</v>
      </c>
      <c r="P2397" t="s">
        <v>10178</v>
      </c>
      <c r="Q2397" t="s">
        <v>10179</v>
      </c>
      <c r="R2397" t="s">
        <v>10180</v>
      </c>
      <c r="S2397" s="2">
        <v>57.9</v>
      </c>
      <c r="T2397" s="2">
        <v>57.9</v>
      </c>
      <c r="U2397" s="2">
        <v>0</v>
      </c>
      <c r="V2397" s="2">
        <v>0</v>
      </c>
      <c r="W2397">
        <v>373</v>
      </c>
      <c r="X2397" s="3">
        <v>9.8000000000000007</v>
      </c>
      <c r="Y2397" s="3">
        <v>6</v>
      </c>
      <c r="Z2397" s="3">
        <v>6.4</v>
      </c>
      <c r="AA2397">
        <v>0</v>
      </c>
      <c r="AB2397" s="3">
        <v>0</v>
      </c>
      <c r="AC2397">
        <v>0</v>
      </c>
      <c r="AD2397" s="3">
        <v>0</v>
      </c>
      <c r="AE2397">
        <v>0</v>
      </c>
      <c r="AF2397" s="3">
        <v>0</v>
      </c>
      <c r="AG2397" s="2">
        <v>57.9</v>
      </c>
      <c r="AH2397" s="3">
        <v>100</v>
      </c>
      <c r="AI2397" s="2">
        <v>57.9</v>
      </c>
      <c r="AJ2397" s="3">
        <v>100</v>
      </c>
      <c r="AK2397" t="s">
        <v>10181</v>
      </c>
      <c r="AL2397" t="s">
        <v>10181</v>
      </c>
      <c r="AM2397" t="s">
        <v>10107</v>
      </c>
      <c r="BG2397" s="3">
        <v>100</v>
      </c>
      <c r="BH2397" t="s">
        <v>82</v>
      </c>
      <c r="BI2397" t="s">
        <v>13419</v>
      </c>
      <c r="BJ2397" t="s">
        <v>13395</v>
      </c>
      <c r="BK2397" t="s">
        <v>13395</v>
      </c>
      <c r="BL2397" t="s">
        <v>13395</v>
      </c>
      <c r="BM2397" t="s">
        <v>13395</v>
      </c>
      <c r="BN2397" t="s">
        <v>277</v>
      </c>
      <c r="BO2397" s="59" t="s">
        <v>277</v>
      </c>
      <c r="BP2397" t="s">
        <v>10806</v>
      </c>
      <c r="BQ2397" t="s">
        <v>84</v>
      </c>
      <c r="BR2397" s="59" t="s">
        <v>84</v>
      </c>
      <c r="BS2397" t="s">
        <v>85</v>
      </c>
    </row>
    <row r="2398" spans="1:73" x14ac:dyDescent="0.2">
      <c r="A2398" s="60">
        <v>253006</v>
      </c>
      <c r="B2398" s="59" t="s">
        <v>13238</v>
      </c>
      <c r="C2398">
        <v>2394</v>
      </c>
      <c r="J2398">
        <v>25</v>
      </c>
      <c r="K2398" t="s">
        <v>156</v>
      </c>
      <c r="L2398">
        <v>3443</v>
      </c>
      <c r="M2398">
        <v>3006</v>
      </c>
      <c r="N2398" t="s">
        <v>871</v>
      </c>
      <c r="O2398" t="s">
        <v>10182</v>
      </c>
      <c r="P2398" t="s">
        <v>10183</v>
      </c>
      <c r="Q2398" t="s">
        <v>10184</v>
      </c>
      <c r="R2398" t="s">
        <v>10185</v>
      </c>
      <c r="S2398" s="2">
        <v>225.1</v>
      </c>
      <c r="T2398" s="2">
        <v>225.1</v>
      </c>
      <c r="U2398" s="2">
        <v>0</v>
      </c>
      <c r="V2398" s="2">
        <v>0</v>
      </c>
      <c r="W2398">
        <v>691</v>
      </c>
      <c r="X2398" s="3">
        <v>3.7</v>
      </c>
      <c r="Y2398" s="3">
        <v>3</v>
      </c>
      <c r="Z2398" s="3">
        <v>3.1</v>
      </c>
      <c r="AA2398">
        <v>0</v>
      </c>
      <c r="AB2398" s="3">
        <v>0</v>
      </c>
      <c r="AC2398">
        <v>0</v>
      </c>
      <c r="AD2398" s="3">
        <v>0</v>
      </c>
      <c r="AE2398">
        <v>0</v>
      </c>
      <c r="AF2398" s="3">
        <v>0</v>
      </c>
      <c r="AG2398" s="2">
        <v>0</v>
      </c>
      <c r="AH2398" s="3">
        <v>0</v>
      </c>
      <c r="AI2398" s="2">
        <v>0</v>
      </c>
      <c r="AJ2398" s="3">
        <v>0</v>
      </c>
      <c r="AK2398" t="s">
        <v>9134</v>
      </c>
      <c r="AL2398" t="s">
        <v>9658</v>
      </c>
      <c r="AM2398" t="s">
        <v>10133</v>
      </c>
      <c r="BG2398" s="3">
        <v>0</v>
      </c>
      <c r="BJ2398" t="s">
        <v>13395</v>
      </c>
      <c r="BK2398" t="s">
        <v>13395</v>
      </c>
      <c r="BL2398" t="s">
        <v>13395</v>
      </c>
      <c r="BM2398" t="s">
        <v>13395</v>
      </c>
      <c r="BN2398" t="s">
        <v>13395</v>
      </c>
      <c r="BP2398" t="s">
        <v>13395</v>
      </c>
      <c r="BU2398" s="1" t="s">
        <v>13447</v>
      </c>
    </row>
    <row r="2399" spans="1:73" x14ac:dyDescent="0.2">
      <c r="A2399" s="60">
        <v>253007</v>
      </c>
      <c r="B2399" s="59" t="s">
        <v>13239</v>
      </c>
      <c r="C2399">
        <v>2395</v>
      </c>
      <c r="J2399">
        <v>25</v>
      </c>
      <c r="K2399" t="s">
        <v>156</v>
      </c>
      <c r="L2399">
        <v>3340</v>
      </c>
      <c r="M2399">
        <v>3007</v>
      </c>
      <c r="N2399" t="s">
        <v>871</v>
      </c>
      <c r="O2399" t="s">
        <v>10186</v>
      </c>
      <c r="P2399" t="s">
        <v>10187</v>
      </c>
      <c r="Q2399" t="s">
        <v>10188</v>
      </c>
      <c r="R2399" t="s">
        <v>10189</v>
      </c>
      <c r="S2399" s="2">
        <v>1228.3</v>
      </c>
      <c r="T2399" s="2">
        <v>1195.4000000000001</v>
      </c>
      <c r="U2399" s="2">
        <v>32.9</v>
      </c>
      <c r="V2399" s="2">
        <v>0</v>
      </c>
      <c r="W2399">
        <v>7587</v>
      </c>
      <c r="X2399" s="3">
        <v>8.5</v>
      </c>
      <c r="Y2399" s="3">
        <v>4.3</v>
      </c>
      <c r="Z2399" s="3">
        <v>6.4</v>
      </c>
      <c r="AA2399">
        <v>2</v>
      </c>
      <c r="AB2399" s="3">
        <v>9.9000000000000892</v>
      </c>
      <c r="AC2399">
        <v>0</v>
      </c>
      <c r="AD2399" s="3">
        <v>0</v>
      </c>
      <c r="AE2399">
        <v>2</v>
      </c>
      <c r="AF2399" s="3">
        <v>0</v>
      </c>
      <c r="AG2399" s="2">
        <v>1195.4000000000001</v>
      </c>
      <c r="AH2399" s="3">
        <v>100</v>
      </c>
      <c r="AI2399" s="2">
        <v>1195.4000000000001</v>
      </c>
      <c r="AJ2399" s="3">
        <v>100</v>
      </c>
      <c r="AK2399" t="s">
        <v>9607</v>
      </c>
      <c r="AL2399" t="s">
        <v>9608</v>
      </c>
      <c r="AM2399" t="s">
        <v>10107</v>
      </c>
      <c r="AN2399" t="s">
        <v>10133</v>
      </c>
      <c r="AO2399" t="s">
        <v>10121</v>
      </c>
      <c r="AP2399" t="s">
        <v>10110</v>
      </c>
      <c r="BG2399" s="3">
        <v>100</v>
      </c>
      <c r="BH2399" t="s">
        <v>83</v>
      </c>
      <c r="BI2399" t="s">
        <v>13426</v>
      </c>
      <c r="BJ2399" t="s">
        <v>13395</v>
      </c>
      <c r="BK2399" t="s">
        <v>13395</v>
      </c>
      <c r="BL2399" t="s">
        <v>13395</v>
      </c>
      <c r="BM2399" t="s">
        <v>13395</v>
      </c>
      <c r="BN2399" t="s">
        <v>13395</v>
      </c>
      <c r="BP2399" t="s">
        <v>13395</v>
      </c>
      <c r="BQ2399" t="s">
        <v>84</v>
      </c>
      <c r="BR2399" s="59" t="s">
        <v>84</v>
      </c>
      <c r="BS2399" t="s">
        <v>85</v>
      </c>
    </row>
    <row r="2400" spans="1:73" x14ac:dyDescent="0.2">
      <c r="A2400" s="60">
        <v>253008</v>
      </c>
      <c r="B2400" s="59" t="s">
        <v>13240</v>
      </c>
      <c r="C2400">
        <v>2396</v>
      </c>
      <c r="J2400">
        <v>25</v>
      </c>
      <c r="K2400" t="s">
        <v>156</v>
      </c>
      <c r="L2400">
        <v>3314</v>
      </c>
      <c r="M2400">
        <v>3008</v>
      </c>
      <c r="N2400" t="s">
        <v>871</v>
      </c>
      <c r="O2400" t="s">
        <v>10190</v>
      </c>
      <c r="P2400" t="s">
        <v>10191</v>
      </c>
      <c r="Q2400" t="s">
        <v>10192</v>
      </c>
      <c r="R2400" t="s">
        <v>10193</v>
      </c>
      <c r="S2400" s="2">
        <v>101.5</v>
      </c>
      <c r="T2400" s="2">
        <v>101.5</v>
      </c>
      <c r="U2400" s="2">
        <v>0</v>
      </c>
      <c r="V2400" s="2">
        <v>0</v>
      </c>
      <c r="W2400">
        <v>469</v>
      </c>
      <c r="X2400" s="3">
        <v>6</v>
      </c>
      <c r="Y2400" s="3">
        <v>4</v>
      </c>
      <c r="Z2400" s="3">
        <v>4.5999999999999996</v>
      </c>
      <c r="AA2400">
        <v>1</v>
      </c>
      <c r="AB2400" s="3">
        <v>3.5</v>
      </c>
      <c r="AC2400">
        <v>0</v>
      </c>
      <c r="AD2400" s="3">
        <v>0</v>
      </c>
      <c r="AE2400">
        <v>0</v>
      </c>
      <c r="AF2400" s="3">
        <v>0</v>
      </c>
      <c r="AG2400" s="2">
        <v>101.5</v>
      </c>
      <c r="AH2400" s="3">
        <v>100</v>
      </c>
      <c r="AI2400" s="2">
        <v>101.5</v>
      </c>
      <c r="AJ2400" s="3">
        <v>100</v>
      </c>
      <c r="AK2400" t="s">
        <v>9575</v>
      </c>
      <c r="AL2400" t="s">
        <v>9576</v>
      </c>
      <c r="AM2400" t="s">
        <v>10120</v>
      </c>
      <c r="BG2400" s="3">
        <v>100</v>
      </c>
      <c r="BH2400" t="s">
        <v>82</v>
      </c>
      <c r="BI2400" t="s">
        <v>13419</v>
      </c>
      <c r="BJ2400" t="s">
        <v>13395</v>
      </c>
      <c r="BK2400" t="s">
        <v>13395</v>
      </c>
      <c r="BL2400" t="s">
        <v>13395</v>
      </c>
      <c r="BM2400" t="s">
        <v>13395</v>
      </c>
      <c r="BN2400" t="s">
        <v>277</v>
      </c>
      <c r="BO2400" s="59" t="s">
        <v>277</v>
      </c>
      <c r="BP2400" t="s">
        <v>10806</v>
      </c>
      <c r="BQ2400" t="s">
        <v>84</v>
      </c>
      <c r="BR2400" s="59" t="s">
        <v>84</v>
      </c>
      <c r="BS2400" t="s">
        <v>85</v>
      </c>
    </row>
    <row r="2401" spans="1:73" x14ac:dyDescent="0.2">
      <c r="A2401" s="60">
        <v>253009</v>
      </c>
      <c r="B2401" s="59" t="s">
        <v>13241</v>
      </c>
      <c r="C2401">
        <v>2397</v>
      </c>
      <c r="J2401">
        <v>25</v>
      </c>
      <c r="K2401" t="s">
        <v>156</v>
      </c>
      <c r="L2401">
        <v>3373</v>
      </c>
      <c r="M2401">
        <v>3009</v>
      </c>
      <c r="N2401" t="s">
        <v>871</v>
      </c>
      <c r="O2401" t="s">
        <v>10194</v>
      </c>
      <c r="P2401" t="s">
        <v>10195</v>
      </c>
      <c r="Q2401" t="s">
        <v>10196</v>
      </c>
      <c r="R2401" t="s">
        <v>10197</v>
      </c>
      <c r="S2401" s="2">
        <v>128</v>
      </c>
      <c r="T2401" s="2">
        <v>128</v>
      </c>
      <c r="U2401" s="2">
        <v>0</v>
      </c>
      <c r="V2401" s="2">
        <v>0</v>
      </c>
      <c r="W2401">
        <v>521</v>
      </c>
      <c r="X2401" s="3">
        <v>8</v>
      </c>
      <c r="Y2401" s="3">
        <v>4</v>
      </c>
      <c r="Z2401" s="3">
        <v>4.0999999999999996</v>
      </c>
      <c r="AA2401">
        <v>0</v>
      </c>
      <c r="AB2401" s="3">
        <v>0</v>
      </c>
      <c r="AC2401">
        <v>0</v>
      </c>
      <c r="AD2401" s="3">
        <v>0</v>
      </c>
      <c r="AE2401">
        <v>0</v>
      </c>
      <c r="AF2401" s="3">
        <v>0</v>
      </c>
      <c r="AG2401" s="2">
        <v>128</v>
      </c>
      <c r="AH2401" s="3">
        <v>100</v>
      </c>
      <c r="AI2401" s="2">
        <v>128</v>
      </c>
      <c r="AJ2401" s="3">
        <v>100</v>
      </c>
      <c r="AK2401" t="s">
        <v>9562</v>
      </c>
      <c r="AL2401" t="s">
        <v>9562</v>
      </c>
      <c r="AM2401" t="s">
        <v>10120</v>
      </c>
      <c r="BG2401" s="3">
        <v>100</v>
      </c>
      <c r="BH2401" t="s">
        <v>82</v>
      </c>
      <c r="BI2401" t="s">
        <v>13419</v>
      </c>
      <c r="BJ2401" t="s">
        <v>13395</v>
      </c>
      <c r="BK2401" t="s">
        <v>13395</v>
      </c>
      <c r="BL2401" t="s">
        <v>13395</v>
      </c>
      <c r="BM2401" t="s">
        <v>13395</v>
      </c>
      <c r="BN2401" t="s">
        <v>277</v>
      </c>
      <c r="BO2401" s="59" t="s">
        <v>277</v>
      </c>
      <c r="BP2401" t="s">
        <v>10806</v>
      </c>
      <c r="BQ2401" t="s">
        <v>84</v>
      </c>
      <c r="BR2401" s="59" t="s">
        <v>84</v>
      </c>
      <c r="BS2401" t="s">
        <v>85</v>
      </c>
    </row>
    <row r="2402" spans="1:73" x14ac:dyDescent="0.2">
      <c r="A2402" s="60">
        <v>253010</v>
      </c>
      <c r="B2402" s="59" t="s">
        <v>13242</v>
      </c>
      <c r="C2402">
        <v>2398</v>
      </c>
      <c r="J2402">
        <v>25</v>
      </c>
      <c r="K2402" t="s">
        <v>156</v>
      </c>
      <c r="L2402">
        <v>3380</v>
      </c>
      <c r="M2402">
        <v>3010</v>
      </c>
      <c r="N2402" t="s">
        <v>946</v>
      </c>
      <c r="O2402" t="s">
        <v>10198</v>
      </c>
      <c r="P2402" t="s">
        <v>10199</v>
      </c>
      <c r="Q2402" t="s">
        <v>10200</v>
      </c>
      <c r="R2402" t="s">
        <v>10201</v>
      </c>
      <c r="S2402" s="2">
        <v>80.7</v>
      </c>
      <c r="T2402" s="2">
        <v>80.7</v>
      </c>
      <c r="U2402" s="2">
        <v>0</v>
      </c>
      <c r="V2402" s="2">
        <v>0</v>
      </c>
      <c r="W2402">
        <v>329</v>
      </c>
      <c r="X2402" s="3">
        <v>5.9</v>
      </c>
      <c r="Y2402" s="3">
        <v>3.1</v>
      </c>
      <c r="Z2402" s="3">
        <v>4.0999999999999996</v>
      </c>
      <c r="AA2402">
        <v>0</v>
      </c>
      <c r="AB2402" s="3">
        <v>0</v>
      </c>
      <c r="AC2402">
        <v>0</v>
      </c>
      <c r="AD2402" s="3">
        <v>0</v>
      </c>
      <c r="AE2402">
        <v>0</v>
      </c>
      <c r="AF2402" s="3">
        <v>0</v>
      </c>
      <c r="AG2402" s="2">
        <v>71.8</v>
      </c>
      <c r="AH2402" s="3">
        <v>89</v>
      </c>
      <c r="AI2402" s="2">
        <v>80.7</v>
      </c>
      <c r="AJ2402" s="3">
        <v>100</v>
      </c>
      <c r="AK2402" t="s">
        <v>9562</v>
      </c>
      <c r="AL2402" t="s">
        <v>9562</v>
      </c>
      <c r="AM2402" t="s">
        <v>10202</v>
      </c>
      <c r="BG2402" s="3">
        <v>100</v>
      </c>
      <c r="BH2402" t="s">
        <v>82</v>
      </c>
      <c r="BI2402" t="s">
        <v>13419</v>
      </c>
      <c r="BJ2402" t="s">
        <v>13395</v>
      </c>
      <c r="BK2402" t="s">
        <v>13395</v>
      </c>
      <c r="BL2402" t="s">
        <v>13395</v>
      </c>
      <c r="BM2402" t="s">
        <v>13395</v>
      </c>
      <c r="BN2402" t="s">
        <v>277</v>
      </c>
      <c r="BO2402" s="59" t="s">
        <v>277</v>
      </c>
      <c r="BP2402" t="s">
        <v>10806</v>
      </c>
      <c r="BQ2402" t="s">
        <v>84</v>
      </c>
      <c r="BR2402" s="59" t="s">
        <v>84</v>
      </c>
      <c r="BS2402" t="s">
        <v>85</v>
      </c>
    </row>
    <row r="2403" spans="1:73" x14ac:dyDescent="0.2">
      <c r="A2403" s="60">
        <v>253011</v>
      </c>
      <c r="B2403" s="59" t="s">
        <v>13243</v>
      </c>
      <c r="C2403">
        <v>2399</v>
      </c>
      <c r="D2403" t="s">
        <v>0</v>
      </c>
      <c r="E2403">
        <v>11</v>
      </c>
      <c r="J2403">
        <v>25</v>
      </c>
      <c r="K2403" t="s">
        <v>156</v>
      </c>
      <c r="L2403">
        <v>3326</v>
      </c>
      <c r="M2403">
        <v>3011</v>
      </c>
      <c r="N2403" t="s">
        <v>946</v>
      </c>
      <c r="O2403" t="s">
        <v>10203</v>
      </c>
      <c r="P2403" t="s">
        <v>10204</v>
      </c>
      <c r="Q2403" t="s">
        <v>10205</v>
      </c>
      <c r="R2403" t="s">
        <v>10206</v>
      </c>
      <c r="S2403" s="2">
        <v>1200.0999999999999</v>
      </c>
      <c r="T2403" s="2">
        <v>1200.0999999999999</v>
      </c>
      <c r="U2403" s="2">
        <v>0</v>
      </c>
      <c r="V2403" s="2">
        <v>0</v>
      </c>
      <c r="W2403">
        <v>6168</v>
      </c>
      <c r="X2403" s="3">
        <v>9</v>
      </c>
      <c r="Y2403" s="3">
        <v>5</v>
      </c>
      <c r="Z2403" s="3">
        <v>5.0999999999999996</v>
      </c>
      <c r="AA2403">
        <v>0</v>
      </c>
      <c r="AB2403" s="3">
        <v>0</v>
      </c>
      <c r="AC2403">
        <v>0</v>
      </c>
      <c r="AD2403" s="3">
        <v>0</v>
      </c>
      <c r="AE2403">
        <v>0</v>
      </c>
      <c r="AF2403" s="3">
        <v>0</v>
      </c>
      <c r="AG2403" s="2">
        <v>0</v>
      </c>
      <c r="AH2403" s="3">
        <v>0</v>
      </c>
      <c r="AI2403" s="2">
        <v>1200.0999999999999</v>
      </c>
      <c r="AJ2403" s="3">
        <v>100</v>
      </c>
      <c r="AK2403" t="s">
        <v>3917</v>
      </c>
      <c r="AL2403" t="s">
        <v>3917</v>
      </c>
      <c r="AM2403" t="s">
        <v>10207</v>
      </c>
      <c r="AN2403" t="s">
        <v>10208</v>
      </c>
      <c r="AO2403" t="s">
        <v>10209</v>
      </c>
      <c r="BG2403" s="3">
        <v>100</v>
      </c>
      <c r="BH2403" t="s">
        <v>82</v>
      </c>
      <c r="BI2403" t="s">
        <v>13419</v>
      </c>
      <c r="BJ2403" t="s">
        <v>13395</v>
      </c>
      <c r="BK2403" t="s">
        <v>13395</v>
      </c>
      <c r="BL2403" t="s">
        <v>13395</v>
      </c>
      <c r="BM2403" t="s">
        <v>13395</v>
      </c>
      <c r="BN2403" t="s">
        <v>277</v>
      </c>
      <c r="BO2403" s="59" t="s">
        <v>277</v>
      </c>
      <c r="BP2403" t="s">
        <v>10806</v>
      </c>
      <c r="BQ2403" t="s">
        <v>84</v>
      </c>
      <c r="BR2403" s="59" t="s">
        <v>84</v>
      </c>
      <c r="BS2403" t="s">
        <v>85</v>
      </c>
    </row>
    <row r="2404" spans="1:73" x14ac:dyDescent="0.2">
      <c r="A2404" s="60">
        <v>253012</v>
      </c>
      <c r="B2404" s="59" t="s">
        <v>13244</v>
      </c>
      <c r="C2404">
        <v>2400</v>
      </c>
      <c r="J2404">
        <v>25</v>
      </c>
      <c r="K2404" t="s">
        <v>156</v>
      </c>
      <c r="L2404">
        <v>3414</v>
      </c>
      <c r="M2404">
        <v>3012</v>
      </c>
      <c r="N2404" t="s">
        <v>946</v>
      </c>
      <c r="O2404" t="s">
        <v>10210</v>
      </c>
      <c r="P2404" t="s">
        <v>10211</v>
      </c>
      <c r="Q2404" t="s">
        <v>10212</v>
      </c>
      <c r="R2404" t="s">
        <v>10213</v>
      </c>
      <c r="S2404" s="2">
        <v>96.1</v>
      </c>
      <c r="T2404" s="2">
        <v>96.1</v>
      </c>
      <c r="U2404" s="2">
        <v>0</v>
      </c>
      <c r="V2404" s="2">
        <v>0</v>
      </c>
      <c r="W2404">
        <v>463</v>
      </c>
      <c r="X2404" s="3">
        <v>6</v>
      </c>
      <c r="Y2404" s="3">
        <v>4</v>
      </c>
      <c r="Z2404" s="3">
        <v>4.8</v>
      </c>
      <c r="AA2404">
        <v>0</v>
      </c>
      <c r="AB2404" s="3">
        <v>0</v>
      </c>
      <c r="AC2404">
        <v>0</v>
      </c>
      <c r="AD2404" s="3">
        <v>0</v>
      </c>
      <c r="AE2404">
        <v>0</v>
      </c>
      <c r="AF2404" s="3">
        <v>0</v>
      </c>
      <c r="AG2404" s="2">
        <v>96.1</v>
      </c>
      <c r="AH2404" s="3">
        <v>100</v>
      </c>
      <c r="AI2404" s="2">
        <v>38.1</v>
      </c>
      <c r="AJ2404" s="3">
        <v>39.6</v>
      </c>
      <c r="AK2404" t="s">
        <v>9585</v>
      </c>
      <c r="AL2404" t="s">
        <v>9586</v>
      </c>
      <c r="AM2404" t="s">
        <v>10139</v>
      </c>
      <c r="BG2404" s="3">
        <v>39.6</v>
      </c>
      <c r="BH2404" t="s">
        <v>82</v>
      </c>
      <c r="BI2404" t="s">
        <v>13419</v>
      </c>
      <c r="BJ2404" t="s">
        <v>13395</v>
      </c>
      <c r="BK2404" t="s">
        <v>13395</v>
      </c>
      <c r="BL2404" t="s">
        <v>13395</v>
      </c>
      <c r="BM2404" t="s">
        <v>13395</v>
      </c>
      <c r="BN2404" t="s">
        <v>277</v>
      </c>
      <c r="BO2404" s="59" t="s">
        <v>277</v>
      </c>
      <c r="BP2404" t="s">
        <v>10806</v>
      </c>
      <c r="BQ2404" t="s">
        <v>84</v>
      </c>
      <c r="BR2404" s="59" t="s">
        <v>84</v>
      </c>
      <c r="BS2404" t="s">
        <v>85</v>
      </c>
    </row>
    <row r="2405" spans="1:73" x14ac:dyDescent="0.2">
      <c r="A2405" s="60">
        <v>253013</v>
      </c>
      <c r="B2405" s="59" t="s">
        <v>13245</v>
      </c>
      <c r="C2405">
        <v>2401</v>
      </c>
      <c r="J2405">
        <v>25</v>
      </c>
      <c r="K2405" t="s">
        <v>156</v>
      </c>
      <c r="L2405">
        <v>3355</v>
      </c>
      <c r="M2405">
        <v>3013</v>
      </c>
      <c r="N2405" t="s">
        <v>821</v>
      </c>
      <c r="O2405" t="s">
        <v>10214</v>
      </c>
      <c r="P2405" t="s">
        <v>10215</v>
      </c>
      <c r="Q2405" t="s">
        <v>10216</v>
      </c>
      <c r="R2405" t="s">
        <v>10217</v>
      </c>
      <c r="S2405" s="2">
        <v>550.4</v>
      </c>
      <c r="T2405" s="2">
        <v>545.70000000000005</v>
      </c>
      <c r="U2405" s="2">
        <v>4.7</v>
      </c>
      <c r="V2405" s="2">
        <v>0</v>
      </c>
      <c r="W2405">
        <v>2174</v>
      </c>
      <c r="X2405" s="3">
        <v>9</v>
      </c>
      <c r="Y2405" s="3">
        <v>2.6</v>
      </c>
      <c r="Z2405" s="3">
        <v>4</v>
      </c>
      <c r="AA2405">
        <v>1</v>
      </c>
      <c r="AB2405" s="3">
        <v>3.4000000000000901</v>
      </c>
      <c r="AC2405">
        <v>0</v>
      </c>
      <c r="AD2405" s="3">
        <v>0</v>
      </c>
      <c r="AE2405">
        <v>0</v>
      </c>
      <c r="AF2405" s="3">
        <v>0</v>
      </c>
      <c r="AG2405" s="2">
        <v>108.8</v>
      </c>
      <c r="AH2405" s="3">
        <v>19.899999999999999</v>
      </c>
      <c r="AI2405" s="2">
        <v>148.80000000000001</v>
      </c>
      <c r="AJ2405" s="3">
        <v>27.3</v>
      </c>
      <c r="AK2405" t="s">
        <v>9530</v>
      </c>
      <c r="AL2405" t="s">
        <v>9531</v>
      </c>
      <c r="AM2405" t="s">
        <v>10122</v>
      </c>
      <c r="AN2405" t="s">
        <v>10218</v>
      </c>
      <c r="AO2405" t="s">
        <v>10219</v>
      </c>
      <c r="AP2405" t="s">
        <v>10139</v>
      </c>
      <c r="BG2405" s="3">
        <v>27.3</v>
      </c>
      <c r="BJ2405" t="s">
        <v>13395</v>
      </c>
      <c r="BK2405" t="s">
        <v>13395</v>
      </c>
      <c r="BL2405" t="s">
        <v>13395</v>
      </c>
      <c r="BM2405" t="s">
        <v>13395</v>
      </c>
      <c r="BN2405" t="s">
        <v>13395</v>
      </c>
      <c r="BP2405" t="s">
        <v>13395</v>
      </c>
      <c r="BU2405" s="1" t="s">
        <v>13447</v>
      </c>
    </row>
    <row r="2406" spans="1:73" x14ac:dyDescent="0.2">
      <c r="A2406" s="60">
        <v>253014</v>
      </c>
      <c r="B2406" s="59" t="s">
        <v>13246</v>
      </c>
      <c r="C2406">
        <v>2402</v>
      </c>
      <c r="J2406">
        <v>25</v>
      </c>
      <c r="K2406" t="s">
        <v>156</v>
      </c>
      <c r="L2406">
        <v>3354</v>
      </c>
      <c r="M2406">
        <v>3014</v>
      </c>
      <c r="N2406" t="s">
        <v>821</v>
      </c>
      <c r="O2406" t="s">
        <v>10220</v>
      </c>
      <c r="P2406" t="s">
        <v>10221</v>
      </c>
      <c r="Q2406" t="s">
        <v>10222</v>
      </c>
      <c r="R2406" t="s">
        <v>10223</v>
      </c>
      <c r="S2406" s="2">
        <v>416.8</v>
      </c>
      <c r="T2406" s="2">
        <v>411.4</v>
      </c>
      <c r="U2406" s="2">
        <v>5.4</v>
      </c>
      <c r="V2406" s="2">
        <v>0</v>
      </c>
      <c r="W2406">
        <v>2052</v>
      </c>
      <c r="X2406" s="3">
        <v>10.5</v>
      </c>
      <c r="Y2406" s="3">
        <v>4.3</v>
      </c>
      <c r="Z2406" s="3">
        <v>5</v>
      </c>
      <c r="AA2406">
        <v>1</v>
      </c>
      <c r="AB2406" s="3">
        <v>5.5999999999999703</v>
      </c>
      <c r="AC2406">
        <v>0</v>
      </c>
      <c r="AD2406" s="3">
        <v>0</v>
      </c>
      <c r="AE2406">
        <v>1</v>
      </c>
      <c r="AF2406" s="3">
        <v>0</v>
      </c>
      <c r="AG2406" s="2">
        <v>411.4</v>
      </c>
      <c r="AH2406" s="3">
        <v>100</v>
      </c>
      <c r="AI2406" s="2">
        <v>386.7</v>
      </c>
      <c r="AJ2406" s="3">
        <v>94</v>
      </c>
      <c r="AK2406" t="s">
        <v>10224</v>
      </c>
      <c r="AL2406" t="s">
        <v>9169</v>
      </c>
      <c r="AM2406" t="s">
        <v>10218</v>
      </c>
      <c r="AN2406" t="s">
        <v>10122</v>
      </c>
      <c r="AO2406" t="s">
        <v>10139</v>
      </c>
      <c r="BG2406" s="3">
        <v>94</v>
      </c>
      <c r="BH2406" t="s">
        <v>82</v>
      </c>
      <c r="BI2406" t="s">
        <v>13419</v>
      </c>
      <c r="BJ2406" t="s">
        <v>13395</v>
      </c>
      <c r="BK2406" t="s">
        <v>13395</v>
      </c>
      <c r="BL2406" t="s">
        <v>13395</v>
      </c>
      <c r="BM2406" t="s">
        <v>13395</v>
      </c>
      <c r="BN2406" t="s">
        <v>277</v>
      </c>
      <c r="BO2406" s="59" t="s">
        <v>277</v>
      </c>
      <c r="BP2406" t="s">
        <v>10806</v>
      </c>
      <c r="BQ2406" t="s">
        <v>84</v>
      </c>
      <c r="BR2406" s="59" t="s">
        <v>84</v>
      </c>
      <c r="BS2406" t="s">
        <v>85</v>
      </c>
    </row>
    <row r="2407" spans="1:73" x14ac:dyDescent="0.2">
      <c r="A2407" s="60">
        <v>253015</v>
      </c>
      <c r="B2407" s="59" t="s">
        <v>13247</v>
      </c>
      <c r="C2407">
        <v>2403</v>
      </c>
      <c r="J2407">
        <v>25</v>
      </c>
      <c r="K2407" t="s">
        <v>156</v>
      </c>
      <c r="L2407">
        <v>3367</v>
      </c>
      <c r="M2407">
        <v>3015</v>
      </c>
      <c r="N2407" t="s">
        <v>1099</v>
      </c>
      <c r="O2407" t="s">
        <v>10225</v>
      </c>
      <c r="P2407" t="s">
        <v>10226</v>
      </c>
      <c r="Q2407" t="s">
        <v>10227</v>
      </c>
      <c r="R2407" t="s">
        <v>10228</v>
      </c>
      <c r="S2407" s="2">
        <v>149.19999999999999</v>
      </c>
      <c r="T2407" s="2">
        <v>149.19999999999999</v>
      </c>
      <c r="U2407" s="2">
        <v>0</v>
      </c>
      <c r="V2407" s="2">
        <v>0</v>
      </c>
      <c r="W2407">
        <v>1347</v>
      </c>
      <c r="X2407" s="3">
        <v>19.7</v>
      </c>
      <c r="Y2407" s="3">
        <v>7</v>
      </c>
      <c r="Z2407" s="3">
        <v>9</v>
      </c>
      <c r="AA2407">
        <v>0</v>
      </c>
      <c r="AB2407" s="3">
        <v>0</v>
      </c>
      <c r="AC2407">
        <v>0</v>
      </c>
      <c r="AD2407" s="3">
        <v>0</v>
      </c>
      <c r="AE2407">
        <v>0</v>
      </c>
      <c r="AF2407" s="3">
        <v>0</v>
      </c>
      <c r="AG2407" s="2">
        <v>149.19999999999999</v>
      </c>
      <c r="AH2407" s="3">
        <v>100</v>
      </c>
      <c r="AI2407" s="2">
        <v>149.19999999999999</v>
      </c>
      <c r="AJ2407" s="3">
        <v>100</v>
      </c>
      <c r="AK2407" t="s">
        <v>10054</v>
      </c>
      <c r="AL2407" t="s">
        <v>10055</v>
      </c>
      <c r="AM2407" t="s">
        <v>10168</v>
      </c>
      <c r="BG2407" s="3">
        <v>100</v>
      </c>
      <c r="BH2407" t="s">
        <v>82</v>
      </c>
      <c r="BI2407" t="s">
        <v>13419</v>
      </c>
      <c r="BJ2407" t="s">
        <v>13395</v>
      </c>
      <c r="BK2407" t="s">
        <v>13395</v>
      </c>
      <c r="BL2407" t="s">
        <v>13395</v>
      </c>
      <c r="BM2407" t="s">
        <v>13395</v>
      </c>
      <c r="BN2407" t="s">
        <v>277</v>
      </c>
      <c r="BO2407" s="59" t="s">
        <v>277</v>
      </c>
      <c r="BP2407" t="s">
        <v>10806</v>
      </c>
      <c r="BQ2407" t="s">
        <v>84</v>
      </c>
      <c r="BR2407" s="59" t="s">
        <v>84</v>
      </c>
      <c r="BS2407" t="s">
        <v>85</v>
      </c>
    </row>
    <row r="2408" spans="1:73" x14ac:dyDescent="0.2">
      <c r="A2408" s="60">
        <v>253016</v>
      </c>
      <c r="B2408" s="59" t="s">
        <v>13248</v>
      </c>
      <c r="C2408">
        <v>2404</v>
      </c>
      <c r="J2408">
        <v>25</v>
      </c>
      <c r="K2408" t="s">
        <v>156</v>
      </c>
      <c r="L2408">
        <v>3384</v>
      </c>
      <c r="M2408">
        <v>3016</v>
      </c>
      <c r="N2408" t="s">
        <v>1099</v>
      </c>
      <c r="O2408" t="s">
        <v>10229</v>
      </c>
      <c r="P2408" t="s">
        <v>10230</v>
      </c>
      <c r="Q2408" t="s">
        <v>10231</v>
      </c>
      <c r="R2408" t="s">
        <v>10232</v>
      </c>
      <c r="S2408" s="2">
        <v>238.2</v>
      </c>
      <c r="T2408" s="2">
        <v>238.2</v>
      </c>
      <c r="U2408" s="2">
        <v>0</v>
      </c>
      <c r="V2408" s="2">
        <v>0</v>
      </c>
      <c r="W2408">
        <v>1249</v>
      </c>
      <c r="X2408" s="3">
        <v>10.199999999999999</v>
      </c>
      <c r="Y2408" s="3">
        <v>5.0999999999999996</v>
      </c>
      <c r="Z2408" s="3">
        <v>5.2</v>
      </c>
      <c r="AA2408">
        <v>0</v>
      </c>
      <c r="AB2408" s="3">
        <v>0</v>
      </c>
      <c r="AC2408">
        <v>0</v>
      </c>
      <c r="AD2408" s="3">
        <v>0</v>
      </c>
      <c r="AE2408">
        <v>0</v>
      </c>
      <c r="AF2408" s="3">
        <v>0</v>
      </c>
      <c r="AG2408" s="2">
        <v>238.2</v>
      </c>
      <c r="AH2408" s="3">
        <v>100</v>
      </c>
      <c r="AI2408" s="2">
        <v>238.2</v>
      </c>
      <c r="AJ2408" s="3">
        <v>100</v>
      </c>
      <c r="AK2408" t="s">
        <v>9562</v>
      </c>
      <c r="AL2408" t="s">
        <v>9562</v>
      </c>
      <c r="AM2408" t="s">
        <v>10133</v>
      </c>
      <c r="BG2408" s="3">
        <v>100</v>
      </c>
      <c r="BH2408" t="s">
        <v>82</v>
      </c>
      <c r="BI2408" t="s">
        <v>13419</v>
      </c>
      <c r="BJ2408" t="s">
        <v>13395</v>
      </c>
      <c r="BK2408" t="s">
        <v>13395</v>
      </c>
      <c r="BL2408" t="s">
        <v>13395</v>
      </c>
      <c r="BM2408" t="s">
        <v>13395</v>
      </c>
      <c r="BN2408" t="s">
        <v>277</v>
      </c>
      <c r="BO2408" s="59" t="s">
        <v>277</v>
      </c>
      <c r="BP2408" t="s">
        <v>10806</v>
      </c>
      <c r="BQ2408" t="s">
        <v>84</v>
      </c>
      <c r="BR2408" s="59" t="s">
        <v>84</v>
      </c>
      <c r="BS2408" t="s">
        <v>85</v>
      </c>
    </row>
    <row r="2409" spans="1:73" x14ac:dyDescent="0.2">
      <c r="A2409" s="60">
        <v>253017</v>
      </c>
      <c r="B2409" s="59" t="s">
        <v>13249</v>
      </c>
      <c r="C2409">
        <v>2405</v>
      </c>
      <c r="J2409">
        <v>25</v>
      </c>
      <c r="K2409" t="s">
        <v>156</v>
      </c>
      <c r="L2409">
        <v>3383</v>
      </c>
      <c r="M2409">
        <v>3017</v>
      </c>
      <c r="N2409" t="s">
        <v>1099</v>
      </c>
      <c r="O2409" t="s">
        <v>10233</v>
      </c>
      <c r="P2409" t="s">
        <v>10234</v>
      </c>
      <c r="Q2409" t="s">
        <v>10231</v>
      </c>
      <c r="R2409" t="s">
        <v>10235</v>
      </c>
      <c r="S2409" s="2">
        <v>134.6</v>
      </c>
      <c r="T2409" s="2">
        <v>134.6</v>
      </c>
      <c r="U2409" s="2">
        <v>0</v>
      </c>
      <c r="V2409" s="2">
        <v>0</v>
      </c>
      <c r="W2409">
        <v>748</v>
      </c>
      <c r="X2409" s="3">
        <v>8.1999999999999993</v>
      </c>
      <c r="Y2409" s="3">
        <v>5.0999999999999996</v>
      </c>
      <c r="Z2409" s="3">
        <v>5.6</v>
      </c>
      <c r="AA2409">
        <v>0</v>
      </c>
      <c r="AB2409" s="3">
        <v>0</v>
      </c>
      <c r="AC2409">
        <v>0</v>
      </c>
      <c r="AD2409" s="3">
        <v>0</v>
      </c>
      <c r="AE2409">
        <v>0</v>
      </c>
      <c r="AF2409" s="3">
        <v>0</v>
      </c>
      <c r="AG2409" s="2">
        <v>134.6</v>
      </c>
      <c r="AH2409" s="3">
        <v>100</v>
      </c>
      <c r="AI2409" s="2">
        <v>134.6</v>
      </c>
      <c r="AJ2409" s="3">
        <v>100</v>
      </c>
      <c r="AK2409" t="s">
        <v>9562</v>
      </c>
      <c r="AL2409" t="s">
        <v>9562</v>
      </c>
      <c r="AM2409" t="s">
        <v>10133</v>
      </c>
      <c r="BG2409" s="3">
        <v>100</v>
      </c>
      <c r="BH2409" t="s">
        <v>82</v>
      </c>
      <c r="BI2409" t="s">
        <v>13419</v>
      </c>
      <c r="BJ2409" t="s">
        <v>13395</v>
      </c>
      <c r="BK2409" t="s">
        <v>13395</v>
      </c>
      <c r="BL2409" t="s">
        <v>13395</v>
      </c>
      <c r="BM2409" t="s">
        <v>13395</v>
      </c>
      <c r="BN2409" t="s">
        <v>277</v>
      </c>
      <c r="BO2409" s="59" t="s">
        <v>277</v>
      </c>
      <c r="BP2409" t="s">
        <v>10806</v>
      </c>
      <c r="BQ2409" t="s">
        <v>84</v>
      </c>
      <c r="BR2409" s="59" t="s">
        <v>84</v>
      </c>
      <c r="BS2409" t="s">
        <v>85</v>
      </c>
    </row>
    <row r="2410" spans="1:73" x14ac:dyDescent="0.2">
      <c r="A2410" s="60">
        <v>253018</v>
      </c>
      <c r="B2410" s="59" t="s">
        <v>13250</v>
      </c>
      <c r="C2410">
        <v>2406</v>
      </c>
      <c r="J2410">
        <v>25</v>
      </c>
      <c r="K2410" t="s">
        <v>156</v>
      </c>
      <c r="L2410">
        <v>3382</v>
      </c>
      <c r="M2410">
        <v>3018</v>
      </c>
      <c r="N2410" t="s">
        <v>1099</v>
      </c>
      <c r="O2410" t="s">
        <v>10236</v>
      </c>
      <c r="P2410" t="s">
        <v>10237</v>
      </c>
      <c r="Q2410" t="s">
        <v>10238</v>
      </c>
      <c r="R2410" t="s">
        <v>10239</v>
      </c>
      <c r="S2410" s="2">
        <v>112.5</v>
      </c>
      <c r="T2410" s="2">
        <v>112.5</v>
      </c>
      <c r="U2410" s="2">
        <v>0</v>
      </c>
      <c r="V2410" s="2">
        <v>0</v>
      </c>
      <c r="W2410">
        <v>651</v>
      </c>
      <c r="X2410" s="3">
        <v>7.4</v>
      </c>
      <c r="Y2410" s="3">
        <v>5.3</v>
      </c>
      <c r="Z2410" s="3">
        <v>5.8</v>
      </c>
      <c r="AA2410">
        <v>0</v>
      </c>
      <c r="AB2410" s="3">
        <v>0</v>
      </c>
      <c r="AC2410">
        <v>0</v>
      </c>
      <c r="AD2410" s="3">
        <v>0</v>
      </c>
      <c r="AE2410">
        <v>0</v>
      </c>
      <c r="AF2410" s="3">
        <v>0</v>
      </c>
      <c r="AG2410" s="2">
        <v>112.5</v>
      </c>
      <c r="AH2410" s="3">
        <v>100</v>
      </c>
      <c r="AI2410" s="2">
        <v>112.5</v>
      </c>
      <c r="AJ2410" s="3">
        <v>100</v>
      </c>
      <c r="AK2410" t="s">
        <v>9562</v>
      </c>
      <c r="AL2410" t="s">
        <v>9562</v>
      </c>
      <c r="AM2410" t="s">
        <v>10119</v>
      </c>
      <c r="BG2410" s="3">
        <v>100</v>
      </c>
      <c r="BH2410" t="s">
        <v>82</v>
      </c>
      <c r="BI2410" t="s">
        <v>13419</v>
      </c>
      <c r="BJ2410" t="s">
        <v>13395</v>
      </c>
      <c r="BK2410" t="s">
        <v>13395</v>
      </c>
      <c r="BL2410" t="s">
        <v>13395</v>
      </c>
      <c r="BM2410" t="s">
        <v>13395</v>
      </c>
      <c r="BN2410" t="s">
        <v>277</v>
      </c>
      <c r="BO2410" s="59" t="s">
        <v>277</v>
      </c>
      <c r="BP2410" t="s">
        <v>10806</v>
      </c>
      <c r="BQ2410" t="s">
        <v>84</v>
      </c>
      <c r="BR2410" s="59" t="s">
        <v>84</v>
      </c>
      <c r="BS2410" t="s">
        <v>85</v>
      </c>
    </row>
    <row r="2411" spans="1:73" x14ac:dyDescent="0.2">
      <c r="A2411" s="60">
        <v>253019</v>
      </c>
      <c r="B2411" s="59" t="s">
        <v>13251</v>
      </c>
      <c r="C2411">
        <v>2407</v>
      </c>
      <c r="J2411">
        <v>25</v>
      </c>
      <c r="K2411" t="s">
        <v>156</v>
      </c>
      <c r="L2411">
        <v>3334</v>
      </c>
      <c r="M2411">
        <v>3019</v>
      </c>
      <c r="N2411" t="s">
        <v>1099</v>
      </c>
      <c r="O2411" t="s">
        <v>10240</v>
      </c>
      <c r="P2411" t="s">
        <v>10241</v>
      </c>
      <c r="Q2411" t="s">
        <v>10242</v>
      </c>
      <c r="R2411" t="s">
        <v>10243</v>
      </c>
      <c r="S2411" s="2">
        <v>357.4</v>
      </c>
      <c r="T2411" s="2">
        <v>357.4</v>
      </c>
      <c r="U2411" s="2">
        <v>0</v>
      </c>
      <c r="V2411" s="2">
        <v>0</v>
      </c>
      <c r="W2411">
        <v>2847</v>
      </c>
      <c r="X2411" s="3">
        <v>14.3</v>
      </c>
      <c r="Y2411" s="3">
        <v>7</v>
      </c>
      <c r="Z2411" s="3">
        <v>8</v>
      </c>
      <c r="AA2411">
        <v>0</v>
      </c>
      <c r="AB2411" s="3">
        <v>0</v>
      </c>
      <c r="AC2411">
        <v>0</v>
      </c>
      <c r="AD2411" s="3">
        <v>0</v>
      </c>
      <c r="AE2411">
        <v>0</v>
      </c>
      <c r="AF2411" s="3">
        <v>0</v>
      </c>
      <c r="AG2411" s="2">
        <v>357.4</v>
      </c>
      <c r="AH2411" s="3">
        <v>100</v>
      </c>
      <c r="AI2411" s="2">
        <v>357.4</v>
      </c>
      <c r="AJ2411" s="3">
        <v>100</v>
      </c>
      <c r="AK2411" t="s">
        <v>9585</v>
      </c>
      <c r="AL2411" t="s">
        <v>9586</v>
      </c>
      <c r="AM2411" t="s">
        <v>10133</v>
      </c>
      <c r="AN2411" t="s">
        <v>10168</v>
      </c>
      <c r="BG2411" s="3">
        <v>100</v>
      </c>
      <c r="BH2411" t="s">
        <v>82</v>
      </c>
      <c r="BI2411" t="s">
        <v>13419</v>
      </c>
      <c r="BJ2411" t="s">
        <v>13395</v>
      </c>
      <c r="BK2411" t="s">
        <v>13395</v>
      </c>
      <c r="BL2411" t="s">
        <v>13395</v>
      </c>
      <c r="BM2411" t="s">
        <v>13395</v>
      </c>
      <c r="BN2411" t="s">
        <v>277</v>
      </c>
      <c r="BO2411" s="59" t="s">
        <v>277</v>
      </c>
      <c r="BP2411" t="s">
        <v>10806</v>
      </c>
      <c r="BQ2411" t="s">
        <v>84</v>
      </c>
      <c r="BR2411" s="59" t="s">
        <v>84</v>
      </c>
      <c r="BS2411" t="s">
        <v>85</v>
      </c>
    </row>
    <row r="2412" spans="1:73" x14ac:dyDescent="0.2">
      <c r="A2412" s="60">
        <v>253020</v>
      </c>
      <c r="B2412" s="59" t="s">
        <v>13252</v>
      </c>
      <c r="C2412">
        <v>2408</v>
      </c>
      <c r="J2412">
        <v>25</v>
      </c>
      <c r="K2412" t="s">
        <v>156</v>
      </c>
      <c r="L2412">
        <v>3442</v>
      </c>
      <c r="M2412">
        <v>3020</v>
      </c>
      <c r="N2412" t="s">
        <v>1099</v>
      </c>
      <c r="O2412" t="s">
        <v>10244</v>
      </c>
      <c r="P2412" t="s">
        <v>10245</v>
      </c>
      <c r="Q2412" t="s">
        <v>10246</v>
      </c>
      <c r="R2412" t="s">
        <v>10247</v>
      </c>
      <c r="S2412" s="2">
        <v>134.80000000000001</v>
      </c>
      <c r="T2412" s="2">
        <v>131.30000000000001</v>
      </c>
      <c r="U2412" s="2">
        <v>0</v>
      </c>
      <c r="V2412" s="2">
        <v>3.5</v>
      </c>
      <c r="W2412">
        <v>678</v>
      </c>
      <c r="X2412" s="3">
        <v>8.3000000000000007</v>
      </c>
      <c r="Y2412" s="3">
        <v>4.5</v>
      </c>
      <c r="Z2412" s="3">
        <v>5.2</v>
      </c>
      <c r="AA2412">
        <v>0</v>
      </c>
      <c r="AB2412" s="3">
        <v>0</v>
      </c>
      <c r="AC2412">
        <v>0</v>
      </c>
      <c r="AD2412" s="3">
        <v>0</v>
      </c>
      <c r="AE2412">
        <v>0</v>
      </c>
      <c r="AF2412" s="3">
        <v>0</v>
      </c>
      <c r="AG2412" s="2">
        <v>131.30000000000001</v>
      </c>
      <c r="AH2412" s="3">
        <v>100</v>
      </c>
      <c r="AI2412" s="2">
        <v>131.30000000000001</v>
      </c>
      <c r="AJ2412" s="3">
        <v>100</v>
      </c>
      <c r="AK2412" t="s">
        <v>9134</v>
      </c>
      <c r="AL2412" t="s">
        <v>9658</v>
      </c>
      <c r="AM2412" t="s">
        <v>10133</v>
      </c>
      <c r="BG2412" s="3">
        <v>100</v>
      </c>
      <c r="BH2412" t="s">
        <v>82</v>
      </c>
      <c r="BI2412" t="s">
        <v>13419</v>
      </c>
      <c r="BJ2412" t="s">
        <v>13395</v>
      </c>
      <c r="BK2412" t="s">
        <v>13395</v>
      </c>
      <c r="BL2412" t="s">
        <v>13395</v>
      </c>
      <c r="BM2412" t="s">
        <v>13395</v>
      </c>
      <c r="BN2412" t="s">
        <v>277</v>
      </c>
      <c r="BO2412" s="59" t="s">
        <v>277</v>
      </c>
      <c r="BP2412" t="s">
        <v>10806</v>
      </c>
      <c r="BQ2412" t="s">
        <v>84</v>
      </c>
      <c r="BR2412" s="59" t="s">
        <v>84</v>
      </c>
      <c r="BS2412" t="s">
        <v>85</v>
      </c>
    </row>
    <row r="2413" spans="1:73" x14ac:dyDescent="0.2">
      <c r="A2413" s="60">
        <v>253021</v>
      </c>
      <c r="B2413" s="59" t="s">
        <v>13253</v>
      </c>
      <c r="C2413">
        <v>2409</v>
      </c>
      <c r="J2413">
        <v>25</v>
      </c>
      <c r="K2413" t="s">
        <v>156</v>
      </c>
      <c r="L2413">
        <v>3341</v>
      </c>
      <c r="M2413">
        <v>3021</v>
      </c>
      <c r="N2413" t="s">
        <v>1099</v>
      </c>
      <c r="O2413" t="s">
        <v>10248</v>
      </c>
      <c r="P2413" t="s">
        <v>10249</v>
      </c>
      <c r="Q2413" t="s">
        <v>10250</v>
      </c>
      <c r="R2413" t="s">
        <v>10251</v>
      </c>
      <c r="S2413" s="2">
        <v>736.8</v>
      </c>
      <c r="T2413" s="2">
        <v>728.2</v>
      </c>
      <c r="U2413" s="2">
        <v>8.6</v>
      </c>
      <c r="V2413" s="2">
        <v>0</v>
      </c>
      <c r="W2413">
        <v>4047</v>
      </c>
      <c r="X2413" s="3">
        <v>7.2</v>
      </c>
      <c r="Y2413" s="3">
        <v>5</v>
      </c>
      <c r="Z2413" s="3">
        <v>5.6</v>
      </c>
      <c r="AA2413">
        <v>0</v>
      </c>
      <c r="AB2413" s="3">
        <v>0</v>
      </c>
      <c r="AC2413">
        <v>0</v>
      </c>
      <c r="AD2413" s="3">
        <v>0</v>
      </c>
      <c r="AE2413">
        <v>0</v>
      </c>
      <c r="AF2413" s="3">
        <v>0</v>
      </c>
      <c r="AG2413" s="2">
        <v>728.2</v>
      </c>
      <c r="AH2413" s="3">
        <v>100</v>
      </c>
      <c r="AI2413" s="2">
        <v>728.2</v>
      </c>
      <c r="AJ2413" s="3">
        <v>100</v>
      </c>
      <c r="AK2413" t="s">
        <v>9530</v>
      </c>
      <c r="AL2413" t="s">
        <v>9531</v>
      </c>
      <c r="AM2413" t="s">
        <v>10107</v>
      </c>
      <c r="BG2413" s="3">
        <v>100</v>
      </c>
      <c r="BH2413" t="s">
        <v>82</v>
      </c>
      <c r="BI2413" t="s">
        <v>13419</v>
      </c>
      <c r="BJ2413" t="s">
        <v>13395</v>
      </c>
      <c r="BK2413" t="s">
        <v>13395</v>
      </c>
      <c r="BL2413" t="s">
        <v>13395</v>
      </c>
      <c r="BM2413" t="s">
        <v>13395</v>
      </c>
      <c r="BN2413" t="s">
        <v>277</v>
      </c>
      <c r="BO2413" s="59" t="s">
        <v>277</v>
      </c>
      <c r="BP2413" t="s">
        <v>10806</v>
      </c>
      <c r="BQ2413" t="s">
        <v>84</v>
      </c>
      <c r="BR2413" s="59" t="s">
        <v>84</v>
      </c>
      <c r="BS2413" t="s">
        <v>85</v>
      </c>
    </row>
    <row r="2414" spans="1:73" x14ac:dyDescent="0.2">
      <c r="A2414" s="60">
        <v>253022</v>
      </c>
      <c r="B2414" s="59" t="s">
        <v>13254</v>
      </c>
      <c r="C2414">
        <v>2410</v>
      </c>
      <c r="J2414">
        <v>25</v>
      </c>
      <c r="K2414" t="s">
        <v>156</v>
      </c>
      <c r="L2414">
        <v>3437</v>
      </c>
      <c r="M2414">
        <v>3022</v>
      </c>
      <c r="N2414" t="s">
        <v>1099</v>
      </c>
      <c r="O2414" t="s">
        <v>10252</v>
      </c>
      <c r="P2414" t="s">
        <v>10253</v>
      </c>
      <c r="Q2414" t="s">
        <v>10254</v>
      </c>
      <c r="R2414" t="s">
        <v>10255</v>
      </c>
      <c r="S2414" s="2">
        <v>89.6</v>
      </c>
      <c r="T2414" s="2">
        <v>89.6</v>
      </c>
      <c r="U2414" s="2">
        <v>0</v>
      </c>
      <c r="V2414" s="2">
        <v>0</v>
      </c>
      <c r="W2414">
        <v>566</v>
      </c>
      <c r="X2414" s="3">
        <v>8.9</v>
      </c>
      <c r="Y2414" s="3">
        <v>6</v>
      </c>
      <c r="Z2414" s="3">
        <v>6.3</v>
      </c>
      <c r="AA2414">
        <v>0</v>
      </c>
      <c r="AB2414" s="3">
        <v>0</v>
      </c>
      <c r="AC2414">
        <v>0</v>
      </c>
      <c r="AD2414" s="3">
        <v>0</v>
      </c>
      <c r="AE2414">
        <v>0</v>
      </c>
      <c r="AF2414" s="3">
        <v>0</v>
      </c>
      <c r="AG2414" s="2">
        <v>89.6</v>
      </c>
      <c r="AH2414" s="3">
        <v>100</v>
      </c>
      <c r="AI2414" s="2">
        <v>89.6</v>
      </c>
      <c r="AJ2414" s="3">
        <v>100</v>
      </c>
      <c r="AK2414" t="s">
        <v>9642</v>
      </c>
      <c r="AL2414" t="s">
        <v>9642</v>
      </c>
      <c r="AM2414" t="s">
        <v>10107</v>
      </c>
      <c r="BG2414" s="3">
        <v>100</v>
      </c>
      <c r="BH2414" t="s">
        <v>82</v>
      </c>
      <c r="BI2414" t="s">
        <v>13419</v>
      </c>
      <c r="BJ2414" t="s">
        <v>13395</v>
      </c>
      <c r="BK2414" t="s">
        <v>13395</v>
      </c>
      <c r="BL2414" t="s">
        <v>13395</v>
      </c>
      <c r="BM2414" t="s">
        <v>13395</v>
      </c>
      <c r="BN2414" t="s">
        <v>277</v>
      </c>
      <c r="BO2414" s="59" t="s">
        <v>277</v>
      </c>
      <c r="BP2414" t="s">
        <v>10806</v>
      </c>
      <c r="BQ2414" t="s">
        <v>84</v>
      </c>
      <c r="BR2414" s="59" t="s">
        <v>84</v>
      </c>
      <c r="BS2414" t="s">
        <v>85</v>
      </c>
    </row>
    <row r="2415" spans="1:73" x14ac:dyDescent="0.2">
      <c r="A2415" s="60">
        <v>253023</v>
      </c>
      <c r="B2415" s="59" t="s">
        <v>13255</v>
      </c>
      <c r="C2415">
        <v>2411</v>
      </c>
      <c r="J2415">
        <v>25</v>
      </c>
      <c r="K2415" t="s">
        <v>156</v>
      </c>
      <c r="L2415">
        <v>3411</v>
      </c>
      <c r="M2415">
        <v>3023</v>
      </c>
      <c r="N2415" t="s">
        <v>1099</v>
      </c>
      <c r="O2415" t="s">
        <v>10256</v>
      </c>
      <c r="P2415" t="s">
        <v>10257</v>
      </c>
      <c r="Q2415" t="s">
        <v>10258</v>
      </c>
      <c r="R2415" t="s">
        <v>10259</v>
      </c>
      <c r="S2415" s="2">
        <v>389.7</v>
      </c>
      <c r="T2415" s="2">
        <v>381.2</v>
      </c>
      <c r="U2415" s="2">
        <v>8.5</v>
      </c>
      <c r="V2415" s="2">
        <v>0</v>
      </c>
      <c r="W2415">
        <v>1532</v>
      </c>
      <c r="X2415" s="3">
        <v>7.5</v>
      </c>
      <c r="Y2415" s="3">
        <v>1.8</v>
      </c>
      <c r="Z2415" s="3">
        <v>4.0999999999999996</v>
      </c>
      <c r="AA2415">
        <v>0</v>
      </c>
      <c r="AB2415" s="3">
        <v>0</v>
      </c>
      <c r="AC2415">
        <v>0</v>
      </c>
      <c r="AD2415" s="3">
        <v>0</v>
      </c>
      <c r="AE2415">
        <v>0</v>
      </c>
      <c r="AF2415" s="3">
        <v>0</v>
      </c>
      <c r="AG2415" s="2">
        <v>178.1</v>
      </c>
      <c r="AH2415" s="3">
        <v>46.7</v>
      </c>
      <c r="AI2415" s="2">
        <v>181.8</v>
      </c>
      <c r="AJ2415" s="3">
        <v>47.7</v>
      </c>
      <c r="AK2415" t="s">
        <v>9607</v>
      </c>
      <c r="AL2415" t="s">
        <v>9608</v>
      </c>
      <c r="AM2415" t="s">
        <v>10107</v>
      </c>
      <c r="BG2415" s="3">
        <v>47.7</v>
      </c>
      <c r="BH2415" t="s">
        <v>82</v>
      </c>
      <c r="BI2415" t="s">
        <v>13419</v>
      </c>
      <c r="BJ2415" t="s">
        <v>13395</v>
      </c>
      <c r="BK2415" t="s">
        <v>13395</v>
      </c>
      <c r="BL2415" t="s">
        <v>13395</v>
      </c>
      <c r="BM2415" t="s">
        <v>13395</v>
      </c>
      <c r="BN2415" t="s">
        <v>277</v>
      </c>
      <c r="BO2415" s="59" t="s">
        <v>277</v>
      </c>
      <c r="BP2415" t="s">
        <v>10806</v>
      </c>
      <c r="BQ2415" t="s">
        <v>84</v>
      </c>
      <c r="BR2415" s="59" t="s">
        <v>84</v>
      </c>
      <c r="BS2415" t="s">
        <v>85</v>
      </c>
    </row>
    <row r="2416" spans="1:73" x14ac:dyDescent="0.2">
      <c r="A2416" s="60">
        <v>253024</v>
      </c>
      <c r="B2416" s="59" t="s">
        <v>13256</v>
      </c>
      <c r="C2416">
        <v>2412</v>
      </c>
      <c r="J2416">
        <v>25</v>
      </c>
      <c r="K2416" t="s">
        <v>156</v>
      </c>
      <c r="L2416">
        <v>3410</v>
      </c>
      <c r="M2416">
        <v>3024</v>
      </c>
      <c r="N2416" t="s">
        <v>1099</v>
      </c>
      <c r="O2416" t="s">
        <v>10260</v>
      </c>
      <c r="P2416" t="s">
        <v>10261</v>
      </c>
      <c r="Q2416" t="s">
        <v>10262</v>
      </c>
      <c r="R2416" t="s">
        <v>10263</v>
      </c>
      <c r="S2416" s="2">
        <v>29.8</v>
      </c>
      <c r="T2416" s="2">
        <v>29.8</v>
      </c>
      <c r="U2416" s="2">
        <v>0</v>
      </c>
      <c r="V2416" s="2">
        <v>0</v>
      </c>
      <c r="W2416">
        <v>117</v>
      </c>
      <c r="X2416" s="3">
        <v>6.1</v>
      </c>
      <c r="Y2416" s="3">
        <v>3.5</v>
      </c>
      <c r="Z2416" s="3">
        <v>3.9</v>
      </c>
      <c r="AA2416">
        <v>0</v>
      </c>
      <c r="AB2416" s="3">
        <v>0</v>
      </c>
      <c r="AC2416">
        <v>0</v>
      </c>
      <c r="AD2416" s="3">
        <v>0</v>
      </c>
      <c r="AE2416">
        <v>0</v>
      </c>
      <c r="AF2416" s="3">
        <v>0</v>
      </c>
      <c r="AG2416" s="2">
        <v>4.8</v>
      </c>
      <c r="AH2416" s="3">
        <v>16.100000000000001</v>
      </c>
      <c r="AI2416" s="2">
        <v>9</v>
      </c>
      <c r="AJ2416" s="3">
        <v>30.2</v>
      </c>
      <c r="AK2416" t="s">
        <v>9607</v>
      </c>
      <c r="AL2416" t="s">
        <v>9608</v>
      </c>
      <c r="AM2416" t="s">
        <v>10133</v>
      </c>
      <c r="BG2416" s="3">
        <v>30.2</v>
      </c>
      <c r="BH2416" t="s">
        <v>82</v>
      </c>
      <c r="BI2416" t="s">
        <v>13419</v>
      </c>
      <c r="BJ2416" t="s">
        <v>13395</v>
      </c>
      <c r="BK2416" t="s">
        <v>13395</v>
      </c>
      <c r="BL2416" t="s">
        <v>13395</v>
      </c>
      <c r="BM2416" t="s">
        <v>13395</v>
      </c>
      <c r="BN2416" t="s">
        <v>277</v>
      </c>
      <c r="BO2416" s="59" t="s">
        <v>277</v>
      </c>
      <c r="BP2416" t="s">
        <v>10806</v>
      </c>
      <c r="BQ2416" t="s">
        <v>84</v>
      </c>
      <c r="BR2416" s="59" t="s">
        <v>84</v>
      </c>
      <c r="BS2416" t="s">
        <v>85</v>
      </c>
    </row>
    <row r="2417" spans="1:71" x14ac:dyDescent="0.2">
      <c r="A2417" s="60">
        <v>253025</v>
      </c>
      <c r="B2417" s="59" t="s">
        <v>13257</v>
      </c>
      <c r="C2417">
        <v>2413</v>
      </c>
      <c r="J2417">
        <v>25</v>
      </c>
      <c r="K2417" t="s">
        <v>156</v>
      </c>
      <c r="L2417">
        <v>3385</v>
      </c>
      <c r="M2417">
        <v>3025</v>
      </c>
      <c r="N2417" t="s">
        <v>1099</v>
      </c>
      <c r="O2417" t="s">
        <v>10264</v>
      </c>
      <c r="P2417" t="s">
        <v>10265</v>
      </c>
      <c r="Q2417" t="s">
        <v>10266</v>
      </c>
      <c r="R2417" t="s">
        <v>10267</v>
      </c>
      <c r="S2417" s="2">
        <v>458.3</v>
      </c>
      <c r="T2417" s="2">
        <v>451.9</v>
      </c>
      <c r="U2417" s="2">
        <v>6.4</v>
      </c>
      <c r="V2417" s="2">
        <v>0</v>
      </c>
      <c r="W2417">
        <v>2832</v>
      </c>
      <c r="X2417" s="3">
        <v>15.2</v>
      </c>
      <c r="Y2417" s="3">
        <v>5</v>
      </c>
      <c r="Z2417" s="3">
        <v>6.4</v>
      </c>
      <c r="AA2417">
        <v>0</v>
      </c>
      <c r="AB2417" s="3">
        <v>0</v>
      </c>
      <c r="AC2417">
        <v>0</v>
      </c>
      <c r="AD2417" s="3">
        <v>0</v>
      </c>
      <c r="AE2417">
        <v>0</v>
      </c>
      <c r="AF2417" s="3">
        <v>0</v>
      </c>
      <c r="AG2417" s="2">
        <v>451.9</v>
      </c>
      <c r="AH2417" s="3">
        <v>100</v>
      </c>
      <c r="AI2417" s="2">
        <v>451.9</v>
      </c>
      <c r="AJ2417" s="3">
        <v>100</v>
      </c>
      <c r="AK2417" t="s">
        <v>248</v>
      </c>
      <c r="AL2417" t="s">
        <v>10138</v>
      </c>
      <c r="AM2417" t="s">
        <v>10133</v>
      </c>
      <c r="AN2417" t="s">
        <v>10107</v>
      </c>
      <c r="AO2417" t="s">
        <v>10133</v>
      </c>
      <c r="BG2417" s="3">
        <v>100</v>
      </c>
      <c r="BH2417" t="s">
        <v>82</v>
      </c>
      <c r="BI2417" t="s">
        <v>13419</v>
      </c>
      <c r="BJ2417" t="s">
        <v>13395</v>
      </c>
      <c r="BK2417" t="s">
        <v>13395</v>
      </c>
      <c r="BL2417" t="s">
        <v>13395</v>
      </c>
      <c r="BM2417" t="s">
        <v>13395</v>
      </c>
      <c r="BN2417" t="s">
        <v>277</v>
      </c>
      <c r="BO2417" s="59" t="s">
        <v>277</v>
      </c>
      <c r="BP2417" t="s">
        <v>10806</v>
      </c>
      <c r="BQ2417" t="s">
        <v>84</v>
      </c>
      <c r="BR2417" s="59" t="s">
        <v>84</v>
      </c>
      <c r="BS2417" t="s">
        <v>85</v>
      </c>
    </row>
    <row r="2418" spans="1:71" x14ac:dyDescent="0.2">
      <c r="A2418" s="60">
        <v>253026</v>
      </c>
      <c r="B2418" s="59" t="s">
        <v>13258</v>
      </c>
      <c r="C2418">
        <v>2414</v>
      </c>
      <c r="J2418">
        <v>25</v>
      </c>
      <c r="K2418" t="s">
        <v>156</v>
      </c>
      <c r="L2418">
        <v>3339</v>
      </c>
      <c r="M2418">
        <v>3026</v>
      </c>
      <c r="N2418" t="s">
        <v>1099</v>
      </c>
      <c r="O2418" t="s">
        <v>10268</v>
      </c>
      <c r="P2418" t="s">
        <v>10269</v>
      </c>
      <c r="Q2418" t="s">
        <v>10270</v>
      </c>
      <c r="R2418" t="s">
        <v>10271</v>
      </c>
      <c r="S2418" s="2">
        <v>168.6</v>
      </c>
      <c r="T2418" s="2">
        <v>168.6</v>
      </c>
      <c r="U2418" s="2">
        <v>0</v>
      </c>
      <c r="V2418" s="2">
        <v>0</v>
      </c>
      <c r="W2418">
        <v>760</v>
      </c>
      <c r="X2418" s="3">
        <v>5.8</v>
      </c>
      <c r="Y2418" s="3">
        <v>4</v>
      </c>
      <c r="Z2418" s="3">
        <v>4.5</v>
      </c>
      <c r="AA2418">
        <v>0</v>
      </c>
      <c r="AB2418" s="3">
        <v>0</v>
      </c>
      <c r="AC2418">
        <v>0</v>
      </c>
      <c r="AD2418" s="3">
        <v>0</v>
      </c>
      <c r="AE2418">
        <v>0</v>
      </c>
      <c r="AF2418" s="3">
        <v>0</v>
      </c>
      <c r="AG2418" s="2">
        <v>168.6</v>
      </c>
      <c r="AH2418" s="3">
        <v>100</v>
      </c>
      <c r="AI2418" s="2">
        <v>168.6</v>
      </c>
      <c r="AJ2418" s="3">
        <v>100</v>
      </c>
      <c r="AK2418" t="s">
        <v>9607</v>
      </c>
      <c r="AL2418" t="s">
        <v>9608</v>
      </c>
      <c r="AM2418" t="s">
        <v>10107</v>
      </c>
      <c r="BG2418" s="3">
        <v>100</v>
      </c>
      <c r="BH2418" t="s">
        <v>82</v>
      </c>
      <c r="BI2418" t="s">
        <v>13419</v>
      </c>
      <c r="BJ2418" t="s">
        <v>13395</v>
      </c>
      <c r="BK2418" t="s">
        <v>13395</v>
      </c>
      <c r="BL2418" t="s">
        <v>13395</v>
      </c>
      <c r="BM2418" t="s">
        <v>13395</v>
      </c>
      <c r="BN2418" t="s">
        <v>277</v>
      </c>
      <c r="BO2418" s="59" t="s">
        <v>277</v>
      </c>
      <c r="BP2418" t="s">
        <v>10806</v>
      </c>
      <c r="BQ2418" t="s">
        <v>84</v>
      </c>
      <c r="BR2418" s="59" t="s">
        <v>84</v>
      </c>
      <c r="BS2418" t="s">
        <v>85</v>
      </c>
    </row>
    <row r="2419" spans="1:71" x14ac:dyDescent="0.2">
      <c r="A2419" s="60">
        <v>253027</v>
      </c>
      <c r="B2419" s="59" t="s">
        <v>13259</v>
      </c>
      <c r="C2419">
        <v>2415</v>
      </c>
      <c r="J2419">
        <v>25</v>
      </c>
      <c r="K2419" t="s">
        <v>156</v>
      </c>
      <c r="L2419">
        <v>3372</v>
      </c>
      <c r="M2419">
        <v>3027</v>
      </c>
      <c r="N2419" t="s">
        <v>1099</v>
      </c>
      <c r="O2419" t="s">
        <v>10272</v>
      </c>
      <c r="P2419" t="s">
        <v>10273</v>
      </c>
      <c r="Q2419" t="s">
        <v>10274</v>
      </c>
      <c r="R2419" t="s">
        <v>10275</v>
      </c>
      <c r="S2419" s="2">
        <v>102.2</v>
      </c>
      <c r="T2419" s="2">
        <v>102.2</v>
      </c>
      <c r="U2419" s="2">
        <v>0</v>
      </c>
      <c r="V2419" s="2">
        <v>0</v>
      </c>
      <c r="W2419">
        <v>465</v>
      </c>
      <c r="X2419" s="3">
        <v>10</v>
      </c>
      <c r="Y2419" s="3">
        <v>3.8</v>
      </c>
      <c r="Z2419" s="3">
        <v>4.5</v>
      </c>
      <c r="AA2419">
        <v>1</v>
      </c>
      <c r="AB2419" s="3">
        <v>3.5</v>
      </c>
      <c r="AC2419">
        <v>0</v>
      </c>
      <c r="AD2419" s="3">
        <v>0</v>
      </c>
      <c r="AE2419">
        <v>0</v>
      </c>
      <c r="AF2419" s="3">
        <v>0</v>
      </c>
      <c r="AG2419" s="2">
        <v>102.2</v>
      </c>
      <c r="AH2419" s="3">
        <v>100</v>
      </c>
      <c r="AI2419" s="2">
        <v>102.2</v>
      </c>
      <c r="AJ2419" s="3">
        <v>100</v>
      </c>
      <c r="AK2419" t="s">
        <v>9562</v>
      </c>
      <c r="AL2419" t="s">
        <v>9562</v>
      </c>
      <c r="AM2419" t="s">
        <v>10120</v>
      </c>
      <c r="BG2419" s="3">
        <v>100</v>
      </c>
      <c r="BH2419" t="s">
        <v>82</v>
      </c>
      <c r="BI2419" t="s">
        <v>13419</v>
      </c>
      <c r="BJ2419" t="s">
        <v>13395</v>
      </c>
      <c r="BK2419" t="s">
        <v>13395</v>
      </c>
      <c r="BL2419" t="s">
        <v>13395</v>
      </c>
      <c r="BM2419" t="s">
        <v>13395</v>
      </c>
      <c r="BN2419" t="s">
        <v>277</v>
      </c>
      <c r="BO2419" s="59" t="s">
        <v>277</v>
      </c>
      <c r="BP2419" t="s">
        <v>10806</v>
      </c>
      <c r="BQ2419" t="s">
        <v>84</v>
      </c>
      <c r="BR2419" s="59" t="s">
        <v>84</v>
      </c>
      <c r="BS2419" t="s">
        <v>85</v>
      </c>
    </row>
    <row r="2420" spans="1:71" x14ac:dyDescent="0.2">
      <c r="A2420" s="60">
        <v>253028</v>
      </c>
      <c r="B2420" s="59" t="s">
        <v>13260</v>
      </c>
      <c r="C2420">
        <v>2416</v>
      </c>
      <c r="J2420">
        <v>25</v>
      </c>
      <c r="K2420" t="s">
        <v>156</v>
      </c>
      <c r="L2420">
        <v>3402</v>
      </c>
      <c r="M2420">
        <v>3028</v>
      </c>
      <c r="N2420" t="s">
        <v>1099</v>
      </c>
      <c r="O2420" t="s">
        <v>10276</v>
      </c>
      <c r="P2420" t="s">
        <v>10277</v>
      </c>
      <c r="Q2420" t="s">
        <v>10278</v>
      </c>
      <c r="R2420" t="s">
        <v>10279</v>
      </c>
      <c r="S2420" s="2">
        <v>53</v>
      </c>
      <c r="T2420" s="2">
        <v>53</v>
      </c>
      <c r="U2420" s="2">
        <v>0</v>
      </c>
      <c r="V2420" s="2">
        <v>0</v>
      </c>
      <c r="W2420">
        <v>127</v>
      </c>
      <c r="X2420" s="3">
        <v>2.7</v>
      </c>
      <c r="Y2420" s="3">
        <v>2.2999999999999998</v>
      </c>
      <c r="Z2420" s="3">
        <v>2.4</v>
      </c>
      <c r="AA2420">
        <v>0</v>
      </c>
      <c r="AB2420" s="3">
        <v>0</v>
      </c>
      <c r="AC2420">
        <v>0</v>
      </c>
      <c r="AD2420" s="3">
        <v>0</v>
      </c>
      <c r="AE2420">
        <v>0</v>
      </c>
      <c r="AF2420" s="3">
        <v>0</v>
      </c>
      <c r="AG2420" s="2">
        <v>0</v>
      </c>
      <c r="AH2420" s="3">
        <v>0</v>
      </c>
      <c r="AI2420" s="2">
        <v>10.9</v>
      </c>
      <c r="AJ2420" s="3">
        <v>20.6</v>
      </c>
      <c r="AK2420" t="s">
        <v>9585</v>
      </c>
      <c r="AL2420" t="s">
        <v>9586</v>
      </c>
      <c r="AM2420" t="s">
        <v>10120</v>
      </c>
      <c r="BG2420" s="3">
        <v>20.6</v>
      </c>
      <c r="BH2420" t="s">
        <v>82</v>
      </c>
      <c r="BI2420" t="s">
        <v>13419</v>
      </c>
      <c r="BJ2420" t="s">
        <v>13395</v>
      </c>
      <c r="BK2420" t="s">
        <v>13395</v>
      </c>
      <c r="BL2420" t="s">
        <v>13395</v>
      </c>
      <c r="BM2420" t="s">
        <v>13395</v>
      </c>
      <c r="BN2420" t="s">
        <v>277</v>
      </c>
      <c r="BO2420" s="59" t="s">
        <v>277</v>
      </c>
      <c r="BP2420" t="s">
        <v>10806</v>
      </c>
      <c r="BQ2420" t="s">
        <v>84</v>
      </c>
      <c r="BR2420" s="59" t="s">
        <v>84</v>
      </c>
      <c r="BS2420" t="s">
        <v>85</v>
      </c>
    </row>
    <row r="2421" spans="1:71" x14ac:dyDescent="0.2">
      <c r="A2421" s="60">
        <v>253029</v>
      </c>
      <c r="B2421" s="59" t="s">
        <v>13261</v>
      </c>
      <c r="C2421">
        <v>2417</v>
      </c>
      <c r="J2421">
        <v>25</v>
      </c>
      <c r="K2421" t="s">
        <v>156</v>
      </c>
      <c r="L2421">
        <v>3312</v>
      </c>
      <c r="M2421">
        <v>3029</v>
      </c>
      <c r="N2421" t="s">
        <v>1099</v>
      </c>
      <c r="O2421" t="s">
        <v>10280</v>
      </c>
      <c r="P2421" t="s">
        <v>10281</v>
      </c>
      <c r="Q2421" t="s">
        <v>10282</v>
      </c>
      <c r="R2421" t="s">
        <v>10283</v>
      </c>
      <c r="S2421" s="2">
        <v>68.3</v>
      </c>
      <c r="T2421" s="2">
        <v>68.3</v>
      </c>
      <c r="U2421" s="2">
        <v>0</v>
      </c>
      <c r="V2421" s="2">
        <v>0</v>
      </c>
      <c r="W2421">
        <v>298</v>
      </c>
      <c r="X2421" s="3">
        <v>9</v>
      </c>
      <c r="Y2421" s="3">
        <v>3.5</v>
      </c>
      <c r="Z2421" s="3">
        <v>4.4000000000000004</v>
      </c>
      <c r="AA2421">
        <v>0</v>
      </c>
      <c r="AB2421" s="3">
        <v>0</v>
      </c>
      <c r="AC2421">
        <v>0</v>
      </c>
      <c r="AD2421" s="3">
        <v>0</v>
      </c>
      <c r="AE2421">
        <v>0</v>
      </c>
      <c r="AF2421" s="3">
        <v>0</v>
      </c>
      <c r="AG2421" s="2">
        <v>0</v>
      </c>
      <c r="AH2421" s="3">
        <v>0</v>
      </c>
      <c r="AI2421" s="2">
        <v>68.3</v>
      </c>
      <c r="AJ2421" s="3">
        <v>100</v>
      </c>
      <c r="AK2421" t="s">
        <v>9530</v>
      </c>
      <c r="AL2421" t="s">
        <v>9531</v>
      </c>
      <c r="AM2421" t="s">
        <v>10120</v>
      </c>
      <c r="BG2421" s="3">
        <v>100</v>
      </c>
      <c r="BH2421" t="s">
        <v>82</v>
      </c>
      <c r="BI2421" t="s">
        <v>13419</v>
      </c>
      <c r="BJ2421" t="s">
        <v>13395</v>
      </c>
      <c r="BK2421" t="s">
        <v>13395</v>
      </c>
      <c r="BL2421" t="s">
        <v>13395</v>
      </c>
      <c r="BM2421" t="s">
        <v>13395</v>
      </c>
      <c r="BN2421" t="s">
        <v>277</v>
      </c>
      <c r="BO2421" s="59" t="s">
        <v>277</v>
      </c>
      <c r="BP2421" t="s">
        <v>10806</v>
      </c>
      <c r="BQ2421" t="s">
        <v>84</v>
      </c>
      <c r="BR2421" s="59" t="s">
        <v>84</v>
      </c>
      <c r="BS2421" t="s">
        <v>85</v>
      </c>
    </row>
    <row r="2422" spans="1:71" x14ac:dyDescent="0.2">
      <c r="A2422" s="60">
        <v>253030</v>
      </c>
      <c r="B2422" s="59" t="s">
        <v>13262</v>
      </c>
      <c r="C2422">
        <v>2418</v>
      </c>
      <c r="J2422">
        <v>25</v>
      </c>
      <c r="K2422" t="s">
        <v>156</v>
      </c>
      <c r="L2422">
        <v>3349</v>
      </c>
      <c r="M2422">
        <v>3030</v>
      </c>
      <c r="N2422" t="s">
        <v>1099</v>
      </c>
      <c r="O2422" t="s">
        <v>10284</v>
      </c>
      <c r="P2422" t="s">
        <v>10285</v>
      </c>
      <c r="Q2422" t="s">
        <v>10286</v>
      </c>
      <c r="R2422" t="s">
        <v>10287</v>
      </c>
      <c r="S2422" s="2">
        <v>60.6</v>
      </c>
      <c r="T2422" s="2">
        <v>60.6</v>
      </c>
      <c r="U2422" s="2">
        <v>0</v>
      </c>
      <c r="V2422" s="2">
        <v>0</v>
      </c>
      <c r="W2422">
        <v>252</v>
      </c>
      <c r="X2422" s="3">
        <v>5</v>
      </c>
      <c r="Y2422" s="3">
        <v>4</v>
      </c>
      <c r="Z2422" s="3">
        <v>4.2</v>
      </c>
      <c r="AA2422">
        <v>0</v>
      </c>
      <c r="AB2422" s="3">
        <v>0</v>
      </c>
      <c r="AC2422">
        <v>0</v>
      </c>
      <c r="AD2422" s="3">
        <v>0</v>
      </c>
      <c r="AE2422">
        <v>0</v>
      </c>
      <c r="AF2422" s="3">
        <v>0</v>
      </c>
      <c r="AG2422" s="2">
        <v>0</v>
      </c>
      <c r="AH2422" s="3">
        <v>0</v>
      </c>
      <c r="AI2422" s="2">
        <v>60.6</v>
      </c>
      <c r="AJ2422" s="3">
        <v>100</v>
      </c>
      <c r="AK2422" t="s">
        <v>9530</v>
      </c>
      <c r="AL2422" t="s">
        <v>9531</v>
      </c>
      <c r="AM2422" t="s">
        <v>10139</v>
      </c>
      <c r="BG2422" s="3">
        <v>100</v>
      </c>
      <c r="BH2422" t="s">
        <v>82</v>
      </c>
      <c r="BI2422" t="s">
        <v>13419</v>
      </c>
      <c r="BJ2422" t="s">
        <v>13395</v>
      </c>
      <c r="BK2422" t="s">
        <v>13395</v>
      </c>
      <c r="BL2422" t="s">
        <v>13395</v>
      </c>
      <c r="BM2422" t="s">
        <v>13395</v>
      </c>
      <c r="BN2422" t="s">
        <v>277</v>
      </c>
      <c r="BO2422" s="59" t="s">
        <v>277</v>
      </c>
      <c r="BP2422" t="s">
        <v>10806</v>
      </c>
      <c r="BQ2422" t="s">
        <v>84</v>
      </c>
      <c r="BR2422" s="59" t="s">
        <v>84</v>
      </c>
      <c r="BS2422" t="s">
        <v>85</v>
      </c>
    </row>
    <row r="2423" spans="1:71" x14ac:dyDescent="0.2">
      <c r="A2423" s="60">
        <v>253031</v>
      </c>
      <c r="B2423" s="59" t="s">
        <v>13263</v>
      </c>
      <c r="C2423">
        <v>2419</v>
      </c>
      <c r="J2423">
        <v>25</v>
      </c>
      <c r="K2423" t="s">
        <v>156</v>
      </c>
      <c r="L2423">
        <v>3445</v>
      </c>
      <c r="M2423">
        <v>3031</v>
      </c>
      <c r="N2423" t="s">
        <v>1128</v>
      </c>
      <c r="O2423" t="s">
        <v>10288</v>
      </c>
      <c r="P2423" t="s">
        <v>10289</v>
      </c>
      <c r="Q2423" t="s">
        <v>10290</v>
      </c>
      <c r="R2423" t="s">
        <v>10291</v>
      </c>
      <c r="S2423" s="2">
        <v>32.200000000000003</v>
      </c>
      <c r="T2423" s="2">
        <v>32.200000000000003</v>
      </c>
      <c r="U2423" s="2">
        <v>0</v>
      </c>
      <c r="V2423" s="2">
        <v>0</v>
      </c>
      <c r="W2423">
        <v>129</v>
      </c>
      <c r="X2423" s="3">
        <v>4</v>
      </c>
      <c r="Y2423" s="3">
        <v>4</v>
      </c>
      <c r="Z2423" s="3">
        <v>4</v>
      </c>
      <c r="AA2423">
        <v>0</v>
      </c>
      <c r="AB2423" s="3">
        <v>0</v>
      </c>
      <c r="AC2423">
        <v>0</v>
      </c>
      <c r="AD2423" s="3">
        <v>0</v>
      </c>
      <c r="AE2423">
        <v>0</v>
      </c>
      <c r="AF2423" s="3">
        <v>0</v>
      </c>
      <c r="AG2423" s="2">
        <v>0</v>
      </c>
      <c r="AH2423" s="3">
        <v>0</v>
      </c>
      <c r="AI2423" s="2">
        <v>32.200000000000003</v>
      </c>
      <c r="AJ2423" s="3">
        <v>100</v>
      </c>
      <c r="AK2423" t="s">
        <v>9134</v>
      </c>
      <c r="AL2423" t="s">
        <v>9658</v>
      </c>
      <c r="AM2423" t="s">
        <v>10122</v>
      </c>
      <c r="BG2423" s="3">
        <v>100</v>
      </c>
      <c r="BH2423" t="s">
        <v>82</v>
      </c>
      <c r="BI2423" t="s">
        <v>13419</v>
      </c>
      <c r="BJ2423" t="s">
        <v>13395</v>
      </c>
      <c r="BK2423" t="s">
        <v>13395</v>
      </c>
      <c r="BL2423" t="s">
        <v>13395</v>
      </c>
      <c r="BM2423" t="s">
        <v>13395</v>
      </c>
      <c r="BN2423" t="s">
        <v>277</v>
      </c>
      <c r="BO2423" s="59" t="s">
        <v>277</v>
      </c>
      <c r="BP2423" t="s">
        <v>10806</v>
      </c>
      <c r="BQ2423" t="s">
        <v>84</v>
      </c>
      <c r="BR2423" s="59" t="s">
        <v>84</v>
      </c>
      <c r="BS2423" t="s">
        <v>85</v>
      </c>
    </row>
    <row r="2424" spans="1:71" x14ac:dyDescent="0.2">
      <c r="A2424" s="60">
        <v>253032</v>
      </c>
      <c r="B2424" s="59" t="s">
        <v>13264</v>
      </c>
      <c r="C2424">
        <v>2420</v>
      </c>
      <c r="J2424">
        <v>25</v>
      </c>
      <c r="K2424" t="s">
        <v>156</v>
      </c>
      <c r="L2424">
        <v>3446</v>
      </c>
      <c r="M2424">
        <v>3032</v>
      </c>
      <c r="N2424" t="s">
        <v>1128</v>
      </c>
      <c r="O2424" t="s">
        <v>10292</v>
      </c>
      <c r="P2424" t="s">
        <v>10293</v>
      </c>
      <c r="Q2424" t="s">
        <v>10294</v>
      </c>
      <c r="R2424" t="s">
        <v>10295</v>
      </c>
      <c r="S2424" s="2">
        <v>30.8</v>
      </c>
      <c r="T2424" s="2">
        <v>30.8</v>
      </c>
      <c r="U2424" s="2">
        <v>0</v>
      </c>
      <c r="V2424" s="2">
        <v>0</v>
      </c>
      <c r="W2424">
        <v>185</v>
      </c>
      <c r="X2424" s="3">
        <v>9.8000000000000007</v>
      </c>
      <c r="Y2424" s="3">
        <v>5.6</v>
      </c>
      <c r="Z2424" s="3">
        <v>6</v>
      </c>
      <c r="AA2424">
        <v>0</v>
      </c>
      <c r="AB2424" s="3">
        <v>0</v>
      </c>
      <c r="AC2424">
        <v>0</v>
      </c>
      <c r="AD2424" s="3">
        <v>0</v>
      </c>
      <c r="AE2424">
        <v>0</v>
      </c>
      <c r="AF2424" s="3">
        <v>0</v>
      </c>
      <c r="AG2424" s="2">
        <v>30.8</v>
      </c>
      <c r="AH2424" s="3">
        <v>100</v>
      </c>
      <c r="AI2424" s="2">
        <v>30.8</v>
      </c>
      <c r="AJ2424" s="3">
        <v>100</v>
      </c>
      <c r="AK2424" t="s">
        <v>9134</v>
      </c>
      <c r="AL2424" t="s">
        <v>9658</v>
      </c>
      <c r="AM2424" t="s">
        <v>10122</v>
      </c>
      <c r="BG2424" s="3">
        <v>100</v>
      </c>
      <c r="BH2424" t="s">
        <v>82</v>
      </c>
      <c r="BI2424" t="s">
        <v>13419</v>
      </c>
      <c r="BJ2424" t="s">
        <v>13395</v>
      </c>
      <c r="BK2424" t="s">
        <v>13395</v>
      </c>
      <c r="BL2424" t="s">
        <v>13395</v>
      </c>
      <c r="BM2424" t="s">
        <v>13395</v>
      </c>
      <c r="BN2424" t="s">
        <v>277</v>
      </c>
      <c r="BO2424" s="59" t="s">
        <v>277</v>
      </c>
      <c r="BP2424" t="s">
        <v>10806</v>
      </c>
      <c r="BQ2424" t="s">
        <v>84</v>
      </c>
      <c r="BR2424" s="59" t="s">
        <v>84</v>
      </c>
      <c r="BS2424" t="s">
        <v>85</v>
      </c>
    </row>
    <row r="2425" spans="1:71" x14ac:dyDescent="0.2">
      <c r="A2425" s="60">
        <v>253033</v>
      </c>
      <c r="B2425" s="59" t="s">
        <v>13265</v>
      </c>
      <c r="C2425">
        <v>2421</v>
      </c>
      <c r="J2425">
        <v>25</v>
      </c>
      <c r="K2425" t="s">
        <v>156</v>
      </c>
      <c r="L2425">
        <v>3422</v>
      </c>
      <c r="M2425">
        <v>3033</v>
      </c>
      <c r="N2425" t="s">
        <v>1128</v>
      </c>
      <c r="O2425" t="s">
        <v>10296</v>
      </c>
      <c r="P2425" t="s">
        <v>10297</v>
      </c>
      <c r="Q2425" t="s">
        <v>10298</v>
      </c>
      <c r="R2425" t="s">
        <v>10299</v>
      </c>
      <c r="S2425" s="2">
        <v>642.4</v>
      </c>
      <c r="T2425" s="2">
        <v>615.1</v>
      </c>
      <c r="U2425" s="2">
        <v>27.3</v>
      </c>
      <c r="V2425" s="2">
        <v>0</v>
      </c>
      <c r="W2425">
        <v>3794</v>
      </c>
      <c r="X2425" s="3">
        <v>12.8</v>
      </c>
      <c r="Y2425" s="3">
        <v>6</v>
      </c>
      <c r="Z2425" s="3">
        <v>6.5</v>
      </c>
      <c r="AA2425">
        <v>0</v>
      </c>
      <c r="AB2425" s="3">
        <v>0</v>
      </c>
      <c r="AC2425">
        <v>0</v>
      </c>
      <c r="AD2425" s="3">
        <v>0</v>
      </c>
      <c r="AE2425">
        <v>0</v>
      </c>
      <c r="AF2425" s="3">
        <v>0</v>
      </c>
      <c r="AG2425" s="2">
        <v>615.1</v>
      </c>
      <c r="AH2425" s="3">
        <v>100</v>
      </c>
      <c r="AI2425" s="2">
        <v>615.1</v>
      </c>
      <c r="AJ2425" s="3">
        <v>100</v>
      </c>
      <c r="AK2425" t="s">
        <v>9524</v>
      </c>
      <c r="AL2425" t="s">
        <v>9525</v>
      </c>
      <c r="AM2425" t="s">
        <v>10122</v>
      </c>
      <c r="BG2425" s="3">
        <v>100</v>
      </c>
      <c r="BH2425" t="s">
        <v>82</v>
      </c>
      <c r="BI2425" t="s">
        <v>13419</v>
      </c>
      <c r="BJ2425" t="s">
        <v>13395</v>
      </c>
      <c r="BK2425" t="s">
        <v>13395</v>
      </c>
      <c r="BL2425" t="s">
        <v>13395</v>
      </c>
      <c r="BM2425" t="s">
        <v>13395</v>
      </c>
      <c r="BN2425" t="s">
        <v>277</v>
      </c>
      <c r="BO2425" s="59" t="s">
        <v>277</v>
      </c>
      <c r="BP2425" t="s">
        <v>10806</v>
      </c>
      <c r="BQ2425" t="s">
        <v>84</v>
      </c>
      <c r="BR2425" s="59" t="s">
        <v>84</v>
      </c>
      <c r="BS2425" t="s">
        <v>85</v>
      </c>
    </row>
    <row r="2426" spans="1:71" x14ac:dyDescent="0.2">
      <c r="A2426" s="60">
        <v>253034</v>
      </c>
      <c r="B2426" s="59" t="s">
        <v>13266</v>
      </c>
      <c r="C2426">
        <v>2422</v>
      </c>
      <c r="J2426">
        <v>25</v>
      </c>
      <c r="K2426" t="s">
        <v>156</v>
      </c>
      <c r="L2426">
        <v>3438</v>
      </c>
      <c r="M2426">
        <v>3034</v>
      </c>
      <c r="N2426" t="s">
        <v>1128</v>
      </c>
      <c r="O2426" t="s">
        <v>10300</v>
      </c>
      <c r="P2426" t="s">
        <v>10301</v>
      </c>
      <c r="Q2426" t="s">
        <v>10302</v>
      </c>
      <c r="R2426" t="s">
        <v>10303</v>
      </c>
      <c r="S2426" s="2">
        <v>67.599999999999994</v>
      </c>
      <c r="T2426" s="2">
        <v>67.599999999999994</v>
      </c>
      <c r="U2426" s="2">
        <v>0</v>
      </c>
      <c r="V2426" s="2">
        <v>0</v>
      </c>
      <c r="W2426">
        <v>486</v>
      </c>
      <c r="X2426" s="3">
        <v>10.4</v>
      </c>
      <c r="Y2426" s="3">
        <v>7</v>
      </c>
      <c r="Z2426" s="3">
        <v>7.2</v>
      </c>
      <c r="AA2426">
        <v>0</v>
      </c>
      <c r="AB2426" s="3">
        <v>0</v>
      </c>
      <c r="AC2426">
        <v>0</v>
      </c>
      <c r="AD2426" s="3">
        <v>0</v>
      </c>
      <c r="AE2426">
        <v>0</v>
      </c>
      <c r="AF2426" s="3">
        <v>0</v>
      </c>
      <c r="AG2426" s="2">
        <v>67.599999999999994</v>
      </c>
      <c r="AH2426" s="3">
        <v>100</v>
      </c>
      <c r="AI2426" s="2">
        <v>67.599999999999994</v>
      </c>
      <c r="AJ2426" s="3">
        <v>100</v>
      </c>
      <c r="AK2426" t="s">
        <v>9642</v>
      </c>
      <c r="AL2426" t="s">
        <v>9642</v>
      </c>
      <c r="AM2426" t="s">
        <v>10122</v>
      </c>
      <c r="BG2426" s="3">
        <v>100</v>
      </c>
      <c r="BH2426" t="s">
        <v>82</v>
      </c>
      <c r="BI2426" t="s">
        <v>13419</v>
      </c>
      <c r="BJ2426" t="s">
        <v>13395</v>
      </c>
      <c r="BK2426" t="s">
        <v>13395</v>
      </c>
      <c r="BL2426" t="s">
        <v>13395</v>
      </c>
      <c r="BM2426" t="s">
        <v>13395</v>
      </c>
      <c r="BN2426" t="s">
        <v>277</v>
      </c>
      <c r="BO2426" s="59" t="s">
        <v>277</v>
      </c>
      <c r="BP2426" t="s">
        <v>10806</v>
      </c>
      <c r="BQ2426" t="s">
        <v>84</v>
      </c>
      <c r="BR2426" s="59" t="s">
        <v>84</v>
      </c>
      <c r="BS2426" t="s">
        <v>85</v>
      </c>
    </row>
    <row r="2427" spans="1:71" x14ac:dyDescent="0.2">
      <c r="A2427" s="60">
        <v>253035</v>
      </c>
      <c r="B2427" s="59" t="s">
        <v>13267</v>
      </c>
      <c r="C2427">
        <v>2423</v>
      </c>
      <c r="J2427">
        <v>25</v>
      </c>
      <c r="K2427" t="s">
        <v>156</v>
      </c>
      <c r="L2427">
        <v>3439</v>
      </c>
      <c r="M2427">
        <v>3035</v>
      </c>
      <c r="N2427" t="s">
        <v>1128</v>
      </c>
      <c r="O2427" t="s">
        <v>10304</v>
      </c>
      <c r="P2427" t="s">
        <v>10305</v>
      </c>
      <c r="Q2427" t="s">
        <v>10306</v>
      </c>
      <c r="R2427" t="s">
        <v>10307</v>
      </c>
      <c r="S2427" s="2">
        <v>119.1</v>
      </c>
      <c r="T2427" s="2">
        <v>119.1</v>
      </c>
      <c r="U2427" s="2">
        <v>0</v>
      </c>
      <c r="V2427" s="2">
        <v>0</v>
      </c>
      <c r="W2427">
        <v>858</v>
      </c>
      <c r="X2427" s="3">
        <v>10.4</v>
      </c>
      <c r="Y2427" s="3">
        <v>7</v>
      </c>
      <c r="Z2427" s="3">
        <v>7.2</v>
      </c>
      <c r="AA2427">
        <v>0</v>
      </c>
      <c r="AB2427" s="3">
        <v>0</v>
      </c>
      <c r="AC2427">
        <v>0</v>
      </c>
      <c r="AD2427" s="3">
        <v>0</v>
      </c>
      <c r="AE2427">
        <v>0</v>
      </c>
      <c r="AF2427" s="3">
        <v>0</v>
      </c>
      <c r="AG2427" s="2">
        <v>119.1</v>
      </c>
      <c r="AH2427" s="3">
        <v>100</v>
      </c>
      <c r="AI2427" s="2">
        <v>119.1</v>
      </c>
      <c r="AJ2427" s="3">
        <v>100</v>
      </c>
      <c r="AK2427" t="s">
        <v>9642</v>
      </c>
      <c r="AL2427" t="s">
        <v>9642</v>
      </c>
      <c r="AM2427" t="s">
        <v>10122</v>
      </c>
      <c r="BG2427" s="3">
        <v>100</v>
      </c>
      <c r="BH2427" t="s">
        <v>82</v>
      </c>
      <c r="BI2427" t="s">
        <v>13419</v>
      </c>
      <c r="BJ2427" t="s">
        <v>13395</v>
      </c>
      <c r="BK2427" t="s">
        <v>13395</v>
      </c>
      <c r="BL2427" t="s">
        <v>13395</v>
      </c>
      <c r="BM2427" t="s">
        <v>13395</v>
      </c>
      <c r="BN2427" t="s">
        <v>277</v>
      </c>
      <c r="BO2427" s="59" t="s">
        <v>277</v>
      </c>
      <c r="BP2427" t="s">
        <v>10806</v>
      </c>
      <c r="BQ2427" t="s">
        <v>84</v>
      </c>
      <c r="BR2427" s="59" t="s">
        <v>84</v>
      </c>
      <c r="BS2427" t="s">
        <v>85</v>
      </c>
    </row>
    <row r="2428" spans="1:71" x14ac:dyDescent="0.2">
      <c r="A2428" s="60">
        <v>253036</v>
      </c>
      <c r="B2428" s="59" t="s">
        <v>13268</v>
      </c>
      <c r="C2428">
        <v>2424</v>
      </c>
      <c r="J2428">
        <v>25</v>
      </c>
      <c r="K2428" t="s">
        <v>156</v>
      </c>
      <c r="L2428">
        <v>3440</v>
      </c>
      <c r="M2428">
        <v>3036</v>
      </c>
      <c r="N2428" t="s">
        <v>1128</v>
      </c>
      <c r="O2428" t="s">
        <v>10308</v>
      </c>
      <c r="P2428" t="s">
        <v>10309</v>
      </c>
      <c r="Q2428" t="s">
        <v>10310</v>
      </c>
      <c r="R2428" t="s">
        <v>10307</v>
      </c>
      <c r="S2428" s="2">
        <v>67</v>
      </c>
      <c r="T2428" s="2">
        <v>67</v>
      </c>
      <c r="U2428" s="2">
        <v>0</v>
      </c>
      <c r="V2428" s="2">
        <v>0</v>
      </c>
      <c r="W2428">
        <v>477</v>
      </c>
      <c r="X2428" s="3">
        <v>9.1</v>
      </c>
      <c r="Y2428" s="3">
        <v>7</v>
      </c>
      <c r="Z2428" s="3">
        <v>7.1</v>
      </c>
      <c r="AA2428">
        <v>0</v>
      </c>
      <c r="AB2428" s="3">
        <v>0</v>
      </c>
      <c r="AC2428">
        <v>0</v>
      </c>
      <c r="AD2428" s="3">
        <v>0</v>
      </c>
      <c r="AE2428">
        <v>0</v>
      </c>
      <c r="AF2428" s="3">
        <v>0</v>
      </c>
      <c r="AG2428" s="2">
        <v>67</v>
      </c>
      <c r="AH2428" s="3">
        <v>100</v>
      </c>
      <c r="AI2428" s="2">
        <v>67</v>
      </c>
      <c r="AJ2428" s="3">
        <v>100</v>
      </c>
      <c r="AK2428" t="s">
        <v>9642</v>
      </c>
      <c r="AL2428" t="s">
        <v>9642</v>
      </c>
      <c r="AM2428" t="s">
        <v>10122</v>
      </c>
      <c r="BG2428" s="3">
        <v>100</v>
      </c>
      <c r="BH2428" t="s">
        <v>82</v>
      </c>
      <c r="BI2428" t="s">
        <v>13419</v>
      </c>
      <c r="BJ2428" t="s">
        <v>13395</v>
      </c>
      <c r="BK2428" t="s">
        <v>13395</v>
      </c>
      <c r="BL2428" t="s">
        <v>13395</v>
      </c>
      <c r="BM2428" t="s">
        <v>13395</v>
      </c>
      <c r="BN2428" t="s">
        <v>277</v>
      </c>
      <c r="BO2428" s="59" t="s">
        <v>277</v>
      </c>
      <c r="BP2428" t="s">
        <v>10806</v>
      </c>
      <c r="BQ2428" t="s">
        <v>84</v>
      </c>
      <c r="BR2428" s="59" t="s">
        <v>84</v>
      </c>
      <c r="BS2428" t="s">
        <v>85</v>
      </c>
    </row>
    <row r="2429" spans="1:71" x14ac:dyDescent="0.2">
      <c r="A2429" s="60">
        <v>253037</v>
      </c>
      <c r="B2429" s="59" t="s">
        <v>13269</v>
      </c>
      <c r="C2429">
        <v>2425</v>
      </c>
      <c r="J2429">
        <v>25</v>
      </c>
      <c r="K2429" t="s">
        <v>156</v>
      </c>
      <c r="L2429">
        <v>3434</v>
      </c>
      <c r="M2429">
        <v>3037</v>
      </c>
      <c r="N2429" t="s">
        <v>1128</v>
      </c>
      <c r="O2429" t="s">
        <v>10311</v>
      </c>
      <c r="P2429" t="s">
        <v>10312</v>
      </c>
      <c r="Q2429" t="s">
        <v>10313</v>
      </c>
      <c r="R2429" t="s">
        <v>10314</v>
      </c>
      <c r="S2429" s="2">
        <v>212.7</v>
      </c>
      <c r="T2429" s="2">
        <v>212.7</v>
      </c>
      <c r="U2429" s="2">
        <v>0</v>
      </c>
      <c r="V2429" s="2">
        <v>0</v>
      </c>
      <c r="W2429">
        <v>1561</v>
      </c>
      <c r="X2429" s="3">
        <v>12</v>
      </c>
      <c r="Y2429" s="3">
        <v>7</v>
      </c>
      <c r="Z2429" s="3">
        <v>7.3</v>
      </c>
      <c r="AA2429">
        <v>0</v>
      </c>
      <c r="AB2429" s="3">
        <v>0</v>
      </c>
      <c r="AC2429">
        <v>0</v>
      </c>
      <c r="AD2429" s="3">
        <v>0</v>
      </c>
      <c r="AE2429">
        <v>0</v>
      </c>
      <c r="AF2429" s="3">
        <v>0</v>
      </c>
      <c r="AG2429" s="2">
        <v>212.7</v>
      </c>
      <c r="AH2429" s="3">
        <v>100</v>
      </c>
      <c r="AI2429" s="2">
        <v>212.7</v>
      </c>
      <c r="AJ2429" s="3">
        <v>100</v>
      </c>
      <c r="AK2429" t="s">
        <v>10181</v>
      </c>
      <c r="AL2429" t="s">
        <v>10181</v>
      </c>
      <c r="AM2429" t="s">
        <v>10122</v>
      </c>
      <c r="BG2429" s="3">
        <v>100</v>
      </c>
      <c r="BH2429" t="s">
        <v>82</v>
      </c>
      <c r="BI2429" t="s">
        <v>13419</v>
      </c>
      <c r="BJ2429" t="s">
        <v>13395</v>
      </c>
      <c r="BK2429" t="s">
        <v>13395</v>
      </c>
      <c r="BL2429" t="s">
        <v>13395</v>
      </c>
      <c r="BM2429" t="s">
        <v>13395</v>
      </c>
      <c r="BN2429" t="s">
        <v>277</v>
      </c>
      <c r="BO2429" s="59" t="s">
        <v>277</v>
      </c>
      <c r="BP2429" t="s">
        <v>10806</v>
      </c>
      <c r="BQ2429" t="s">
        <v>84</v>
      </c>
      <c r="BR2429" s="59" t="s">
        <v>84</v>
      </c>
      <c r="BS2429" t="s">
        <v>85</v>
      </c>
    </row>
    <row r="2430" spans="1:71" x14ac:dyDescent="0.2">
      <c r="A2430" s="60">
        <v>253038</v>
      </c>
      <c r="B2430" s="59" t="s">
        <v>13270</v>
      </c>
      <c r="C2430">
        <v>2426</v>
      </c>
      <c r="J2430">
        <v>25</v>
      </c>
      <c r="K2430" t="s">
        <v>156</v>
      </c>
      <c r="L2430">
        <v>3435</v>
      </c>
      <c r="M2430">
        <v>3038</v>
      </c>
      <c r="N2430" t="s">
        <v>4676</v>
      </c>
      <c r="O2430" t="s">
        <v>10315</v>
      </c>
      <c r="P2430" t="s">
        <v>10316</v>
      </c>
      <c r="Q2430" t="s">
        <v>10317</v>
      </c>
      <c r="R2430" t="s">
        <v>10318</v>
      </c>
      <c r="S2430" s="2">
        <v>170.6</v>
      </c>
      <c r="T2430" s="2">
        <v>170.6</v>
      </c>
      <c r="U2430" s="2">
        <v>0</v>
      </c>
      <c r="V2430" s="2">
        <v>0</v>
      </c>
      <c r="W2430">
        <v>872</v>
      </c>
      <c r="X2430" s="3">
        <v>7</v>
      </c>
      <c r="Y2430" s="3">
        <v>5</v>
      </c>
      <c r="Z2430" s="3">
        <v>5.0999999999999996</v>
      </c>
      <c r="AA2430">
        <v>0</v>
      </c>
      <c r="AB2430" s="3">
        <v>0</v>
      </c>
      <c r="AC2430">
        <v>0</v>
      </c>
      <c r="AD2430" s="3">
        <v>0</v>
      </c>
      <c r="AE2430">
        <v>0</v>
      </c>
      <c r="AF2430" s="3">
        <v>0</v>
      </c>
      <c r="AG2430" s="2">
        <v>170.6</v>
      </c>
      <c r="AH2430" s="3">
        <v>100</v>
      </c>
      <c r="AI2430" s="2">
        <v>170.6</v>
      </c>
      <c r="AJ2430" s="3">
        <v>100</v>
      </c>
      <c r="AK2430" t="s">
        <v>9925</v>
      </c>
      <c r="AL2430" t="s">
        <v>9642</v>
      </c>
      <c r="AM2430" t="s">
        <v>10123</v>
      </c>
      <c r="BG2430" s="3">
        <v>100</v>
      </c>
      <c r="BH2430" t="s">
        <v>82</v>
      </c>
      <c r="BI2430" t="s">
        <v>13419</v>
      </c>
      <c r="BJ2430" t="s">
        <v>13395</v>
      </c>
      <c r="BK2430" t="s">
        <v>13395</v>
      </c>
      <c r="BL2430" t="s">
        <v>13395</v>
      </c>
      <c r="BM2430" t="s">
        <v>13395</v>
      </c>
      <c r="BN2430" t="s">
        <v>277</v>
      </c>
      <c r="BO2430" s="59" t="s">
        <v>277</v>
      </c>
      <c r="BP2430" t="s">
        <v>10806</v>
      </c>
      <c r="BQ2430" t="s">
        <v>84</v>
      </c>
      <c r="BR2430" s="59" t="s">
        <v>84</v>
      </c>
      <c r="BS2430" t="s">
        <v>85</v>
      </c>
    </row>
    <row r="2431" spans="1:71" x14ac:dyDescent="0.2">
      <c r="A2431" s="60">
        <v>253039</v>
      </c>
      <c r="B2431" s="59" t="s">
        <v>13271</v>
      </c>
      <c r="C2431">
        <v>2427</v>
      </c>
      <c r="J2431">
        <v>25</v>
      </c>
      <c r="K2431" t="s">
        <v>156</v>
      </c>
      <c r="L2431">
        <v>3430</v>
      </c>
      <c r="M2431">
        <v>3039</v>
      </c>
      <c r="N2431" t="s">
        <v>4676</v>
      </c>
      <c r="O2431" t="s">
        <v>10319</v>
      </c>
      <c r="P2431" t="s">
        <v>10320</v>
      </c>
      <c r="Q2431" t="s">
        <v>10321</v>
      </c>
      <c r="R2431" t="s">
        <v>10322</v>
      </c>
      <c r="S2431" s="2">
        <v>110.5</v>
      </c>
      <c r="T2431" s="2">
        <v>110.5</v>
      </c>
      <c r="U2431" s="2">
        <v>0</v>
      </c>
      <c r="V2431" s="2">
        <v>0</v>
      </c>
      <c r="W2431">
        <v>688</v>
      </c>
      <c r="X2431" s="3">
        <v>10</v>
      </c>
      <c r="Y2431" s="3">
        <v>6</v>
      </c>
      <c r="Z2431" s="3">
        <v>6.2</v>
      </c>
      <c r="AA2431">
        <v>0</v>
      </c>
      <c r="AB2431" s="3">
        <v>0</v>
      </c>
      <c r="AC2431">
        <v>0</v>
      </c>
      <c r="AD2431" s="3">
        <v>0</v>
      </c>
      <c r="AE2431">
        <v>0</v>
      </c>
      <c r="AF2431" s="3">
        <v>0</v>
      </c>
      <c r="AG2431" s="2">
        <v>110.5</v>
      </c>
      <c r="AH2431" s="3">
        <v>100</v>
      </c>
      <c r="AI2431" s="2">
        <v>110.5</v>
      </c>
      <c r="AJ2431" s="3">
        <v>100</v>
      </c>
      <c r="AK2431" t="s">
        <v>10323</v>
      </c>
      <c r="AL2431" t="s">
        <v>9728</v>
      </c>
      <c r="AM2431" t="s">
        <v>10123</v>
      </c>
      <c r="BG2431" s="3">
        <v>100</v>
      </c>
      <c r="BH2431" t="s">
        <v>82</v>
      </c>
      <c r="BI2431" t="s">
        <v>13419</v>
      </c>
      <c r="BJ2431" t="s">
        <v>13395</v>
      </c>
      <c r="BK2431" t="s">
        <v>13395</v>
      </c>
      <c r="BL2431" t="s">
        <v>13395</v>
      </c>
      <c r="BM2431" t="s">
        <v>13395</v>
      </c>
      <c r="BN2431" t="s">
        <v>277</v>
      </c>
      <c r="BO2431" s="59" t="s">
        <v>277</v>
      </c>
      <c r="BP2431" t="s">
        <v>10806</v>
      </c>
      <c r="BQ2431" t="s">
        <v>84</v>
      </c>
      <c r="BR2431" s="59" t="s">
        <v>84</v>
      </c>
      <c r="BS2431" t="s">
        <v>85</v>
      </c>
    </row>
    <row r="2432" spans="1:71" x14ac:dyDescent="0.2">
      <c r="A2432" s="60">
        <v>253040</v>
      </c>
      <c r="B2432" s="59" t="s">
        <v>13272</v>
      </c>
      <c r="C2432">
        <v>2428</v>
      </c>
      <c r="J2432">
        <v>25</v>
      </c>
      <c r="K2432" t="s">
        <v>156</v>
      </c>
      <c r="L2432">
        <v>3305</v>
      </c>
      <c r="M2432">
        <v>3040</v>
      </c>
      <c r="N2432" t="s">
        <v>1128</v>
      </c>
      <c r="O2432" t="s">
        <v>10324</v>
      </c>
      <c r="P2432" t="s">
        <v>10325</v>
      </c>
      <c r="Q2432" t="s">
        <v>10326</v>
      </c>
      <c r="R2432" t="s">
        <v>10326</v>
      </c>
      <c r="S2432" s="2">
        <v>62.6</v>
      </c>
      <c r="T2432" s="2">
        <v>62.6</v>
      </c>
      <c r="U2432" s="2">
        <v>0</v>
      </c>
      <c r="V2432" s="2">
        <v>0</v>
      </c>
      <c r="W2432">
        <v>344</v>
      </c>
      <c r="X2432" s="3">
        <v>6</v>
      </c>
      <c r="Y2432" s="3">
        <v>5.0999999999999996</v>
      </c>
      <c r="Z2432" s="3">
        <v>5.5</v>
      </c>
      <c r="AA2432">
        <v>0</v>
      </c>
      <c r="AB2432" s="3">
        <v>0</v>
      </c>
      <c r="AC2432">
        <v>0</v>
      </c>
      <c r="AD2432" s="3">
        <v>0</v>
      </c>
      <c r="AE2432">
        <v>0</v>
      </c>
      <c r="AF2432" s="3">
        <v>0</v>
      </c>
      <c r="AG2432" s="2">
        <v>0</v>
      </c>
      <c r="AH2432" s="3">
        <v>0</v>
      </c>
      <c r="AI2432" s="2">
        <v>0</v>
      </c>
      <c r="AJ2432" s="3">
        <v>0</v>
      </c>
      <c r="AK2432" t="s">
        <v>9530</v>
      </c>
      <c r="AL2432" t="s">
        <v>9531</v>
      </c>
      <c r="AM2432" t="s">
        <v>253</v>
      </c>
      <c r="BG2432" s="3">
        <v>0</v>
      </c>
      <c r="BH2432" t="s">
        <v>82</v>
      </c>
      <c r="BI2432" t="s">
        <v>13419</v>
      </c>
      <c r="BJ2432" t="s">
        <v>13395</v>
      </c>
      <c r="BK2432" t="s">
        <v>13395</v>
      </c>
      <c r="BL2432" t="s">
        <v>13395</v>
      </c>
      <c r="BM2432" t="s">
        <v>13395</v>
      </c>
      <c r="BN2432" t="s">
        <v>277</v>
      </c>
      <c r="BO2432" s="59" t="s">
        <v>277</v>
      </c>
      <c r="BP2432" t="s">
        <v>10806</v>
      </c>
      <c r="BQ2432" t="s">
        <v>84</v>
      </c>
      <c r="BR2432" s="59" t="s">
        <v>84</v>
      </c>
      <c r="BS2432" t="s">
        <v>85</v>
      </c>
    </row>
    <row r="2433" spans="1:73" x14ac:dyDescent="0.2">
      <c r="A2433" s="60">
        <v>253041</v>
      </c>
      <c r="B2433" s="59" t="s">
        <v>13273</v>
      </c>
      <c r="C2433">
        <v>2429</v>
      </c>
      <c r="J2433">
        <v>25</v>
      </c>
      <c r="K2433" t="s">
        <v>156</v>
      </c>
      <c r="L2433">
        <v>3304</v>
      </c>
      <c r="M2433">
        <v>3041</v>
      </c>
      <c r="N2433" t="s">
        <v>1128</v>
      </c>
      <c r="O2433" t="s">
        <v>9161</v>
      </c>
      <c r="P2433" t="s">
        <v>9162</v>
      </c>
      <c r="Q2433" t="s">
        <v>10327</v>
      </c>
      <c r="R2433" t="s">
        <v>10328</v>
      </c>
      <c r="S2433" s="2">
        <v>1528.9</v>
      </c>
      <c r="T2433" s="2">
        <v>1528.9</v>
      </c>
      <c r="U2433" s="2">
        <v>0</v>
      </c>
      <c r="V2433" s="2">
        <v>0</v>
      </c>
      <c r="W2433">
        <v>10292</v>
      </c>
      <c r="X2433" s="3">
        <v>11.5</v>
      </c>
      <c r="Y2433" s="3">
        <v>4.4000000000000004</v>
      </c>
      <c r="Z2433" s="3">
        <v>6.7</v>
      </c>
      <c r="AA2433">
        <v>4</v>
      </c>
      <c r="AB2433" s="3">
        <v>29.600000000000101</v>
      </c>
      <c r="AC2433">
        <v>0</v>
      </c>
      <c r="AD2433" s="3">
        <v>0</v>
      </c>
      <c r="AE2433">
        <v>4</v>
      </c>
      <c r="AF2433" s="3">
        <v>0</v>
      </c>
      <c r="AG2433" s="2">
        <v>1528.9</v>
      </c>
      <c r="AH2433" s="3">
        <v>100</v>
      </c>
      <c r="AI2433" s="2">
        <v>1528.9</v>
      </c>
      <c r="AJ2433" s="3">
        <v>100</v>
      </c>
      <c r="AK2433" t="s">
        <v>9530</v>
      </c>
      <c r="AL2433" t="s">
        <v>9531</v>
      </c>
      <c r="AM2433" t="s">
        <v>1191</v>
      </c>
      <c r="AN2433" t="s">
        <v>4001</v>
      </c>
      <c r="AO2433" t="s">
        <v>4066</v>
      </c>
      <c r="BG2433" s="3">
        <v>100</v>
      </c>
      <c r="BH2433" t="s">
        <v>82</v>
      </c>
      <c r="BI2433" t="s">
        <v>13419</v>
      </c>
      <c r="BJ2433" t="s">
        <v>13395</v>
      </c>
      <c r="BK2433" t="s">
        <v>13395</v>
      </c>
      <c r="BL2433" t="s">
        <v>13395</v>
      </c>
      <c r="BM2433" t="s">
        <v>13395</v>
      </c>
      <c r="BN2433" t="s">
        <v>277</v>
      </c>
      <c r="BO2433" s="59" t="s">
        <v>277</v>
      </c>
      <c r="BP2433" t="s">
        <v>10806</v>
      </c>
      <c r="BQ2433" t="s">
        <v>84</v>
      </c>
      <c r="BR2433" s="59" t="s">
        <v>84</v>
      </c>
      <c r="BS2433" t="s">
        <v>85</v>
      </c>
    </row>
    <row r="2434" spans="1:73" x14ac:dyDescent="0.2">
      <c r="A2434" s="60">
        <v>253042</v>
      </c>
      <c r="B2434" s="59" t="s">
        <v>13274</v>
      </c>
      <c r="C2434">
        <v>2430</v>
      </c>
      <c r="J2434">
        <v>25</v>
      </c>
      <c r="K2434" t="s">
        <v>156</v>
      </c>
      <c r="L2434">
        <v>3415</v>
      </c>
      <c r="M2434">
        <v>3042</v>
      </c>
      <c r="N2434" t="s">
        <v>1128</v>
      </c>
      <c r="O2434" t="s">
        <v>10329</v>
      </c>
      <c r="P2434" t="s">
        <v>10330</v>
      </c>
      <c r="Q2434" t="s">
        <v>10331</v>
      </c>
      <c r="R2434" t="s">
        <v>10332</v>
      </c>
      <c r="S2434" s="2">
        <v>226.3</v>
      </c>
      <c r="T2434" s="2">
        <v>226.3</v>
      </c>
      <c r="U2434" s="2">
        <v>0</v>
      </c>
      <c r="V2434" s="2">
        <v>0</v>
      </c>
      <c r="W2434">
        <v>852</v>
      </c>
      <c r="X2434" s="3">
        <v>8</v>
      </c>
      <c r="Y2434" s="3">
        <v>1</v>
      </c>
      <c r="Z2434" s="3">
        <v>3.8</v>
      </c>
      <c r="AA2434">
        <v>0</v>
      </c>
      <c r="AB2434" s="3">
        <v>0</v>
      </c>
      <c r="AC2434">
        <v>0</v>
      </c>
      <c r="AD2434" s="3">
        <v>0</v>
      </c>
      <c r="AE2434">
        <v>0</v>
      </c>
      <c r="AF2434" s="3">
        <v>0</v>
      </c>
      <c r="AG2434" s="2">
        <v>77.400000000000006</v>
      </c>
      <c r="AH2434" s="3">
        <v>34.200000000000003</v>
      </c>
      <c r="AI2434" s="2">
        <v>99.2</v>
      </c>
      <c r="AJ2434" s="3">
        <v>43.8</v>
      </c>
      <c r="AK2434" t="s">
        <v>9585</v>
      </c>
      <c r="AL2434" t="s">
        <v>9586</v>
      </c>
      <c r="AM2434" t="s">
        <v>10139</v>
      </c>
      <c r="BG2434" s="3">
        <v>43.8</v>
      </c>
      <c r="BH2434" t="s">
        <v>82</v>
      </c>
      <c r="BI2434" t="s">
        <v>13419</v>
      </c>
      <c r="BJ2434" t="s">
        <v>13395</v>
      </c>
      <c r="BK2434" t="s">
        <v>13395</v>
      </c>
      <c r="BL2434" t="s">
        <v>13395</v>
      </c>
      <c r="BM2434" t="s">
        <v>13395</v>
      </c>
      <c r="BN2434" t="s">
        <v>277</v>
      </c>
      <c r="BO2434" s="59" t="s">
        <v>277</v>
      </c>
      <c r="BP2434" t="s">
        <v>10806</v>
      </c>
      <c r="BQ2434" t="s">
        <v>84</v>
      </c>
      <c r="BR2434" s="59" t="s">
        <v>84</v>
      </c>
      <c r="BS2434" t="s">
        <v>85</v>
      </c>
    </row>
    <row r="2435" spans="1:73" x14ac:dyDescent="0.2">
      <c r="A2435" s="60">
        <v>253043</v>
      </c>
      <c r="B2435" s="59" t="s">
        <v>13275</v>
      </c>
      <c r="C2435">
        <v>2431</v>
      </c>
      <c r="J2435">
        <v>25</v>
      </c>
      <c r="K2435" t="s">
        <v>156</v>
      </c>
      <c r="L2435">
        <v>3449</v>
      </c>
      <c r="M2435">
        <v>3043</v>
      </c>
      <c r="N2435" t="s">
        <v>1128</v>
      </c>
      <c r="O2435" t="s">
        <v>10333</v>
      </c>
      <c r="P2435" t="s">
        <v>10334</v>
      </c>
      <c r="Q2435" t="s">
        <v>10335</v>
      </c>
      <c r="R2435" t="s">
        <v>10336</v>
      </c>
      <c r="S2435" s="2">
        <v>87.4</v>
      </c>
      <c r="T2435" s="2">
        <v>87.4</v>
      </c>
      <c r="U2435" s="2">
        <v>0</v>
      </c>
      <c r="V2435" s="2">
        <v>0</v>
      </c>
      <c r="W2435">
        <v>274</v>
      </c>
      <c r="X2435" s="3">
        <v>4.5999999999999996</v>
      </c>
      <c r="Y2435" s="3">
        <v>3</v>
      </c>
      <c r="Z2435" s="3">
        <v>3.1</v>
      </c>
      <c r="AA2435">
        <v>0</v>
      </c>
      <c r="AB2435" s="3">
        <v>0</v>
      </c>
      <c r="AC2435">
        <v>0</v>
      </c>
      <c r="AD2435" s="3">
        <v>0</v>
      </c>
      <c r="AE2435">
        <v>0</v>
      </c>
      <c r="AF2435" s="3">
        <v>0</v>
      </c>
      <c r="AG2435" s="2">
        <v>0</v>
      </c>
      <c r="AH2435" s="3">
        <v>0</v>
      </c>
      <c r="AI2435" s="2">
        <v>0</v>
      </c>
      <c r="AJ2435" s="3">
        <v>0</v>
      </c>
      <c r="AK2435" t="s">
        <v>9134</v>
      </c>
      <c r="AL2435" t="s">
        <v>9658</v>
      </c>
      <c r="AM2435" t="s">
        <v>10139</v>
      </c>
      <c r="BG2435" s="3">
        <v>0</v>
      </c>
      <c r="BH2435" t="s">
        <v>82</v>
      </c>
      <c r="BI2435" t="s">
        <v>13419</v>
      </c>
      <c r="BJ2435" t="s">
        <v>13395</v>
      </c>
      <c r="BK2435" t="s">
        <v>13395</v>
      </c>
      <c r="BL2435" t="s">
        <v>13395</v>
      </c>
      <c r="BM2435" t="s">
        <v>13395</v>
      </c>
      <c r="BN2435" t="s">
        <v>277</v>
      </c>
      <c r="BO2435" s="59" t="s">
        <v>277</v>
      </c>
      <c r="BP2435" t="s">
        <v>10806</v>
      </c>
      <c r="BQ2435" t="s">
        <v>84</v>
      </c>
      <c r="BR2435" s="59" t="s">
        <v>84</v>
      </c>
      <c r="BS2435" t="s">
        <v>85</v>
      </c>
    </row>
    <row r="2436" spans="1:73" x14ac:dyDescent="0.2">
      <c r="A2436" s="60">
        <v>253044</v>
      </c>
      <c r="B2436" s="59" t="s">
        <v>13276</v>
      </c>
      <c r="C2436">
        <v>2432</v>
      </c>
      <c r="J2436">
        <v>25</v>
      </c>
      <c r="K2436" t="s">
        <v>156</v>
      </c>
      <c r="L2436">
        <v>3406</v>
      </c>
      <c r="M2436">
        <v>3044</v>
      </c>
      <c r="N2436" t="s">
        <v>1128</v>
      </c>
      <c r="O2436" t="s">
        <v>10337</v>
      </c>
      <c r="P2436" t="s">
        <v>10338</v>
      </c>
      <c r="Q2436" t="s">
        <v>10339</v>
      </c>
      <c r="R2436" t="s">
        <v>10340</v>
      </c>
      <c r="S2436" s="2">
        <v>275.7</v>
      </c>
      <c r="T2436" s="2">
        <v>275.7</v>
      </c>
      <c r="U2436" s="2">
        <v>0</v>
      </c>
      <c r="V2436" s="2">
        <v>0</v>
      </c>
      <c r="W2436">
        <v>664</v>
      </c>
      <c r="X2436" s="3">
        <v>4.3</v>
      </c>
      <c r="Y2436" s="3">
        <v>1.9</v>
      </c>
      <c r="Z2436" s="3">
        <v>2.4</v>
      </c>
      <c r="AA2436">
        <v>0</v>
      </c>
      <c r="AB2436" s="3">
        <v>0</v>
      </c>
      <c r="AC2436">
        <v>0</v>
      </c>
      <c r="AD2436" s="3">
        <v>0</v>
      </c>
      <c r="AE2436">
        <v>0</v>
      </c>
      <c r="AF2436" s="3">
        <v>0</v>
      </c>
      <c r="AG2436" s="2">
        <v>0</v>
      </c>
      <c r="AH2436" s="3">
        <v>0</v>
      </c>
      <c r="AI2436" s="2">
        <v>4.5</v>
      </c>
      <c r="AJ2436" s="3">
        <v>1.6</v>
      </c>
      <c r="AK2436" t="s">
        <v>9585</v>
      </c>
      <c r="AL2436" t="s">
        <v>9586</v>
      </c>
      <c r="AM2436" t="s">
        <v>10133</v>
      </c>
      <c r="AN2436" t="s">
        <v>10168</v>
      </c>
      <c r="BG2436" s="3">
        <v>1.6</v>
      </c>
      <c r="BJ2436" t="s">
        <v>13395</v>
      </c>
      <c r="BK2436" t="s">
        <v>13395</v>
      </c>
      <c r="BL2436" t="s">
        <v>13395</v>
      </c>
      <c r="BM2436" t="s">
        <v>13395</v>
      </c>
      <c r="BN2436" t="s">
        <v>13395</v>
      </c>
      <c r="BP2436" t="s">
        <v>13395</v>
      </c>
      <c r="BU2436" s="1" t="s">
        <v>13447</v>
      </c>
    </row>
    <row r="2437" spans="1:73" x14ac:dyDescent="0.2">
      <c r="A2437" s="60">
        <v>253045</v>
      </c>
      <c r="B2437" s="59" t="s">
        <v>13277</v>
      </c>
      <c r="C2437">
        <v>2433</v>
      </c>
      <c r="J2437">
        <v>25</v>
      </c>
      <c r="K2437" t="s">
        <v>156</v>
      </c>
      <c r="L2437">
        <v>3323</v>
      </c>
      <c r="M2437">
        <v>3045</v>
      </c>
      <c r="N2437" t="s">
        <v>69</v>
      </c>
      <c r="O2437" t="s">
        <v>10341</v>
      </c>
      <c r="P2437" t="s">
        <v>10342</v>
      </c>
      <c r="Q2437" t="s">
        <v>10343</v>
      </c>
      <c r="R2437" t="s">
        <v>10344</v>
      </c>
      <c r="S2437" s="2">
        <v>89.4</v>
      </c>
      <c r="T2437" s="2">
        <v>89.4</v>
      </c>
      <c r="U2437" s="2">
        <v>0</v>
      </c>
      <c r="V2437" s="2">
        <v>0</v>
      </c>
      <c r="W2437">
        <v>456</v>
      </c>
      <c r="X2437" s="3">
        <v>7.5</v>
      </c>
      <c r="Y2437" s="3">
        <v>5</v>
      </c>
      <c r="Z2437" s="3">
        <v>5.0999999999999996</v>
      </c>
      <c r="AA2437">
        <v>0</v>
      </c>
      <c r="AB2437" s="3">
        <v>0</v>
      </c>
      <c r="AC2437">
        <v>0</v>
      </c>
      <c r="AD2437" s="3">
        <v>0</v>
      </c>
      <c r="AE2437">
        <v>0</v>
      </c>
      <c r="AF2437" s="3">
        <v>0</v>
      </c>
      <c r="AG2437" s="2">
        <v>89.4</v>
      </c>
      <c r="AH2437" s="3">
        <v>100</v>
      </c>
      <c r="AI2437" s="2">
        <v>89.4</v>
      </c>
      <c r="AJ2437" s="3">
        <v>100</v>
      </c>
      <c r="AK2437" t="s">
        <v>9530</v>
      </c>
      <c r="AL2437" t="s">
        <v>9531</v>
      </c>
      <c r="AM2437" t="s">
        <v>10140</v>
      </c>
      <c r="BG2437" s="3">
        <v>100</v>
      </c>
      <c r="BH2437" t="s">
        <v>82</v>
      </c>
      <c r="BI2437" t="s">
        <v>13419</v>
      </c>
      <c r="BJ2437" t="s">
        <v>13395</v>
      </c>
      <c r="BK2437" t="s">
        <v>13395</v>
      </c>
      <c r="BL2437" t="s">
        <v>13395</v>
      </c>
      <c r="BM2437" t="s">
        <v>13395</v>
      </c>
      <c r="BN2437" t="s">
        <v>277</v>
      </c>
      <c r="BO2437" s="59" t="s">
        <v>277</v>
      </c>
      <c r="BP2437" t="s">
        <v>10806</v>
      </c>
      <c r="BQ2437" t="s">
        <v>84</v>
      </c>
      <c r="BR2437" s="59" t="s">
        <v>84</v>
      </c>
      <c r="BS2437" t="s">
        <v>85</v>
      </c>
    </row>
    <row r="2438" spans="1:73" x14ac:dyDescent="0.2">
      <c r="A2438" s="60">
        <v>253046</v>
      </c>
      <c r="B2438" s="59" t="s">
        <v>13278</v>
      </c>
      <c r="C2438">
        <v>2434</v>
      </c>
      <c r="J2438">
        <v>25</v>
      </c>
      <c r="K2438" t="s">
        <v>156</v>
      </c>
      <c r="L2438">
        <v>3416</v>
      </c>
      <c r="M2438">
        <v>3046</v>
      </c>
      <c r="N2438" t="s">
        <v>258</v>
      </c>
      <c r="O2438" t="s">
        <v>10345</v>
      </c>
      <c r="P2438" t="s">
        <v>10346</v>
      </c>
      <c r="Q2438" t="s">
        <v>10347</v>
      </c>
      <c r="R2438" t="s">
        <v>10348</v>
      </c>
      <c r="S2438" s="2">
        <v>110.7</v>
      </c>
      <c r="T2438" s="2">
        <v>110.7</v>
      </c>
      <c r="U2438" s="2">
        <v>0</v>
      </c>
      <c r="V2438" s="2">
        <v>0</v>
      </c>
      <c r="W2438">
        <v>701</v>
      </c>
      <c r="X2438" s="3">
        <v>9</v>
      </c>
      <c r="Y2438" s="3">
        <v>6</v>
      </c>
      <c r="Z2438" s="3">
        <v>6.3</v>
      </c>
      <c r="AA2438">
        <v>0</v>
      </c>
      <c r="AB2438" s="3">
        <v>0</v>
      </c>
      <c r="AC2438">
        <v>0</v>
      </c>
      <c r="AD2438" s="3">
        <v>0</v>
      </c>
      <c r="AE2438">
        <v>0</v>
      </c>
      <c r="AF2438" s="3">
        <v>0</v>
      </c>
      <c r="AG2438" s="2">
        <v>110.7</v>
      </c>
      <c r="AH2438" s="3">
        <v>100</v>
      </c>
      <c r="AI2438" s="2">
        <v>110.7</v>
      </c>
      <c r="AJ2438" s="3">
        <v>100</v>
      </c>
      <c r="AK2438" t="s">
        <v>9620</v>
      </c>
      <c r="AL2438" t="s">
        <v>9586</v>
      </c>
      <c r="AM2438" t="s">
        <v>10107</v>
      </c>
      <c r="BG2438" s="3">
        <v>100</v>
      </c>
      <c r="BH2438" t="s">
        <v>82</v>
      </c>
      <c r="BI2438" t="s">
        <v>13419</v>
      </c>
      <c r="BJ2438" t="s">
        <v>13395</v>
      </c>
      <c r="BK2438" t="s">
        <v>13395</v>
      </c>
      <c r="BL2438" t="s">
        <v>13395</v>
      </c>
      <c r="BM2438" t="s">
        <v>13395</v>
      </c>
      <c r="BN2438" t="s">
        <v>277</v>
      </c>
      <c r="BO2438" s="59" t="s">
        <v>277</v>
      </c>
      <c r="BP2438" t="s">
        <v>10806</v>
      </c>
      <c r="BQ2438" t="s">
        <v>84</v>
      </c>
      <c r="BR2438" s="59" t="s">
        <v>84</v>
      </c>
      <c r="BS2438" t="s">
        <v>85</v>
      </c>
    </row>
    <row r="2439" spans="1:73" x14ac:dyDescent="0.2">
      <c r="A2439" s="60">
        <v>253047</v>
      </c>
      <c r="B2439" s="59" t="s">
        <v>13279</v>
      </c>
      <c r="C2439">
        <v>2435</v>
      </c>
      <c r="J2439">
        <v>25</v>
      </c>
      <c r="K2439" t="s">
        <v>156</v>
      </c>
      <c r="L2439">
        <v>3447</v>
      </c>
      <c r="M2439">
        <v>3047</v>
      </c>
      <c r="N2439" t="s">
        <v>258</v>
      </c>
      <c r="O2439" t="s">
        <v>10349</v>
      </c>
      <c r="P2439" t="s">
        <v>10350</v>
      </c>
      <c r="Q2439" t="s">
        <v>10351</v>
      </c>
      <c r="R2439" t="s">
        <v>10352</v>
      </c>
      <c r="S2439" s="2">
        <v>108.8</v>
      </c>
      <c r="T2439" s="2">
        <v>108.8</v>
      </c>
      <c r="U2439" s="2">
        <v>0</v>
      </c>
      <c r="V2439" s="2">
        <v>0</v>
      </c>
      <c r="W2439">
        <v>427</v>
      </c>
      <c r="X2439" s="3">
        <v>4.2</v>
      </c>
      <c r="Y2439" s="3">
        <v>3.3</v>
      </c>
      <c r="Z2439" s="3">
        <v>3.9</v>
      </c>
      <c r="AA2439">
        <v>0</v>
      </c>
      <c r="AB2439" s="3">
        <v>0</v>
      </c>
      <c r="AC2439">
        <v>0</v>
      </c>
      <c r="AD2439" s="3">
        <v>0</v>
      </c>
      <c r="AE2439">
        <v>0</v>
      </c>
      <c r="AF2439" s="3">
        <v>0</v>
      </c>
      <c r="AG2439" s="2">
        <v>108.8</v>
      </c>
      <c r="AH2439" s="3">
        <v>100</v>
      </c>
      <c r="AI2439" s="2">
        <v>0</v>
      </c>
      <c r="AJ2439" s="3">
        <v>0</v>
      </c>
      <c r="AK2439" t="s">
        <v>9134</v>
      </c>
      <c r="AL2439" t="s">
        <v>9658</v>
      </c>
      <c r="AM2439" t="s">
        <v>10122</v>
      </c>
      <c r="BG2439" s="3">
        <v>0</v>
      </c>
      <c r="BH2439" t="s">
        <v>82</v>
      </c>
      <c r="BI2439" t="s">
        <v>13419</v>
      </c>
      <c r="BJ2439" t="s">
        <v>13395</v>
      </c>
      <c r="BK2439" t="s">
        <v>13395</v>
      </c>
      <c r="BL2439" t="s">
        <v>13395</v>
      </c>
      <c r="BM2439" t="s">
        <v>13395</v>
      </c>
      <c r="BN2439" t="s">
        <v>277</v>
      </c>
      <c r="BO2439" s="59" t="s">
        <v>277</v>
      </c>
      <c r="BP2439" t="s">
        <v>10806</v>
      </c>
      <c r="BQ2439" t="s">
        <v>84</v>
      </c>
      <c r="BR2439" s="59" t="s">
        <v>84</v>
      </c>
      <c r="BS2439" t="s">
        <v>85</v>
      </c>
    </row>
    <row r="2440" spans="1:73" x14ac:dyDescent="0.2">
      <c r="A2440" s="60">
        <v>253048</v>
      </c>
      <c r="B2440" s="59" t="s">
        <v>13280</v>
      </c>
      <c r="C2440">
        <v>2436</v>
      </c>
      <c r="J2440">
        <v>25</v>
      </c>
      <c r="K2440" t="s">
        <v>156</v>
      </c>
      <c r="L2440">
        <v>3405</v>
      </c>
      <c r="M2440">
        <v>3048</v>
      </c>
      <c r="N2440" t="s">
        <v>278</v>
      </c>
      <c r="O2440" t="s">
        <v>10353</v>
      </c>
      <c r="P2440" t="s">
        <v>10354</v>
      </c>
      <c r="Q2440" t="s">
        <v>10355</v>
      </c>
      <c r="R2440" t="s">
        <v>10356</v>
      </c>
      <c r="S2440" s="2">
        <v>154.19999999999999</v>
      </c>
      <c r="T2440" s="2">
        <v>154.19999999999999</v>
      </c>
      <c r="U2440" s="2">
        <v>0</v>
      </c>
      <c r="V2440" s="2">
        <v>0</v>
      </c>
      <c r="W2440">
        <v>625</v>
      </c>
      <c r="X2440" s="3">
        <v>6</v>
      </c>
      <c r="Y2440" s="3">
        <v>4</v>
      </c>
      <c r="Z2440" s="3">
        <v>4.0999999999999996</v>
      </c>
      <c r="AA2440">
        <v>0</v>
      </c>
      <c r="AB2440" s="3">
        <v>0</v>
      </c>
      <c r="AC2440">
        <v>0</v>
      </c>
      <c r="AD2440" s="3">
        <v>0</v>
      </c>
      <c r="AE2440">
        <v>0</v>
      </c>
      <c r="AF2440" s="3">
        <v>0</v>
      </c>
      <c r="AG2440" s="2">
        <v>154.19999999999999</v>
      </c>
      <c r="AH2440" s="3">
        <v>100</v>
      </c>
      <c r="AI2440" s="2">
        <v>18.600000000000001</v>
      </c>
      <c r="AJ2440" s="3">
        <v>12.1</v>
      </c>
      <c r="AK2440" t="s">
        <v>9585</v>
      </c>
      <c r="AL2440" t="s">
        <v>9586</v>
      </c>
      <c r="AM2440" t="s">
        <v>10141</v>
      </c>
      <c r="BG2440" s="3">
        <v>12.1</v>
      </c>
      <c r="BJ2440" t="s">
        <v>13395</v>
      </c>
      <c r="BK2440" t="s">
        <v>13395</v>
      </c>
      <c r="BL2440" t="s">
        <v>13395</v>
      </c>
      <c r="BM2440" t="s">
        <v>13395</v>
      </c>
      <c r="BN2440" t="s">
        <v>13395</v>
      </c>
      <c r="BP2440" t="s">
        <v>13395</v>
      </c>
      <c r="BU2440" s="1" t="s">
        <v>13447</v>
      </c>
    </row>
    <row r="2441" spans="1:73" x14ac:dyDescent="0.2">
      <c r="A2441" s="60">
        <v>253049</v>
      </c>
      <c r="B2441" s="59" t="s">
        <v>13281</v>
      </c>
      <c r="C2441">
        <v>2437</v>
      </c>
      <c r="J2441">
        <v>25</v>
      </c>
      <c r="K2441" t="s">
        <v>156</v>
      </c>
      <c r="L2441">
        <v>3324</v>
      </c>
      <c r="M2441">
        <v>3049</v>
      </c>
      <c r="N2441" t="s">
        <v>278</v>
      </c>
      <c r="O2441" t="s">
        <v>10357</v>
      </c>
      <c r="P2441" t="s">
        <v>10358</v>
      </c>
      <c r="Q2441" t="s">
        <v>10359</v>
      </c>
      <c r="R2441" t="s">
        <v>10360</v>
      </c>
      <c r="S2441" s="2">
        <v>169.7</v>
      </c>
      <c r="T2441" s="2">
        <v>169.7</v>
      </c>
      <c r="U2441" s="2">
        <v>0</v>
      </c>
      <c r="V2441" s="2">
        <v>0</v>
      </c>
      <c r="W2441">
        <v>872</v>
      </c>
      <c r="X2441" s="3">
        <v>6</v>
      </c>
      <c r="Y2441" s="3">
        <v>5</v>
      </c>
      <c r="Z2441" s="3">
        <v>5.0999999999999996</v>
      </c>
      <c r="AA2441">
        <v>0</v>
      </c>
      <c r="AB2441" s="3">
        <v>0</v>
      </c>
      <c r="AC2441">
        <v>0</v>
      </c>
      <c r="AD2441" s="3">
        <v>0</v>
      </c>
      <c r="AE2441">
        <v>0</v>
      </c>
      <c r="AF2441" s="3">
        <v>0</v>
      </c>
      <c r="AG2441" s="2">
        <v>169.7</v>
      </c>
      <c r="AH2441" s="3">
        <v>100</v>
      </c>
      <c r="AI2441" s="2">
        <v>169.7</v>
      </c>
      <c r="AJ2441" s="3">
        <v>100</v>
      </c>
      <c r="AK2441" t="s">
        <v>9530</v>
      </c>
      <c r="AL2441" t="s">
        <v>9531</v>
      </c>
      <c r="AM2441" t="s">
        <v>10140</v>
      </c>
      <c r="BG2441" s="3">
        <v>100</v>
      </c>
      <c r="BH2441" t="s">
        <v>82</v>
      </c>
      <c r="BI2441" t="s">
        <v>13419</v>
      </c>
      <c r="BJ2441" t="s">
        <v>13395</v>
      </c>
      <c r="BK2441" t="s">
        <v>13395</v>
      </c>
      <c r="BL2441" t="s">
        <v>13395</v>
      </c>
      <c r="BM2441" t="s">
        <v>13395</v>
      </c>
      <c r="BN2441" t="s">
        <v>277</v>
      </c>
      <c r="BO2441" s="59" t="s">
        <v>277</v>
      </c>
      <c r="BP2441" t="s">
        <v>10806</v>
      </c>
      <c r="BQ2441" t="s">
        <v>84</v>
      </c>
      <c r="BR2441" s="59" t="s">
        <v>84</v>
      </c>
      <c r="BS2441" t="s">
        <v>85</v>
      </c>
    </row>
    <row r="2442" spans="1:73" x14ac:dyDescent="0.2">
      <c r="A2442" s="60">
        <v>253050</v>
      </c>
      <c r="B2442" s="59" t="s">
        <v>13282</v>
      </c>
      <c r="C2442">
        <v>2438</v>
      </c>
      <c r="J2442">
        <v>25</v>
      </c>
      <c r="K2442" t="s">
        <v>156</v>
      </c>
      <c r="L2442">
        <v>3322</v>
      </c>
      <c r="M2442">
        <v>3050</v>
      </c>
      <c r="N2442" t="s">
        <v>278</v>
      </c>
      <c r="O2442" t="s">
        <v>10361</v>
      </c>
      <c r="P2442" t="s">
        <v>10362</v>
      </c>
      <c r="Q2442" t="s">
        <v>10363</v>
      </c>
      <c r="R2442" t="s">
        <v>10364</v>
      </c>
      <c r="S2442" s="2">
        <v>174.8</v>
      </c>
      <c r="T2442" s="2">
        <v>174.8</v>
      </c>
      <c r="U2442" s="2">
        <v>0</v>
      </c>
      <c r="V2442" s="2">
        <v>0</v>
      </c>
      <c r="W2442">
        <v>968</v>
      </c>
      <c r="X2442" s="3">
        <v>8.1999999999999993</v>
      </c>
      <c r="Y2442" s="3">
        <v>5</v>
      </c>
      <c r="Z2442" s="3">
        <v>5.5</v>
      </c>
      <c r="AA2442">
        <v>0</v>
      </c>
      <c r="AB2442" s="3">
        <v>0</v>
      </c>
      <c r="AC2442">
        <v>0</v>
      </c>
      <c r="AD2442" s="3">
        <v>0</v>
      </c>
      <c r="AE2442">
        <v>0</v>
      </c>
      <c r="AF2442" s="3">
        <v>0</v>
      </c>
      <c r="AG2442" s="2">
        <v>174.8</v>
      </c>
      <c r="AH2442" s="3">
        <v>100</v>
      </c>
      <c r="AI2442" s="2">
        <v>174.8</v>
      </c>
      <c r="AJ2442" s="3">
        <v>100</v>
      </c>
      <c r="AK2442" t="s">
        <v>9530</v>
      </c>
      <c r="AL2442" t="s">
        <v>9531</v>
      </c>
      <c r="AM2442" t="s">
        <v>10140</v>
      </c>
      <c r="BG2442" s="3">
        <v>100</v>
      </c>
      <c r="BH2442" t="s">
        <v>82</v>
      </c>
      <c r="BI2442" t="s">
        <v>13419</v>
      </c>
      <c r="BJ2442" t="s">
        <v>13395</v>
      </c>
      <c r="BK2442" t="s">
        <v>13395</v>
      </c>
      <c r="BL2442" t="s">
        <v>13395</v>
      </c>
      <c r="BM2442" t="s">
        <v>13395</v>
      </c>
      <c r="BN2442" t="s">
        <v>277</v>
      </c>
      <c r="BO2442" s="59" t="s">
        <v>277</v>
      </c>
      <c r="BP2442" t="s">
        <v>10806</v>
      </c>
      <c r="BQ2442" t="s">
        <v>84</v>
      </c>
      <c r="BR2442" s="59" t="s">
        <v>84</v>
      </c>
      <c r="BS2442" t="s">
        <v>85</v>
      </c>
    </row>
    <row r="2443" spans="1:73" x14ac:dyDescent="0.2">
      <c r="A2443" s="60">
        <v>253051</v>
      </c>
      <c r="B2443" s="59" t="s">
        <v>13283</v>
      </c>
      <c r="C2443">
        <v>2439</v>
      </c>
      <c r="D2443" t="s">
        <v>0</v>
      </c>
      <c r="E2443">
        <v>10</v>
      </c>
      <c r="J2443">
        <v>25</v>
      </c>
      <c r="K2443" t="s">
        <v>156</v>
      </c>
      <c r="L2443">
        <v>3400</v>
      </c>
      <c r="M2443">
        <v>3051</v>
      </c>
      <c r="N2443" t="s">
        <v>278</v>
      </c>
      <c r="O2443" t="s">
        <v>10365</v>
      </c>
      <c r="P2443" t="s">
        <v>10366</v>
      </c>
      <c r="Q2443" t="s">
        <v>10367</v>
      </c>
      <c r="R2443" t="s">
        <v>10368</v>
      </c>
      <c r="S2443" s="2">
        <v>2908.2</v>
      </c>
      <c r="T2443" s="2">
        <v>2813.5</v>
      </c>
      <c r="U2443" s="2">
        <v>94.7</v>
      </c>
      <c r="V2443" s="2">
        <v>0</v>
      </c>
      <c r="W2443">
        <v>27069</v>
      </c>
      <c r="X2443" s="3">
        <v>25.1</v>
      </c>
      <c r="Y2443" s="3">
        <v>8.5</v>
      </c>
      <c r="Z2443" s="3">
        <v>9.9</v>
      </c>
      <c r="AA2443">
        <v>2</v>
      </c>
      <c r="AB2443" s="3">
        <v>59</v>
      </c>
      <c r="AC2443">
        <v>0</v>
      </c>
      <c r="AD2443" s="3">
        <v>0</v>
      </c>
      <c r="AE2443">
        <v>2</v>
      </c>
      <c r="AF2443" s="3">
        <v>0</v>
      </c>
      <c r="AG2443" s="2">
        <v>2813.5</v>
      </c>
      <c r="AH2443" s="3">
        <v>100</v>
      </c>
      <c r="AI2443" s="2">
        <v>2813.5</v>
      </c>
      <c r="AJ2443" s="3">
        <v>100</v>
      </c>
      <c r="AK2443" t="s">
        <v>3917</v>
      </c>
      <c r="AL2443" t="s">
        <v>3917</v>
      </c>
      <c r="AM2443" t="s">
        <v>10122</v>
      </c>
      <c r="AN2443" t="s">
        <v>10123</v>
      </c>
      <c r="AO2443" t="s">
        <v>10109</v>
      </c>
      <c r="AP2443" t="s">
        <v>10123</v>
      </c>
      <c r="AQ2443" t="s">
        <v>10202</v>
      </c>
      <c r="AR2443" t="s">
        <v>10369</v>
      </c>
      <c r="AS2443" t="s">
        <v>10370</v>
      </c>
      <c r="BG2443" s="3">
        <v>100</v>
      </c>
      <c r="BH2443" t="s">
        <v>83</v>
      </c>
      <c r="BI2443" t="s">
        <v>13419</v>
      </c>
      <c r="BJ2443" t="s">
        <v>13395</v>
      </c>
      <c r="BK2443" t="s">
        <v>13395</v>
      </c>
      <c r="BL2443" t="s">
        <v>13395</v>
      </c>
      <c r="BM2443" t="s">
        <v>13395</v>
      </c>
      <c r="BN2443" t="s">
        <v>129</v>
      </c>
      <c r="BO2443" s="59" t="s">
        <v>129</v>
      </c>
      <c r="BP2443" t="s">
        <v>10806</v>
      </c>
      <c r="BQ2443" t="s">
        <v>84</v>
      </c>
      <c r="BR2443" s="59" t="s">
        <v>84</v>
      </c>
      <c r="BS2443" t="s">
        <v>85</v>
      </c>
    </row>
    <row r="2444" spans="1:73" x14ac:dyDescent="0.2">
      <c r="A2444" s="60">
        <v>253052</v>
      </c>
      <c r="B2444" s="59" t="s">
        <v>13284</v>
      </c>
      <c r="C2444">
        <v>2440</v>
      </c>
      <c r="J2444">
        <v>25</v>
      </c>
      <c r="K2444" t="s">
        <v>156</v>
      </c>
      <c r="L2444">
        <v>3351</v>
      </c>
      <c r="M2444">
        <v>3052</v>
      </c>
      <c r="N2444" t="s">
        <v>278</v>
      </c>
      <c r="O2444" t="s">
        <v>10371</v>
      </c>
      <c r="P2444" t="s">
        <v>10372</v>
      </c>
      <c r="Q2444" t="s">
        <v>10373</v>
      </c>
      <c r="R2444" t="s">
        <v>10374</v>
      </c>
      <c r="S2444" s="2">
        <v>85.9</v>
      </c>
      <c r="T2444" s="2">
        <v>85.9</v>
      </c>
      <c r="U2444" s="2">
        <v>0</v>
      </c>
      <c r="V2444" s="2">
        <v>0</v>
      </c>
      <c r="W2444">
        <v>392</v>
      </c>
      <c r="X2444" s="3">
        <v>8.6999999999999993</v>
      </c>
      <c r="Y2444" s="3">
        <v>4</v>
      </c>
      <c r="Z2444" s="3">
        <v>4.5999999999999996</v>
      </c>
      <c r="AA2444">
        <v>0</v>
      </c>
      <c r="AB2444" s="3">
        <v>0</v>
      </c>
      <c r="AC2444">
        <v>0</v>
      </c>
      <c r="AD2444" s="3">
        <v>0</v>
      </c>
      <c r="AE2444">
        <v>0</v>
      </c>
      <c r="AF2444" s="3">
        <v>0</v>
      </c>
      <c r="AG2444" s="2">
        <v>85.9</v>
      </c>
      <c r="AH2444" s="3">
        <v>100</v>
      </c>
      <c r="AI2444" s="2">
        <v>85.9</v>
      </c>
      <c r="AJ2444" s="3">
        <v>100</v>
      </c>
      <c r="AK2444" t="s">
        <v>9575</v>
      </c>
      <c r="AL2444" t="s">
        <v>9576</v>
      </c>
      <c r="AM2444" t="s">
        <v>10139</v>
      </c>
      <c r="BG2444" s="3">
        <v>100</v>
      </c>
      <c r="BH2444" t="s">
        <v>82</v>
      </c>
      <c r="BI2444" t="s">
        <v>13419</v>
      </c>
      <c r="BJ2444" t="s">
        <v>13395</v>
      </c>
      <c r="BK2444" t="s">
        <v>13395</v>
      </c>
      <c r="BL2444" t="s">
        <v>13395</v>
      </c>
      <c r="BM2444" t="s">
        <v>13395</v>
      </c>
      <c r="BN2444" t="s">
        <v>277</v>
      </c>
      <c r="BO2444" s="59" t="s">
        <v>277</v>
      </c>
      <c r="BP2444" t="s">
        <v>10806</v>
      </c>
      <c r="BQ2444" t="s">
        <v>84</v>
      </c>
      <c r="BR2444" s="59" t="s">
        <v>84</v>
      </c>
      <c r="BS2444" t="s">
        <v>85</v>
      </c>
    </row>
    <row r="2445" spans="1:73" x14ac:dyDescent="0.2">
      <c r="A2445" s="60">
        <v>253053</v>
      </c>
      <c r="B2445" s="59" t="s">
        <v>13285</v>
      </c>
      <c r="C2445">
        <v>2441</v>
      </c>
      <c r="J2445">
        <v>25</v>
      </c>
      <c r="K2445" t="s">
        <v>156</v>
      </c>
      <c r="L2445">
        <v>3353</v>
      </c>
      <c r="M2445">
        <v>3053</v>
      </c>
      <c r="N2445" t="s">
        <v>278</v>
      </c>
      <c r="O2445" t="s">
        <v>10375</v>
      </c>
      <c r="P2445" t="s">
        <v>10376</v>
      </c>
      <c r="Q2445" t="s">
        <v>10377</v>
      </c>
      <c r="R2445" t="s">
        <v>10378</v>
      </c>
      <c r="S2445" s="2">
        <v>222</v>
      </c>
      <c r="T2445" s="2">
        <v>222</v>
      </c>
      <c r="U2445" s="2">
        <v>0</v>
      </c>
      <c r="V2445" s="2">
        <v>0</v>
      </c>
      <c r="W2445">
        <v>1140</v>
      </c>
      <c r="X2445" s="3">
        <v>7.5</v>
      </c>
      <c r="Y2445" s="3">
        <v>5</v>
      </c>
      <c r="Z2445" s="3">
        <v>5.0999999999999996</v>
      </c>
      <c r="AA2445">
        <v>0</v>
      </c>
      <c r="AB2445" s="3">
        <v>0</v>
      </c>
      <c r="AC2445">
        <v>0</v>
      </c>
      <c r="AD2445" s="3">
        <v>0</v>
      </c>
      <c r="AE2445">
        <v>0</v>
      </c>
      <c r="AF2445" s="3">
        <v>0</v>
      </c>
      <c r="AG2445" s="2">
        <v>222</v>
      </c>
      <c r="AH2445" s="3">
        <v>100</v>
      </c>
      <c r="AI2445" s="2">
        <v>222</v>
      </c>
      <c r="AJ2445" s="3">
        <v>100</v>
      </c>
      <c r="AK2445" t="s">
        <v>9530</v>
      </c>
      <c r="AL2445" t="s">
        <v>9531</v>
      </c>
      <c r="AM2445" t="s">
        <v>10122</v>
      </c>
      <c r="AN2445" t="s">
        <v>10218</v>
      </c>
      <c r="BG2445" s="3">
        <v>100</v>
      </c>
      <c r="BH2445" t="s">
        <v>82</v>
      </c>
      <c r="BI2445" t="s">
        <v>13419</v>
      </c>
      <c r="BJ2445" t="s">
        <v>13395</v>
      </c>
      <c r="BK2445" t="s">
        <v>13395</v>
      </c>
      <c r="BL2445" t="s">
        <v>13395</v>
      </c>
      <c r="BM2445" t="s">
        <v>13395</v>
      </c>
      <c r="BN2445" t="s">
        <v>277</v>
      </c>
      <c r="BO2445" s="59" t="s">
        <v>277</v>
      </c>
      <c r="BP2445" t="s">
        <v>10806</v>
      </c>
      <c r="BQ2445" t="s">
        <v>84</v>
      </c>
      <c r="BR2445" s="59" t="s">
        <v>84</v>
      </c>
      <c r="BS2445" t="s">
        <v>85</v>
      </c>
    </row>
    <row r="2446" spans="1:73" x14ac:dyDescent="0.2">
      <c r="A2446" s="60">
        <v>253054</v>
      </c>
      <c r="B2446" s="59" t="s">
        <v>13286</v>
      </c>
      <c r="C2446">
        <v>2442</v>
      </c>
      <c r="J2446">
        <v>25</v>
      </c>
      <c r="K2446" t="s">
        <v>156</v>
      </c>
      <c r="L2446">
        <v>3429</v>
      </c>
      <c r="M2446">
        <v>3054</v>
      </c>
      <c r="N2446" t="s">
        <v>278</v>
      </c>
      <c r="O2446" t="s">
        <v>10379</v>
      </c>
      <c r="P2446" t="s">
        <v>10380</v>
      </c>
      <c r="Q2446" t="s">
        <v>10381</v>
      </c>
      <c r="R2446" t="s">
        <v>10382</v>
      </c>
      <c r="S2446" s="2">
        <v>133.4</v>
      </c>
      <c r="T2446" s="2">
        <v>133.4</v>
      </c>
      <c r="U2446" s="2">
        <v>0</v>
      </c>
      <c r="V2446" s="2">
        <v>0</v>
      </c>
      <c r="W2446">
        <v>873</v>
      </c>
      <c r="X2446" s="3">
        <v>8.4</v>
      </c>
      <c r="Y2446" s="3">
        <v>6</v>
      </c>
      <c r="Z2446" s="3">
        <v>6.5</v>
      </c>
      <c r="AA2446">
        <v>0</v>
      </c>
      <c r="AB2446" s="3">
        <v>0</v>
      </c>
      <c r="AC2446">
        <v>0</v>
      </c>
      <c r="AD2446" s="3">
        <v>0</v>
      </c>
      <c r="AE2446">
        <v>0</v>
      </c>
      <c r="AF2446" s="3">
        <v>0</v>
      </c>
      <c r="AG2446" s="2">
        <v>133.4</v>
      </c>
      <c r="AH2446" s="3">
        <v>100</v>
      </c>
      <c r="AI2446" s="2">
        <v>133.4</v>
      </c>
      <c r="AJ2446" s="3">
        <v>100</v>
      </c>
      <c r="AK2446" t="s">
        <v>9675</v>
      </c>
      <c r="AL2446" t="s">
        <v>9676</v>
      </c>
      <c r="AM2446" t="s">
        <v>10122</v>
      </c>
      <c r="BG2446" s="3">
        <v>100</v>
      </c>
      <c r="BH2446" t="s">
        <v>82</v>
      </c>
      <c r="BI2446" t="s">
        <v>13419</v>
      </c>
      <c r="BJ2446" t="s">
        <v>13395</v>
      </c>
      <c r="BK2446" t="s">
        <v>13395</v>
      </c>
      <c r="BL2446" t="s">
        <v>13395</v>
      </c>
      <c r="BM2446" t="s">
        <v>13395</v>
      </c>
      <c r="BN2446" t="s">
        <v>277</v>
      </c>
      <c r="BO2446" s="59" t="s">
        <v>277</v>
      </c>
      <c r="BP2446" t="s">
        <v>10806</v>
      </c>
      <c r="BQ2446" t="s">
        <v>84</v>
      </c>
      <c r="BR2446" s="59" t="s">
        <v>84</v>
      </c>
      <c r="BS2446" t="s">
        <v>85</v>
      </c>
    </row>
    <row r="2447" spans="1:73" x14ac:dyDescent="0.2">
      <c r="A2447" s="60">
        <v>253055</v>
      </c>
      <c r="B2447" s="59" t="s">
        <v>13287</v>
      </c>
      <c r="C2447">
        <v>2443</v>
      </c>
      <c r="J2447">
        <v>25</v>
      </c>
      <c r="K2447" t="s">
        <v>156</v>
      </c>
      <c r="L2447">
        <v>3390</v>
      </c>
      <c r="M2447">
        <v>3055</v>
      </c>
      <c r="N2447" t="s">
        <v>278</v>
      </c>
      <c r="O2447" t="s">
        <v>10383</v>
      </c>
      <c r="P2447" t="s">
        <v>10384</v>
      </c>
      <c r="Q2447" t="s">
        <v>10385</v>
      </c>
      <c r="R2447" t="s">
        <v>10386</v>
      </c>
      <c r="S2447" s="2">
        <v>64.599999999999994</v>
      </c>
      <c r="T2447" s="2">
        <v>64.599999999999994</v>
      </c>
      <c r="U2447" s="2">
        <v>0</v>
      </c>
      <c r="V2447" s="2">
        <v>0</v>
      </c>
      <c r="W2447">
        <v>412</v>
      </c>
      <c r="X2447" s="3">
        <v>10.5</v>
      </c>
      <c r="Y2447" s="3">
        <v>5.6</v>
      </c>
      <c r="Z2447" s="3">
        <v>6.4</v>
      </c>
      <c r="AA2447">
        <v>0</v>
      </c>
      <c r="AB2447" s="3">
        <v>0</v>
      </c>
      <c r="AC2447">
        <v>0</v>
      </c>
      <c r="AD2447" s="3">
        <v>0</v>
      </c>
      <c r="AE2447">
        <v>0</v>
      </c>
      <c r="AF2447" s="3">
        <v>0</v>
      </c>
      <c r="AG2447" s="2">
        <v>64.599999999999994</v>
      </c>
      <c r="AH2447" s="3">
        <v>100</v>
      </c>
      <c r="AI2447" s="2">
        <v>64.599999999999994</v>
      </c>
      <c r="AJ2447" s="3">
        <v>100</v>
      </c>
      <c r="AK2447" t="s">
        <v>9575</v>
      </c>
      <c r="AL2447" t="s">
        <v>9576</v>
      </c>
      <c r="AM2447" t="s">
        <v>10122</v>
      </c>
      <c r="BG2447" s="3">
        <v>100</v>
      </c>
      <c r="BH2447" t="s">
        <v>82</v>
      </c>
      <c r="BI2447" t="s">
        <v>13419</v>
      </c>
      <c r="BJ2447" t="s">
        <v>13395</v>
      </c>
      <c r="BK2447" t="s">
        <v>13395</v>
      </c>
      <c r="BL2447" t="s">
        <v>13395</v>
      </c>
      <c r="BM2447" t="s">
        <v>13395</v>
      </c>
      <c r="BN2447" t="s">
        <v>277</v>
      </c>
      <c r="BO2447" s="59" t="s">
        <v>277</v>
      </c>
      <c r="BP2447" t="s">
        <v>10806</v>
      </c>
      <c r="BQ2447" t="s">
        <v>84</v>
      </c>
      <c r="BR2447" s="59" t="s">
        <v>84</v>
      </c>
      <c r="BS2447" t="s">
        <v>85</v>
      </c>
    </row>
    <row r="2448" spans="1:73" x14ac:dyDescent="0.2">
      <c r="A2448" s="60">
        <v>253056</v>
      </c>
      <c r="B2448" s="59" t="s">
        <v>13288</v>
      </c>
      <c r="C2448">
        <v>2444</v>
      </c>
      <c r="J2448">
        <v>25</v>
      </c>
      <c r="K2448" t="s">
        <v>156</v>
      </c>
      <c r="L2448">
        <v>3392</v>
      </c>
      <c r="M2448">
        <v>3056</v>
      </c>
      <c r="N2448" t="s">
        <v>278</v>
      </c>
      <c r="O2448" t="s">
        <v>10387</v>
      </c>
      <c r="P2448" t="s">
        <v>10388</v>
      </c>
      <c r="Q2448" t="s">
        <v>10389</v>
      </c>
      <c r="R2448" t="s">
        <v>10390</v>
      </c>
      <c r="S2448" s="2">
        <v>1478.7</v>
      </c>
      <c r="T2448" s="2">
        <v>1463.3</v>
      </c>
      <c r="U2448" s="2">
        <v>15.4</v>
      </c>
      <c r="V2448" s="2">
        <v>0</v>
      </c>
      <c r="W2448">
        <v>8718</v>
      </c>
      <c r="X2448" s="3">
        <v>9.8000000000000007</v>
      </c>
      <c r="Y2448" s="3">
        <v>4.0999999999999996</v>
      </c>
      <c r="Z2448" s="3">
        <v>6</v>
      </c>
      <c r="AA2448">
        <v>2</v>
      </c>
      <c r="AB2448" s="3">
        <v>12</v>
      </c>
      <c r="AC2448">
        <v>0</v>
      </c>
      <c r="AD2448" s="3">
        <v>0</v>
      </c>
      <c r="AE2448">
        <v>2</v>
      </c>
      <c r="AF2448" s="3">
        <v>0</v>
      </c>
      <c r="AG2448" s="2">
        <v>1463.3</v>
      </c>
      <c r="AH2448" s="3">
        <v>100</v>
      </c>
      <c r="AI2448" s="2">
        <v>1012</v>
      </c>
      <c r="AJ2448" s="3">
        <v>69.2</v>
      </c>
      <c r="AK2448" t="s">
        <v>10391</v>
      </c>
      <c r="AL2448" t="s">
        <v>9169</v>
      </c>
      <c r="AM2448" t="s">
        <v>10122</v>
      </c>
      <c r="AN2448" t="s">
        <v>10139</v>
      </c>
      <c r="AO2448" t="s">
        <v>10107</v>
      </c>
      <c r="AP2448" t="s">
        <v>10139</v>
      </c>
      <c r="AQ2448" t="s">
        <v>10107</v>
      </c>
      <c r="AR2448" t="s">
        <v>10392</v>
      </c>
      <c r="AS2448" t="s">
        <v>10393</v>
      </c>
      <c r="BG2448" s="3">
        <v>69.2</v>
      </c>
      <c r="BH2448" t="s">
        <v>82</v>
      </c>
      <c r="BI2448" t="s">
        <v>13419</v>
      </c>
      <c r="BJ2448" t="s">
        <v>13395</v>
      </c>
      <c r="BK2448" t="s">
        <v>13395</v>
      </c>
      <c r="BL2448" t="s">
        <v>13395</v>
      </c>
      <c r="BM2448" t="s">
        <v>13395</v>
      </c>
      <c r="BN2448" t="s">
        <v>277</v>
      </c>
      <c r="BO2448" s="59" t="s">
        <v>277</v>
      </c>
      <c r="BP2448" t="s">
        <v>10806</v>
      </c>
      <c r="BQ2448" t="s">
        <v>84</v>
      </c>
      <c r="BR2448" s="59" t="s">
        <v>84</v>
      </c>
      <c r="BS2448" t="s">
        <v>85</v>
      </c>
    </row>
    <row r="2449" spans="1:71" x14ac:dyDescent="0.2">
      <c r="A2449" s="60">
        <v>253057</v>
      </c>
      <c r="B2449" s="59" t="s">
        <v>13289</v>
      </c>
      <c r="C2449">
        <v>2445</v>
      </c>
      <c r="J2449">
        <v>25</v>
      </c>
      <c r="K2449" t="s">
        <v>156</v>
      </c>
      <c r="L2449">
        <v>3420</v>
      </c>
      <c r="M2449">
        <v>3057</v>
      </c>
      <c r="N2449" t="s">
        <v>278</v>
      </c>
      <c r="O2449" t="s">
        <v>10394</v>
      </c>
      <c r="P2449" t="s">
        <v>10395</v>
      </c>
      <c r="Q2449" t="s">
        <v>10396</v>
      </c>
      <c r="R2449" t="s">
        <v>10397</v>
      </c>
      <c r="S2449" s="2">
        <v>1667.4</v>
      </c>
      <c r="T2449" s="2">
        <v>1667.4</v>
      </c>
      <c r="U2449" s="2">
        <v>0</v>
      </c>
      <c r="V2449" s="2">
        <v>0</v>
      </c>
      <c r="W2449">
        <v>8338</v>
      </c>
      <c r="X2449" s="3">
        <v>5.6</v>
      </c>
      <c r="Y2449" s="3">
        <v>5</v>
      </c>
      <c r="Z2449" s="3">
        <v>5</v>
      </c>
      <c r="AA2449">
        <v>3</v>
      </c>
      <c r="AB2449" s="3">
        <v>14.600000000000099</v>
      </c>
      <c r="AC2449">
        <v>0</v>
      </c>
      <c r="AD2449" s="3">
        <v>0</v>
      </c>
      <c r="AE2449">
        <v>0</v>
      </c>
      <c r="AF2449" s="3">
        <v>0</v>
      </c>
      <c r="AG2449" s="2">
        <v>1667.4</v>
      </c>
      <c r="AH2449" s="3">
        <v>100</v>
      </c>
      <c r="AI2449" s="2">
        <v>1667.4</v>
      </c>
      <c r="AJ2449" s="3">
        <v>100</v>
      </c>
      <c r="AK2449" t="s">
        <v>10398</v>
      </c>
      <c r="AL2449" t="s">
        <v>10398</v>
      </c>
      <c r="AM2449" t="s">
        <v>10219</v>
      </c>
      <c r="AN2449" t="s">
        <v>10399</v>
      </c>
      <c r="BG2449" s="3">
        <v>100</v>
      </c>
      <c r="BH2449" t="s">
        <v>82</v>
      </c>
      <c r="BI2449" t="s">
        <v>13419</v>
      </c>
      <c r="BJ2449" t="s">
        <v>13395</v>
      </c>
      <c r="BK2449" t="s">
        <v>13395</v>
      </c>
      <c r="BL2449" t="s">
        <v>13395</v>
      </c>
      <c r="BM2449" t="s">
        <v>13395</v>
      </c>
      <c r="BN2449" t="s">
        <v>277</v>
      </c>
      <c r="BO2449" s="59" t="s">
        <v>277</v>
      </c>
      <c r="BP2449" t="s">
        <v>10806</v>
      </c>
      <c r="BQ2449" t="s">
        <v>84</v>
      </c>
      <c r="BR2449" s="59" t="s">
        <v>84</v>
      </c>
      <c r="BS2449" t="s">
        <v>85</v>
      </c>
    </row>
    <row r="2450" spans="1:71" x14ac:dyDescent="0.2">
      <c r="A2450" s="60">
        <v>253059</v>
      </c>
      <c r="B2450" s="59" t="s">
        <v>13290</v>
      </c>
      <c r="C2450">
        <v>2446</v>
      </c>
      <c r="J2450">
        <v>25</v>
      </c>
      <c r="K2450" t="s">
        <v>156</v>
      </c>
      <c r="L2450">
        <v>3356</v>
      </c>
      <c r="M2450">
        <v>3059</v>
      </c>
      <c r="N2450" t="s">
        <v>278</v>
      </c>
      <c r="O2450" t="s">
        <v>10400</v>
      </c>
      <c r="P2450" t="s">
        <v>10401</v>
      </c>
      <c r="Q2450" t="s">
        <v>10402</v>
      </c>
      <c r="R2450" t="s">
        <v>10403</v>
      </c>
      <c r="S2450" s="2">
        <v>599.6</v>
      </c>
      <c r="T2450" s="2">
        <v>599.6</v>
      </c>
      <c r="U2450" s="2">
        <v>0</v>
      </c>
      <c r="V2450" s="2">
        <v>0</v>
      </c>
      <c r="W2450">
        <v>3913</v>
      </c>
      <c r="X2450" s="3">
        <v>10</v>
      </c>
      <c r="Y2450" s="3">
        <v>4.9000000000000004</v>
      </c>
      <c r="Z2450" s="3">
        <v>6.5</v>
      </c>
      <c r="AA2450">
        <v>0</v>
      </c>
      <c r="AB2450" s="3">
        <v>0</v>
      </c>
      <c r="AC2450">
        <v>0</v>
      </c>
      <c r="AD2450" s="3">
        <v>0</v>
      </c>
      <c r="AE2450">
        <v>0</v>
      </c>
      <c r="AF2450" s="3">
        <v>0</v>
      </c>
      <c r="AG2450" s="2">
        <v>599.6</v>
      </c>
      <c r="AH2450" s="3">
        <v>100</v>
      </c>
      <c r="AI2450" s="2">
        <v>599.6</v>
      </c>
      <c r="AJ2450" s="3">
        <v>100</v>
      </c>
      <c r="AK2450" t="s">
        <v>9530</v>
      </c>
      <c r="AL2450" t="s">
        <v>9531</v>
      </c>
      <c r="AM2450" t="s">
        <v>10122</v>
      </c>
      <c r="BG2450" s="3">
        <v>100</v>
      </c>
      <c r="BH2450" t="s">
        <v>82</v>
      </c>
      <c r="BI2450" t="s">
        <v>13419</v>
      </c>
      <c r="BJ2450" t="s">
        <v>13395</v>
      </c>
      <c r="BK2450" t="s">
        <v>13395</v>
      </c>
      <c r="BL2450" t="s">
        <v>13395</v>
      </c>
      <c r="BM2450" t="s">
        <v>13395</v>
      </c>
      <c r="BN2450" t="s">
        <v>277</v>
      </c>
      <c r="BO2450" s="59" t="s">
        <v>277</v>
      </c>
      <c r="BP2450" t="s">
        <v>10806</v>
      </c>
      <c r="BQ2450" t="s">
        <v>84</v>
      </c>
      <c r="BR2450" s="59" t="s">
        <v>84</v>
      </c>
      <c r="BS2450" t="s">
        <v>85</v>
      </c>
    </row>
    <row r="2451" spans="1:71" x14ac:dyDescent="0.2">
      <c r="A2451" s="60">
        <v>253060</v>
      </c>
      <c r="B2451" s="59" t="s">
        <v>13291</v>
      </c>
      <c r="C2451">
        <v>2447</v>
      </c>
      <c r="J2451">
        <v>25</v>
      </c>
      <c r="K2451" t="s">
        <v>156</v>
      </c>
      <c r="L2451">
        <v>3357</v>
      </c>
      <c r="M2451">
        <v>3060</v>
      </c>
      <c r="N2451" t="s">
        <v>278</v>
      </c>
      <c r="O2451" t="s">
        <v>10404</v>
      </c>
      <c r="P2451" t="s">
        <v>10405</v>
      </c>
      <c r="Q2451" t="s">
        <v>10406</v>
      </c>
      <c r="R2451" t="s">
        <v>10407</v>
      </c>
      <c r="S2451" s="2">
        <v>258.8</v>
      </c>
      <c r="T2451" s="2">
        <v>258.8</v>
      </c>
      <c r="U2451" s="2">
        <v>0</v>
      </c>
      <c r="V2451" s="2">
        <v>0</v>
      </c>
      <c r="W2451">
        <v>1480</v>
      </c>
      <c r="X2451" s="3">
        <v>8.5</v>
      </c>
      <c r="Y2451" s="3">
        <v>5.6</v>
      </c>
      <c r="Z2451" s="3">
        <v>5.7</v>
      </c>
      <c r="AA2451">
        <v>0</v>
      </c>
      <c r="AB2451" s="3">
        <v>0</v>
      </c>
      <c r="AC2451">
        <v>0</v>
      </c>
      <c r="AD2451" s="3">
        <v>0</v>
      </c>
      <c r="AE2451">
        <v>0</v>
      </c>
      <c r="AF2451" s="3">
        <v>0</v>
      </c>
      <c r="AG2451" s="2">
        <v>258.8</v>
      </c>
      <c r="AH2451" s="3">
        <v>100</v>
      </c>
      <c r="AI2451" s="2">
        <v>258.8</v>
      </c>
      <c r="AJ2451" s="3">
        <v>100</v>
      </c>
      <c r="AK2451" t="s">
        <v>9530</v>
      </c>
      <c r="AL2451" t="s">
        <v>9531</v>
      </c>
      <c r="AM2451" t="s">
        <v>10122</v>
      </c>
      <c r="BG2451" s="3">
        <v>100</v>
      </c>
      <c r="BH2451" t="s">
        <v>82</v>
      </c>
      <c r="BI2451" t="s">
        <v>13419</v>
      </c>
      <c r="BJ2451" t="s">
        <v>13395</v>
      </c>
      <c r="BK2451" t="s">
        <v>13395</v>
      </c>
      <c r="BL2451" t="s">
        <v>13395</v>
      </c>
      <c r="BM2451" t="s">
        <v>13395</v>
      </c>
      <c r="BN2451" t="s">
        <v>277</v>
      </c>
      <c r="BO2451" s="59" t="s">
        <v>277</v>
      </c>
      <c r="BP2451" t="s">
        <v>10806</v>
      </c>
      <c r="BQ2451" t="s">
        <v>84</v>
      </c>
      <c r="BR2451" s="59" t="s">
        <v>84</v>
      </c>
      <c r="BS2451" t="s">
        <v>85</v>
      </c>
    </row>
    <row r="2452" spans="1:71" x14ac:dyDescent="0.2">
      <c r="A2452" s="60">
        <v>253061</v>
      </c>
      <c r="B2452" s="59" t="s">
        <v>13292</v>
      </c>
      <c r="C2452">
        <v>2448</v>
      </c>
      <c r="J2452">
        <v>25</v>
      </c>
      <c r="K2452" t="s">
        <v>156</v>
      </c>
      <c r="L2452">
        <v>3358</v>
      </c>
      <c r="M2452">
        <v>3061</v>
      </c>
      <c r="N2452" t="s">
        <v>278</v>
      </c>
      <c r="O2452" t="s">
        <v>10408</v>
      </c>
      <c r="P2452" t="s">
        <v>10409</v>
      </c>
      <c r="Q2452" t="s">
        <v>10410</v>
      </c>
      <c r="R2452" t="s">
        <v>10411</v>
      </c>
      <c r="S2452" s="2">
        <v>258.39999999999998</v>
      </c>
      <c r="T2452" s="2">
        <v>258.39999999999998</v>
      </c>
      <c r="U2452" s="2">
        <v>0</v>
      </c>
      <c r="V2452" s="2">
        <v>0</v>
      </c>
      <c r="W2452">
        <v>1465</v>
      </c>
      <c r="X2452" s="3">
        <v>8.3000000000000007</v>
      </c>
      <c r="Y2452" s="3">
        <v>5.5</v>
      </c>
      <c r="Z2452" s="3">
        <v>5.7</v>
      </c>
      <c r="AA2452">
        <v>0</v>
      </c>
      <c r="AB2452" s="3">
        <v>0</v>
      </c>
      <c r="AC2452">
        <v>0</v>
      </c>
      <c r="AD2452" s="3">
        <v>0</v>
      </c>
      <c r="AE2452">
        <v>0</v>
      </c>
      <c r="AF2452" s="3">
        <v>0</v>
      </c>
      <c r="AG2452" s="2">
        <v>258.39999999999998</v>
      </c>
      <c r="AH2452" s="3">
        <v>100</v>
      </c>
      <c r="AI2452" s="2">
        <v>258.39999999999998</v>
      </c>
      <c r="AJ2452" s="3">
        <v>100</v>
      </c>
      <c r="AK2452" t="s">
        <v>9530</v>
      </c>
      <c r="AL2452" t="s">
        <v>9531</v>
      </c>
      <c r="AM2452" t="s">
        <v>10122</v>
      </c>
      <c r="BG2452" s="3">
        <v>100</v>
      </c>
      <c r="BH2452" t="s">
        <v>82</v>
      </c>
      <c r="BI2452" t="s">
        <v>13419</v>
      </c>
      <c r="BJ2452" t="s">
        <v>13395</v>
      </c>
      <c r="BK2452" t="s">
        <v>13395</v>
      </c>
      <c r="BL2452" t="s">
        <v>13395</v>
      </c>
      <c r="BM2452" t="s">
        <v>13395</v>
      </c>
      <c r="BN2452" t="s">
        <v>277</v>
      </c>
      <c r="BO2452" s="59" t="s">
        <v>277</v>
      </c>
      <c r="BP2452" t="s">
        <v>10806</v>
      </c>
      <c r="BQ2452" t="s">
        <v>84</v>
      </c>
      <c r="BR2452" s="59" t="s">
        <v>84</v>
      </c>
      <c r="BS2452" t="s">
        <v>85</v>
      </c>
    </row>
    <row r="2453" spans="1:71" x14ac:dyDescent="0.2">
      <c r="A2453" s="60">
        <v>253062</v>
      </c>
      <c r="B2453" s="59" t="s">
        <v>13293</v>
      </c>
      <c r="C2453">
        <v>2449</v>
      </c>
      <c r="J2453">
        <v>25</v>
      </c>
      <c r="K2453" t="s">
        <v>156</v>
      </c>
      <c r="L2453">
        <v>3360</v>
      </c>
      <c r="M2453">
        <v>3062</v>
      </c>
      <c r="N2453" t="s">
        <v>278</v>
      </c>
      <c r="O2453" t="s">
        <v>10412</v>
      </c>
      <c r="P2453" t="s">
        <v>10413</v>
      </c>
      <c r="Q2453" t="s">
        <v>10414</v>
      </c>
      <c r="R2453" t="s">
        <v>10415</v>
      </c>
      <c r="S2453" s="2">
        <v>257.10000000000002</v>
      </c>
      <c r="T2453" s="2">
        <v>257.10000000000002</v>
      </c>
      <c r="U2453" s="2">
        <v>0</v>
      </c>
      <c r="V2453" s="2">
        <v>0</v>
      </c>
      <c r="W2453">
        <v>1477</v>
      </c>
      <c r="X2453" s="3">
        <v>8.8000000000000007</v>
      </c>
      <c r="Y2453" s="3">
        <v>5.5</v>
      </c>
      <c r="Z2453" s="3">
        <v>5.7</v>
      </c>
      <c r="AA2453">
        <v>0</v>
      </c>
      <c r="AB2453" s="3">
        <v>0</v>
      </c>
      <c r="AC2453">
        <v>0</v>
      </c>
      <c r="AD2453" s="3">
        <v>0</v>
      </c>
      <c r="AE2453">
        <v>0</v>
      </c>
      <c r="AF2453" s="3">
        <v>0</v>
      </c>
      <c r="AG2453" s="2">
        <v>257.10000000000002</v>
      </c>
      <c r="AH2453" s="3">
        <v>100</v>
      </c>
      <c r="AI2453" s="2">
        <v>257.10000000000002</v>
      </c>
      <c r="AJ2453" s="3">
        <v>100</v>
      </c>
      <c r="AK2453" t="s">
        <v>9530</v>
      </c>
      <c r="AL2453" t="s">
        <v>9531</v>
      </c>
      <c r="AM2453" t="s">
        <v>10122</v>
      </c>
      <c r="BG2453" s="3">
        <v>100</v>
      </c>
      <c r="BH2453" t="s">
        <v>82</v>
      </c>
      <c r="BI2453" t="s">
        <v>13419</v>
      </c>
      <c r="BJ2453" t="s">
        <v>13395</v>
      </c>
      <c r="BK2453" t="s">
        <v>13395</v>
      </c>
      <c r="BL2453" t="s">
        <v>13395</v>
      </c>
      <c r="BM2453" t="s">
        <v>13395</v>
      </c>
      <c r="BN2453" t="s">
        <v>277</v>
      </c>
      <c r="BO2453" s="59" t="s">
        <v>277</v>
      </c>
      <c r="BP2453" t="s">
        <v>10806</v>
      </c>
      <c r="BQ2453" t="s">
        <v>84</v>
      </c>
      <c r="BR2453" s="59" t="s">
        <v>84</v>
      </c>
      <c r="BS2453" t="s">
        <v>85</v>
      </c>
    </row>
    <row r="2454" spans="1:71" x14ac:dyDescent="0.2">
      <c r="A2454" s="60">
        <v>253063</v>
      </c>
      <c r="B2454" s="59" t="s">
        <v>13294</v>
      </c>
      <c r="C2454">
        <v>2450</v>
      </c>
      <c r="J2454">
        <v>25</v>
      </c>
      <c r="K2454" t="s">
        <v>156</v>
      </c>
      <c r="L2454">
        <v>3361</v>
      </c>
      <c r="M2454">
        <v>3063</v>
      </c>
      <c r="N2454" t="s">
        <v>278</v>
      </c>
      <c r="O2454" t="s">
        <v>10416</v>
      </c>
      <c r="P2454" t="s">
        <v>10417</v>
      </c>
      <c r="Q2454" t="s">
        <v>10418</v>
      </c>
      <c r="R2454" t="s">
        <v>10419</v>
      </c>
      <c r="S2454" s="2">
        <v>256.39999999999998</v>
      </c>
      <c r="T2454" s="2">
        <v>256.39999999999998</v>
      </c>
      <c r="U2454" s="2">
        <v>0</v>
      </c>
      <c r="V2454" s="2">
        <v>0</v>
      </c>
      <c r="W2454">
        <v>1435</v>
      </c>
      <c r="X2454" s="3">
        <v>8.3000000000000007</v>
      </c>
      <c r="Y2454" s="3">
        <v>5.5</v>
      </c>
      <c r="Z2454" s="3">
        <v>5.6</v>
      </c>
      <c r="AA2454">
        <v>0</v>
      </c>
      <c r="AB2454" s="3">
        <v>0</v>
      </c>
      <c r="AC2454">
        <v>0</v>
      </c>
      <c r="AD2454" s="3">
        <v>0</v>
      </c>
      <c r="AE2454">
        <v>0</v>
      </c>
      <c r="AF2454" s="3">
        <v>0</v>
      </c>
      <c r="AG2454" s="2">
        <v>256.39999999999998</v>
      </c>
      <c r="AH2454" s="3">
        <v>100</v>
      </c>
      <c r="AI2454" s="2">
        <v>256.39999999999998</v>
      </c>
      <c r="AJ2454" s="3">
        <v>100</v>
      </c>
      <c r="AK2454" t="s">
        <v>9530</v>
      </c>
      <c r="AL2454" t="s">
        <v>9531</v>
      </c>
      <c r="AM2454" t="s">
        <v>10122</v>
      </c>
      <c r="BG2454" s="3">
        <v>100</v>
      </c>
      <c r="BH2454" t="s">
        <v>82</v>
      </c>
      <c r="BI2454" t="s">
        <v>13419</v>
      </c>
      <c r="BJ2454" t="s">
        <v>13395</v>
      </c>
      <c r="BK2454" t="s">
        <v>13395</v>
      </c>
      <c r="BL2454" t="s">
        <v>13395</v>
      </c>
      <c r="BM2454" t="s">
        <v>13395</v>
      </c>
      <c r="BN2454" t="s">
        <v>277</v>
      </c>
      <c r="BO2454" s="59" t="s">
        <v>277</v>
      </c>
      <c r="BP2454" t="s">
        <v>10806</v>
      </c>
      <c r="BQ2454" t="s">
        <v>84</v>
      </c>
      <c r="BR2454" s="59" t="s">
        <v>84</v>
      </c>
      <c r="BS2454" t="s">
        <v>85</v>
      </c>
    </row>
    <row r="2455" spans="1:71" x14ac:dyDescent="0.2">
      <c r="A2455" s="60">
        <v>253064</v>
      </c>
      <c r="B2455" s="59" t="s">
        <v>13295</v>
      </c>
      <c r="C2455">
        <v>2451</v>
      </c>
      <c r="J2455">
        <v>25</v>
      </c>
      <c r="K2455" t="s">
        <v>156</v>
      </c>
      <c r="L2455">
        <v>3362</v>
      </c>
      <c r="M2455">
        <v>3064</v>
      </c>
      <c r="N2455" t="s">
        <v>278</v>
      </c>
      <c r="O2455" t="s">
        <v>10420</v>
      </c>
      <c r="P2455" t="s">
        <v>10421</v>
      </c>
      <c r="Q2455" t="s">
        <v>10422</v>
      </c>
      <c r="R2455" t="s">
        <v>10423</v>
      </c>
      <c r="S2455" s="2">
        <v>239.9</v>
      </c>
      <c r="T2455" s="2">
        <v>239.9</v>
      </c>
      <c r="U2455" s="2">
        <v>0</v>
      </c>
      <c r="V2455" s="2">
        <v>0</v>
      </c>
      <c r="W2455">
        <v>1405</v>
      </c>
      <c r="X2455" s="3">
        <v>7.5</v>
      </c>
      <c r="Y2455" s="3">
        <v>2.2999999999999998</v>
      </c>
      <c r="Z2455" s="3">
        <v>5.9</v>
      </c>
      <c r="AA2455">
        <v>0</v>
      </c>
      <c r="AB2455" s="3">
        <v>0</v>
      </c>
      <c r="AC2455">
        <v>0</v>
      </c>
      <c r="AD2455" s="3">
        <v>0</v>
      </c>
      <c r="AE2455">
        <v>0</v>
      </c>
      <c r="AF2455" s="3">
        <v>0</v>
      </c>
      <c r="AG2455" s="2">
        <v>216.2</v>
      </c>
      <c r="AH2455" s="3">
        <v>90.1</v>
      </c>
      <c r="AI2455" s="2">
        <v>239.9</v>
      </c>
      <c r="AJ2455" s="3">
        <v>100</v>
      </c>
      <c r="AK2455" t="s">
        <v>9530</v>
      </c>
      <c r="AL2455" t="s">
        <v>9531</v>
      </c>
      <c r="AM2455" t="s">
        <v>10122</v>
      </c>
      <c r="BG2455" s="3">
        <v>100</v>
      </c>
      <c r="BH2455" t="s">
        <v>82</v>
      </c>
      <c r="BI2455" t="s">
        <v>13419</v>
      </c>
      <c r="BJ2455" t="s">
        <v>13395</v>
      </c>
      <c r="BK2455" t="s">
        <v>13395</v>
      </c>
      <c r="BL2455" t="s">
        <v>13395</v>
      </c>
      <c r="BM2455" t="s">
        <v>13395</v>
      </c>
      <c r="BN2455" t="s">
        <v>277</v>
      </c>
      <c r="BO2455" s="59" t="s">
        <v>277</v>
      </c>
      <c r="BP2455" t="s">
        <v>10806</v>
      </c>
      <c r="BQ2455" t="s">
        <v>84</v>
      </c>
      <c r="BR2455" s="59" t="s">
        <v>84</v>
      </c>
      <c r="BS2455" t="s">
        <v>85</v>
      </c>
    </row>
    <row r="2456" spans="1:71" x14ac:dyDescent="0.2">
      <c r="A2456" s="60">
        <v>253065</v>
      </c>
      <c r="B2456" s="59" t="s">
        <v>13296</v>
      </c>
      <c r="C2456">
        <v>2452</v>
      </c>
      <c r="J2456">
        <v>25</v>
      </c>
      <c r="K2456" t="s">
        <v>156</v>
      </c>
      <c r="L2456">
        <v>3363</v>
      </c>
      <c r="M2456">
        <v>3065</v>
      </c>
      <c r="N2456" t="s">
        <v>278</v>
      </c>
      <c r="O2456" t="s">
        <v>10424</v>
      </c>
      <c r="P2456" t="s">
        <v>10425</v>
      </c>
      <c r="Q2456" t="s">
        <v>10426</v>
      </c>
      <c r="R2456" t="s">
        <v>10427</v>
      </c>
      <c r="S2456" s="2">
        <v>139.30000000000001</v>
      </c>
      <c r="T2456" s="2">
        <v>126.1</v>
      </c>
      <c r="U2456" s="2">
        <v>13.2</v>
      </c>
      <c r="V2456" s="2">
        <v>0</v>
      </c>
      <c r="W2456">
        <v>743</v>
      </c>
      <c r="X2456" s="3">
        <v>12.6</v>
      </c>
      <c r="Y2456" s="3">
        <v>5.5</v>
      </c>
      <c r="Z2456" s="3">
        <v>6.5</v>
      </c>
      <c r="AA2456">
        <v>0</v>
      </c>
      <c r="AB2456" s="3">
        <v>0</v>
      </c>
      <c r="AC2456">
        <v>0</v>
      </c>
      <c r="AD2456" s="3">
        <v>0</v>
      </c>
      <c r="AE2456">
        <v>0</v>
      </c>
      <c r="AF2456" s="3">
        <v>0</v>
      </c>
      <c r="AG2456" s="2">
        <v>126.1</v>
      </c>
      <c r="AH2456" s="3">
        <v>100</v>
      </c>
      <c r="AI2456" s="2">
        <v>126.1</v>
      </c>
      <c r="AJ2456" s="3">
        <v>100</v>
      </c>
      <c r="AK2456" t="s">
        <v>9530</v>
      </c>
      <c r="AL2456" t="s">
        <v>9531</v>
      </c>
      <c r="AM2456" t="s">
        <v>10122</v>
      </c>
      <c r="BG2456" s="3">
        <v>100</v>
      </c>
      <c r="BH2456" t="s">
        <v>82</v>
      </c>
      <c r="BI2456" t="s">
        <v>13419</v>
      </c>
      <c r="BJ2456" t="s">
        <v>13395</v>
      </c>
      <c r="BK2456" t="s">
        <v>13395</v>
      </c>
      <c r="BL2456" t="s">
        <v>13395</v>
      </c>
      <c r="BM2456" t="s">
        <v>13395</v>
      </c>
      <c r="BN2456" t="s">
        <v>277</v>
      </c>
      <c r="BO2456" s="59" t="s">
        <v>277</v>
      </c>
      <c r="BP2456" t="s">
        <v>10806</v>
      </c>
      <c r="BQ2456" t="s">
        <v>84</v>
      </c>
      <c r="BR2456" s="59" t="s">
        <v>84</v>
      </c>
      <c r="BS2456" t="s">
        <v>85</v>
      </c>
    </row>
    <row r="2457" spans="1:71" x14ac:dyDescent="0.2">
      <c r="A2457" s="60">
        <v>253066</v>
      </c>
      <c r="B2457" s="59" t="s">
        <v>13297</v>
      </c>
      <c r="C2457">
        <v>2453</v>
      </c>
      <c r="J2457">
        <v>25</v>
      </c>
      <c r="K2457" t="s">
        <v>156</v>
      </c>
      <c r="L2457">
        <v>3364</v>
      </c>
      <c r="M2457">
        <v>3066</v>
      </c>
      <c r="N2457" t="s">
        <v>278</v>
      </c>
      <c r="O2457" t="s">
        <v>10428</v>
      </c>
      <c r="P2457" t="s">
        <v>10429</v>
      </c>
      <c r="Q2457" t="s">
        <v>10430</v>
      </c>
      <c r="R2457" t="s">
        <v>10431</v>
      </c>
      <c r="S2457" s="2">
        <v>139.19999999999999</v>
      </c>
      <c r="T2457" s="2">
        <v>126.4</v>
      </c>
      <c r="U2457" s="2">
        <v>12.8</v>
      </c>
      <c r="V2457" s="2">
        <v>0</v>
      </c>
      <c r="W2457">
        <v>735</v>
      </c>
      <c r="X2457" s="3">
        <v>12.3</v>
      </c>
      <c r="Y2457" s="3">
        <v>5.5</v>
      </c>
      <c r="Z2457" s="3">
        <v>6.4</v>
      </c>
      <c r="AA2457">
        <v>0</v>
      </c>
      <c r="AB2457" s="3">
        <v>0</v>
      </c>
      <c r="AC2457">
        <v>0</v>
      </c>
      <c r="AD2457" s="3">
        <v>0</v>
      </c>
      <c r="AE2457">
        <v>0</v>
      </c>
      <c r="AF2457" s="3">
        <v>0</v>
      </c>
      <c r="AG2457" s="2">
        <v>126.4</v>
      </c>
      <c r="AH2457" s="3">
        <v>100</v>
      </c>
      <c r="AI2457" s="2">
        <v>126.4</v>
      </c>
      <c r="AJ2457" s="3">
        <v>100</v>
      </c>
      <c r="AK2457" t="s">
        <v>9530</v>
      </c>
      <c r="AL2457" t="s">
        <v>9531</v>
      </c>
      <c r="AM2457" t="s">
        <v>10122</v>
      </c>
      <c r="BG2457" s="3">
        <v>100</v>
      </c>
      <c r="BH2457" t="s">
        <v>82</v>
      </c>
      <c r="BI2457" t="s">
        <v>13419</v>
      </c>
      <c r="BJ2457" t="s">
        <v>13395</v>
      </c>
      <c r="BK2457" t="s">
        <v>13395</v>
      </c>
      <c r="BL2457" t="s">
        <v>13395</v>
      </c>
      <c r="BM2457" t="s">
        <v>13395</v>
      </c>
      <c r="BN2457" t="s">
        <v>277</v>
      </c>
      <c r="BO2457" s="59" t="s">
        <v>277</v>
      </c>
      <c r="BP2457" t="s">
        <v>10806</v>
      </c>
      <c r="BQ2457" t="s">
        <v>84</v>
      </c>
      <c r="BR2457" s="59" t="s">
        <v>84</v>
      </c>
      <c r="BS2457" t="s">
        <v>85</v>
      </c>
    </row>
    <row r="2458" spans="1:71" x14ac:dyDescent="0.2">
      <c r="A2458" s="60">
        <v>253067</v>
      </c>
      <c r="B2458" s="59" t="s">
        <v>13298</v>
      </c>
      <c r="C2458">
        <v>2454</v>
      </c>
      <c r="J2458">
        <v>25</v>
      </c>
      <c r="K2458" t="s">
        <v>156</v>
      </c>
      <c r="L2458">
        <v>3396</v>
      </c>
      <c r="M2458">
        <v>3067</v>
      </c>
      <c r="N2458" t="s">
        <v>278</v>
      </c>
      <c r="O2458" t="s">
        <v>10432</v>
      </c>
      <c r="P2458" t="s">
        <v>10433</v>
      </c>
      <c r="Q2458" t="s">
        <v>10434</v>
      </c>
      <c r="R2458" t="s">
        <v>10435</v>
      </c>
      <c r="S2458" s="2">
        <v>44.3</v>
      </c>
      <c r="T2458" s="2">
        <v>44.3</v>
      </c>
      <c r="U2458" s="2">
        <v>0</v>
      </c>
      <c r="V2458" s="2">
        <v>0</v>
      </c>
      <c r="W2458">
        <v>153</v>
      </c>
      <c r="X2458" s="3">
        <v>4.4000000000000004</v>
      </c>
      <c r="Y2458" s="3">
        <v>3</v>
      </c>
      <c r="Z2458" s="3">
        <v>3.5</v>
      </c>
      <c r="AA2458">
        <v>1</v>
      </c>
      <c r="AB2458" s="3">
        <v>4</v>
      </c>
      <c r="AC2458">
        <v>0</v>
      </c>
      <c r="AD2458" s="3">
        <v>0</v>
      </c>
      <c r="AE2458">
        <v>0</v>
      </c>
      <c r="AF2458" s="3">
        <v>0</v>
      </c>
      <c r="AG2458" s="2">
        <v>0</v>
      </c>
      <c r="AH2458" s="3">
        <v>0</v>
      </c>
      <c r="AI2458" s="2">
        <v>39</v>
      </c>
      <c r="AJ2458" s="3">
        <v>88</v>
      </c>
      <c r="AK2458" t="s">
        <v>9134</v>
      </c>
      <c r="AL2458" t="s">
        <v>9658</v>
      </c>
      <c r="AM2458" t="s">
        <v>253</v>
      </c>
      <c r="BG2458" s="3">
        <v>88</v>
      </c>
      <c r="BH2458" t="s">
        <v>82</v>
      </c>
      <c r="BI2458" t="s">
        <v>13419</v>
      </c>
      <c r="BJ2458" t="s">
        <v>13395</v>
      </c>
      <c r="BK2458" t="s">
        <v>13395</v>
      </c>
      <c r="BL2458" t="s">
        <v>13395</v>
      </c>
      <c r="BM2458" t="s">
        <v>13395</v>
      </c>
      <c r="BN2458" t="s">
        <v>277</v>
      </c>
      <c r="BO2458" s="59" t="s">
        <v>277</v>
      </c>
      <c r="BP2458" t="s">
        <v>10806</v>
      </c>
      <c r="BQ2458" t="s">
        <v>84</v>
      </c>
      <c r="BR2458" s="59" t="s">
        <v>84</v>
      </c>
      <c r="BS2458" t="s">
        <v>85</v>
      </c>
    </row>
    <row r="2459" spans="1:71" x14ac:dyDescent="0.2">
      <c r="A2459" s="60">
        <v>253068</v>
      </c>
      <c r="B2459" s="59" t="s">
        <v>13299</v>
      </c>
      <c r="C2459">
        <v>2455</v>
      </c>
      <c r="J2459">
        <v>25</v>
      </c>
      <c r="K2459" t="s">
        <v>156</v>
      </c>
      <c r="L2459">
        <v>3370</v>
      </c>
      <c r="M2459">
        <v>3068</v>
      </c>
      <c r="N2459" t="s">
        <v>278</v>
      </c>
      <c r="O2459" t="s">
        <v>10436</v>
      </c>
      <c r="P2459" t="s">
        <v>10437</v>
      </c>
      <c r="Q2459" t="s">
        <v>10438</v>
      </c>
      <c r="R2459" t="s">
        <v>10439</v>
      </c>
      <c r="S2459" s="2">
        <v>261.3</v>
      </c>
      <c r="T2459" s="2">
        <v>261.3</v>
      </c>
      <c r="U2459" s="2">
        <v>0</v>
      </c>
      <c r="V2459" s="2">
        <v>0</v>
      </c>
      <c r="W2459">
        <v>1243</v>
      </c>
      <c r="X2459" s="3">
        <v>8.3000000000000007</v>
      </c>
      <c r="Y2459" s="3">
        <v>4</v>
      </c>
      <c r="Z2459" s="3">
        <v>4.8</v>
      </c>
      <c r="AA2459">
        <v>1</v>
      </c>
      <c r="AB2459" s="3">
        <v>3.5</v>
      </c>
      <c r="AC2459">
        <v>0</v>
      </c>
      <c r="AD2459" s="3">
        <v>0</v>
      </c>
      <c r="AE2459">
        <v>0</v>
      </c>
      <c r="AF2459" s="3">
        <v>0</v>
      </c>
      <c r="AG2459" s="2">
        <v>261.3</v>
      </c>
      <c r="AH2459" s="3">
        <v>100</v>
      </c>
      <c r="AI2459" s="2">
        <v>261.3</v>
      </c>
      <c r="AJ2459" s="3">
        <v>100</v>
      </c>
      <c r="AK2459" t="s">
        <v>9607</v>
      </c>
      <c r="AL2459" t="s">
        <v>9608</v>
      </c>
      <c r="AM2459" t="s">
        <v>253</v>
      </c>
      <c r="BG2459" s="3">
        <v>100</v>
      </c>
      <c r="BH2459" t="s">
        <v>82</v>
      </c>
      <c r="BI2459" t="s">
        <v>13419</v>
      </c>
      <c r="BJ2459" t="s">
        <v>13395</v>
      </c>
      <c r="BK2459" t="s">
        <v>13395</v>
      </c>
      <c r="BL2459" t="s">
        <v>13395</v>
      </c>
      <c r="BM2459" t="s">
        <v>13395</v>
      </c>
      <c r="BN2459" t="s">
        <v>277</v>
      </c>
      <c r="BO2459" s="59" t="s">
        <v>277</v>
      </c>
      <c r="BP2459" t="s">
        <v>10806</v>
      </c>
      <c r="BQ2459" t="s">
        <v>84</v>
      </c>
      <c r="BR2459" s="59" t="s">
        <v>84</v>
      </c>
      <c r="BS2459" t="s">
        <v>85</v>
      </c>
    </row>
    <row r="2460" spans="1:71" x14ac:dyDescent="0.2">
      <c r="A2460" s="60">
        <v>253069</v>
      </c>
      <c r="B2460" s="59" t="s">
        <v>13300</v>
      </c>
      <c r="C2460">
        <v>2456</v>
      </c>
      <c r="J2460">
        <v>25</v>
      </c>
      <c r="K2460" t="s">
        <v>156</v>
      </c>
      <c r="L2460">
        <v>3431</v>
      </c>
      <c r="M2460">
        <v>3069</v>
      </c>
      <c r="N2460" t="s">
        <v>278</v>
      </c>
      <c r="O2460" t="s">
        <v>10440</v>
      </c>
      <c r="P2460" t="s">
        <v>10441</v>
      </c>
      <c r="Q2460" t="s">
        <v>10442</v>
      </c>
      <c r="R2460" t="s">
        <v>10443</v>
      </c>
      <c r="S2460" s="2">
        <v>62.2</v>
      </c>
      <c r="T2460" s="2">
        <v>62.2</v>
      </c>
      <c r="U2460" s="2">
        <v>0</v>
      </c>
      <c r="V2460" s="2">
        <v>0</v>
      </c>
      <c r="W2460">
        <v>231</v>
      </c>
      <c r="X2460" s="3">
        <v>4.2</v>
      </c>
      <c r="Y2460" s="3">
        <v>3.6</v>
      </c>
      <c r="Z2460" s="3">
        <v>3.7</v>
      </c>
      <c r="AA2460">
        <v>0</v>
      </c>
      <c r="AB2460" s="3">
        <v>0</v>
      </c>
      <c r="AC2460">
        <v>0</v>
      </c>
      <c r="AD2460" s="3">
        <v>0</v>
      </c>
      <c r="AE2460">
        <v>0</v>
      </c>
      <c r="AF2460" s="3">
        <v>0</v>
      </c>
      <c r="AG2460" s="2">
        <v>0</v>
      </c>
      <c r="AH2460" s="3">
        <v>0</v>
      </c>
      <c r="AI2460" s="2">
        <v>0</v>
      </c>
      <c r="AJ2460" s="3">
        <v>0</v>
      </c>
      <c r="AK2460" t="s">
        <v>10181</v>
      </c>
      <c r="AL2460" t="s">
        <v>10181</v>
      </c>
      <c r="AM2460" t="s">
        <v>10168</v>
      </c>
      <c r="BG2460" s="3">
        <v>0</v>
      </c>
      <c r="BH2460" t="s">
        <v>82</v>
      </c>
      <c r="BI2460" t="s">
        <v>13419</v>
      </c>
      <c r="BJ2460" t="s">
        <v>13395</v>
      </c>
      <c r="BK2460" t="s">
        <v>13395</v>
      </c>
      <c r="BL2460" t="s">
        <v>13395</v>
      </c>
      <c r="BM2460" t="s">
        <v>13395</v>
      </c>
      <c r="BN2460" t="s">
        <v>277</v>
      </c>
      <c r="BO2460" s="59" t="s">
        <v>277</v>
      </c>
      <c r="BP2460" t="s">
        <v>10806</v>
      </c>
      <c r="BQ2460" t="s">
        <v>84</v>
      </c>
      <c r="BR2460" s="59" t="s">
        <v>84</v>
      </c>
      <c r="BS2460" t="s">
        <v>85</v>
      </c>
    </row>
    <row r="2461" spans="1:71" x14ac:dyDescent="0.2">
      <c r="A2461" s="60">
        <v>253070</v>
      </c>
      <c r="B2461" s="59" t="s">
        <v>13301</v>
      </c>
      <c r="C2461">
        <v>2457</v>
      </c>
      <c r="J2461">
        <v>25</v>
      </c>
      <c r="K2461" t="s">
        <v>156</v>
      </c>
      <c r="L2461">
        <v>3337</v>
      </c>
      <c r="M2461">
        <v>3070</v>
      </c>
      <c r="N2461" t="s">
        <v>278</v>
      </c>
      <c r="O2461" t="s">
        <v>10444</v>
      </c>
      <c r="P2461" t="s">
        <v>10445</v>
      </c>
      <c r="Q2461" t="s">
        <v>10446</v>
      </c>
      <c r="R2461" t="s">
        <v>10447</v>
      </c>
      <c r="S2461" s="2">
        <v>413.2</v>
      </c>
      <c r="T2461" s="2">
        <v>413.2</v>
      </c>
      <c r="U2461" s="2">
        <v>0</v>
      </c>
      <c r="V2461" s="2">
        <v>0</v>
      </c>
      <c r="W2461">
        <v>1942</v>
      </c>
      <c r="X2461" s="3">
        <v>7</v>
      </c>
      <c r="Y2461" s="3">
        <v>4</v>
      </c>
      <c r="Z2461" s="3">
        <v>4.7</v>
      </c>
      <c r="AA2461">
        <v>0</v>
      </c>
      <c r="AB2461" s="3">
        <v>0</v>
      </c>
      <c r="AC2461">
        <v>0</v>
      </c>
      <c r="AD2461" s="3">
        <v>0</v>
      </c>
      <c r="AE2461">
        <v>0</v>
      </c>
      <c r="AF2461" s="3">
        <v>0</v>
      </c>
      <c r="AG2461" s="2">
        <v>71</v>
      </c>
      <c r="AH2461" s="3">
        <v>17.2</v>
      </c>
      <c r="AI2461" s="2">
        <v>413.2</v>
      </c>
      <c r="AJ2461" s="3">
        <v>100</v>
      </c>
      <c r="AK2461" t="s">
        <v>9530</v>
      </c>
      <c r="AL2461" t="s">
        <v>9531</v>
      </c>
      <c r="AM2461" t="s">
        <v>10133</v>
      </c>
      <c r="AN2461" t="s">
        <v>10168</v>
      </c>
      <c r="AO2461" t="s">
        <v>10133</v>
      </c>
      <c r="BG2461" s="3">
        <v>100</v>
      </c>
      <c r="BH2461" t="s">
        <v>82</v>
      </c>
      <c r="BI2461" t="s">
        <v>13419</v>
      </c>
      <c r="BJ2461" t="s">
        <v>13395</v>
      </c>
      <c r="BK2461" t="s">
        <v>13395</v>
      </c>
      <c r="BL2461" t="s">
        <v>13395</v>
      </c>
      <c r="BM2461" t="s">
        <v>13395</v>
      </c>
      <c r="BN2461" t="s">
        <v>277</v>
      </c>
      <c r="BO2461" s="59" t="s">
        <v>277</v>
      </c>
      <c r="BP2461" t="s">
        <v>10806</v>
      </c>
      <c r="BQ2461" t="s">
        <v>84</v>
      </c>
      <c r="BR2461" s="59" t="s">
        <v>84</v>
      </c>
      <c r="BS2461" t="s">
        <v>85</v>
      </c>
    </row>
    <row r="2462" spans="1:71" x14ac:dyDescent="0.2">
      <c r="A2462" s="60">
        <v>253071</v>
      </c>
      <c r="B2462" s="59" t="s">
        <v>13302</v>
      </c>
      <c r="C2462">
        <v>2458</v>
      </c>
      <c r="J2462">
        <v>25</v>
      </c>
      <c r="K2462" t="s">
        <v>156</v>
      </c>
      <c r="L2462">
        <v>3332</v>
      </c>
      <c r="M2462">
        <v>3071</v>
      </c>
      <c r="N2462" t="s">
        <v>278</v>
      </c>
      <c r="O2462" t="s">
        <v>10448</v>
      </c>
      <c r="P2462" t="s">
        <v>10449</v>
      </c>
      <c r="Q2462" t="s">
        <v>10450</v>
      </c>
      <c r="R2462" t="s">
        <v>10451</v>
      </c>
      <c r="S2462" s="2">
        <v>145.1</v>
      </c>
      <c r="T2462" s="2">
        <v>145.1</v>
      </c>
      <c r="U2462" s="2">
        <v>0</v>
      </c>
      <c r="V2462" s="2">
        <v>0</v>
      </c>
      <c r="W2462">
        <v>587</v>
      </c>
      <c r="X2462" s="3">
        <v>7.9</v>
      </c>
      <c r="Y2462" s="3">
        <v>4</v>
      </c>
      <c r="Z2462" s="3">
        <v>4</v>
      </c>
      <c r="AA2462">
        <v>0</v>
      </c>
      <c r="AB2462" s="3">
        <v>0</v>
      </c>
      <c r="AC2462">
        <v>0</v>
      </c>
      <c r="AD2462" s="3">
        <v>0</v>
      </c>
      <c r="AE2462">
        <v>0</v>
      </c>
      <c r="AF2462" s="3">
        <v>0</v>
      </c>
      <c r="AG2462" s="2">
        <v>145.1</v>
      </c>
      <c r="AH2462" s="3">
        <v>100</v>
      </c>
      <c r="AI2462" s="2">
        <v>145.1</v>
      </c>
      <c r="AJ2462" s="3">
        <v>100</v>
      </c>
      <c r="AK2462" t="s">
        <v>9530</v>
      </c>
      <c r="AL2462" t="s">
        <v>9531</v>
      </c>
      <c r="AM2462" t="s">
        <v>10110</v>
      </c>
      <c r="BG2462" s="3">
        <v>100</v>
      </c>
      <c r="BH2462" t="s">
        <v>82</v>
      </c>
      <c r="BI2462" t="s">
        <v>13419</v>
      </c>
      <c r="BJ2462" t="s">
        <v>13395</v>
      </c>
      <c r="BK2462" t="s">
        <v>13395</v>
      </c>
      <c r="BL2462" t="s">
        <v>13395</v>
      </c>
      <c r="BM2462" t="s">
        <v>13395</v>
      </c>
      <c r="BN2462" t="s">
        <v>277</v>
      </c>
      <c r="BO2462" s="59" t="s">
        <v>277</v>
      </c>
      <c r="BP2462" t="s">
        <v>10806</v>
      </c>
      <c r="BQ2462" t="s">
        <v>84</v>
      </c>
      <c r="BR2462" s="59" t="s">
        <v>84</v>
      </c>
      <c r="BS2462" t="s">
        <v>85</v>
      </c>
    </row>
    <row r="2463" spans="1:71" x14ac:dyDescent="0.2">
      <c r="A2463" s="60">
        <v>253072</v>
      </c>
      <c r="B2463" s="59" t="s">
        <v>13303</v>
      </c>
      <c r="C2463">
        <v>2459</v>
      </c>
      <c r="J2463">
        <v>25</v>
      </c>
      <c r="K2463" t="s">
        <v>156</v>
      </c>
      <c r="L2463">
        <v>3320</v>
      </c>
      <c r="M2463">
        <v>3072</v>
      </c>
      <c r="N2463" t="s">
        <v>278</v>
      </c>
      <c r="O2463" t="s">
        <v>10452</v>
      </c>
      <c r="P2463" t="s">
        <v>10453</v>
      </c>
      <c r="Q2463" t="s">
        <v>10454</v>
      </c>
      <c r="R2463" t="s">
        <v>10455</v>
      </c>
      <c r="S2463" s="2">
        <v>1014.9</v>
      </c>
      <c r="T2463" s="2">
        <v>998.9</v>
      </c>
      <c r="U2463" s="2">
        <v>16</v>
      </c>
      <c r="V2463" s="2">
        <v>0</v>
      </c>
      <c r="W2463">
        <v>5037</v>
      </c>
      <c r="X2463" s="3">
        <v>6.9</v>
      </c>
      <c r="Y2463" s="3">
        <v>5</v>
      </c>
      <c r="Z2463" s="3">
        <v>5.0999999999999996</v>
      </c>
      <c r="AA2463">
        <v>1</v>
      </c>
      <c r="AB2463" s="3">
        <v>8.19999999999993</v>
      </c>
      <c r="AC2463">
        <v>0</v>
      </c>
      <c r="AD2463" s="3">
        <v>0</v>
      </c>
      <c r="AE2463">
        <v>0</v>
      </c>
      <c r="AF2463" s="3">
        <v>0</v>
      </c>
      <c r="AG2463" s="2">
        <v>998.9</v>
      </c>
      <c r="AH2463" s="3">
        <v>100</v>
      </c>
      <c r="AI2463" s="2">
        <v>998.9</v>
      </c>
      <c r="AJ2463" s="3">
        <v>100</v>
      </c>
      <c r="AK2463" t="s">
        <v>4281</v>
      </c>
      <c r="AL2463" t="s">
        <v>9749</v>
      </c>
      <c r="AM2463" t="s">
        <v>10110</v>
      </c>
      <c r="AN2463" t="s">
        <v>10121</v>
      </c>
      <c r="AO2463" t="s">
        <v>10120</v>
      </c>
      <c r="BG2463" s="3">
        <v>100</v>
      </c>
      <c r="BH2463" t="s">
        <v>82</v>
      </c>
      <c r="BI2463" t="s">
        <v>13419</v>
      </c>
      <c r="BJ2463" t="s">
        <v>13395</v>
      </c>
      <c r="BK2463" t="s">
        <v>13395</v>
      </c>
      <c r="BL2463" t="s">
        <v>13395</v>
      </c>
      <c r="BM2463" t="s">
        <v>13395</v>
      </c>
      <c r="BN2463" t="s">
        <v>277</v>
      </c>
      <c r="BO2463" s="59" t="s">
        <v>277</v>
      </c>
      <c r="BP2463" t="s">
        <v>10806</v>
      </c>
      <c r="BQ2463" t="s">
        <v>84</v>
      </c>
      <c r="BR2463" s="59" t="s">
        <v>84</v>
      </c>
      <c r="BS2463" t="s">
        <v>85</v>
      </c>
    </row>
    <row r="2464" spans="1:71" x14ac:dyDescent="0.2">
      <c r="A2464" s="60">
        <v>253073</v>
      </c>
      <c r="B2464" s="59" t="s">
        <v>13304</v>
      </c>
      <c r="C2464">
        <v>2460</v>
      </c>
      <c r="J2464">
        <v>25</v>
      </c>
      <c r="K2464" t="s">
        <v>156</v>
      </c>
      <c r="L2464">
        <v>3348</v>
      </c>
      <c r="M2464">
        <v>3073</v>
      </c>
      <c r="N2464" t="s">
        <v>835</v>
      </c>
      <c r="O2464" t="s">
        <v>10456</v>
      </c>
      <c r="P2464" t="s">
        <v>10457</v>
      </c>
      <c r="Q2464" t="s">
        <v>10458</v>
      </c>
      <c r="R2464" t="s">
        <v>10459</v>
      </c>
      <c r="S2464" s="2">
        <v>524.79999999999995</v>
      </c>
      <c r="T2464" s="2">
        <v>519.29999999999995</v>
      </c>
      <c r="U2464" s="2">
        <v>5.5</v>
      </c>
      <c r="V2464" s="2">
        <v>0</v>
      </c>
      <c r="W2464">
        <v>2169</v>
      </c>
      <c r="X2464" s="3">
        <v>8.6999999999999993</v>
      </c>
      <c r="Y2464" s="3">
        <v>3.9</v>
      </c>
      <c r="Z2464" s="3">
        <v>4.2</v>
      </c>
      <c r="AA2464">
        <v>0</v>
      </c>
      <c r="AB2464" s="3">
        <v>0</v>
      </c>
      <c r="AC2464">
        <v>0</v>
      </c>
      <c r="AD2464" s="3">
        <v>0</v>
      </c>
      <c r="AE2464">
        <v>0</v>
      </c>
      <c r="AF2464" s="3">
        <v>0</v>
      </c>
      <c r="AG2464" s="2">
        <v>519.29999999999995</v>
      </c>
      <c r="AH2464" s="3">
        <v>100</v>
      </c>
      <c r="AI2464" s="2">
        <v>518.29999999999995</v>
      </c>
      <c r="AJ2464" s="3">
        <v>99.8</v>
      </c>
      <c r="AK2464" t="s">
        <v>9562</v>
      </c>
      <c r="AL2464" t="s">
        <v>9562</v>
      </c>
      <c r="AM2464" t="s">
        <v>10139</v>
      </c>
      <c r="BG2464" s="3">
        <v>99.8</v>
      </c>
      <c r="BH2464" t="s">
        <v>82</v>
      </c>
      <c r="BI2464" t="s">
        <v>13419</v>
      </c>
      <c r="BJ2464" t="s">
        <v>13395</v>
      </c>
      <c r="BK2464" t="s">
        <v>13395</v>
      </c>
      <c r="BL2464" t="s">
        <v>13395</v>
      </c>
      <c r="BM2464" t="s">
        <v>13395</v>
      </c>
      <c r="BN2464" t="s">
        <v>277</v>
      </c>
      <c r="BO2464" s="59" t="s">
        <v>277</v>
      </c>
      <c r="BP2464" t="s">
        <v>10806</v>
      </c>
      <c r="BQ2464" t="s">
        <v>84</v>
      </c>
      <c r="BR2464" s="59" t="s">
        <v>84</v>
      </c>
      <c r="BS2464" t="s">
        <v>85</v>
      </c>
    </row>
    <row r="2465" spans="1:71" x14ac:dyDescent="0.2">
      <c r="A2465" s="60">
        <v>253074</v>
      </c>
      <c r="B2465" s="59" t="s">
        <v>13305</v>
      </c>
      <c r="C2465">
        <v>2461</v>
      </c>
      <c r="J2465">
        <v>25</v>
      </c>
      <c r="K2465" t="s">
        <v>156</v>
      </c>
      <c r="L2465">
        <v>3448</v>
      </c>
      <c r="M2465">
        <v>3074</v>
      </c>
      <c r="N2465" t="s">
        <v>835</v>
      </c>
      <c r="O2465" t="s">
        <v>10460</v>
      </c>
      <c r="P2465" t="s">
        <v>10461</v>
      </c>
      <c r="Q2465" t="s">
        <v>10462</v>
      </c>
      <c r="R2465" t="s">
        <v>10463</v>
      </c>
      <c r="S2465" s="2">
        <v>129</v>
      </c>
      <c r="T2465" s="2">
        <v>129</v>
      </c>
      <c r="U2465" s="2">
        <v>0</v>
      </c>
      <c r="V2465" s="2">
        <v>0</v>
      </c>
      <c r="W2465">
        <v>372</v>
      </c>
      <c r="X2465" s="3">
        <v>5.4</v>
      </c>
      <c r="Y2465" s="3">
        <v>2.7</v>
      </c>
      <c r="Z2465" s="3">
        <v>2.9</v>
      </c>
      <c r="AA2465">
        <v>0</v>
      </c>
      <c r="AB2465" s="3">
        <v>0</v>
      </c>
      <c r="AC2465">
        <v>0</v>
      </c>
      <c r="AD2465" s="3">
        <v>0</v>
      </c>
      <c r="AE2465">
        <v>0</v>
      </c>
      <c r="AF2465" s="3">
        <v>0</v>
      </c>
      <c r="AG2465" s="2">
        <v>0</v>
      </c>
      <c r="AH2465" s="3">
        <v>0</v>
      </c>
      <c r="AI2465" s="2">
        <v>0</v>
      </c>
      <c r="AJ2465" s="3">
        <v>0</v>
      </c>
      <c r="AK2465" t="s">
        <v>9134</v>
      </c>
      <c r="AL2465" t="s">
        <v>9658</v>
      </c>
      <c r="AM2465" t="s">
        <v>10122</v>
      </c>
      <c r="AN2465" t="s">
        <v>10139</v>
      </c>
      <c r="BG2465" s="3">
        <v>0</v>
      </c>
      <c r="BH2465" t="s">
        <v>82</v>
      </c>
      <c r="BI2465" t="s">
        <v>13419</v>
      </c>
      <c r="BJ2465" t="s">
        <v>13395</v>
      </c>
      <c r="BK2465" t="s">
        <v>13395</v>
      </c>
      <c r="BL2465" t="s">
        <v>13395</v>
      </c>
      <c r="BM2465" t="s">
        <v>13395</v>
      </c>
      <c r="BN2465" t="s">
        <v>277</v>
      </c>
      <c r="BO2465" s="59" t="s">
        <v>277</v>
      </c>
      <c r="BP2465" t="s">
        <v>10806</v>
      </c>
      <c r="BQ2465" t="s">
        <v>84</v>
      </c>
      <c r="BR2465" s="59" t="s">
        <v>84</v>
      </c>
      <c r="BS2465" t="s">
        <v>85</v>
      </c>
    </row>
    <row r="2466" spans="1:71" x14ac:dyDescent="0.2">
      <c r="A2466" s="60">
        <v>253075</v>
      </c>
      <c r="B2466" s="59" t="s">
        <v>13306</v>
      </c>
      <c r="C2466">
        <v>2462</v>
      </c>
      <c r="J2466">
        <v>25</v>
      </c>
      <c r="K2466" t="s">
        <v>156</v>
      </c>
      <c r="L2466">
        <v>3342</v>
      </c>
      <c r="M2466">
        <v>3075</v>
      </c>
      <c r="N2466" t="s">
        <v>140</v>
      </c>
      <c r="O2466" t="s">
        <v>10464</v>
      </c>
      <c r="P2466" t="s">
        <v>10465</v>
      </c>
      <c r="Q2466" t="s">
        <v>10466</v>
      </c>
      <c r="R2466" t="s">
        <v>10467</v>
      </c>
      <c r="S2466" s="2">
        <v>149.5</v>
      </c>
      <c r="T2466" s="2">
        <v>149.5</v>
      </c>
      <c r="U2466" s="2">
        <v>0</v>
      </c>
      <c r="V2466" s="2">
        <v>0</v>
      </c>
      <c r="W2466">
        <v>408</v>
      </c>
      <c r="X2466" s="3">
        <v>3.2</v>
      </c>
      <c r="Y2466" s="3">
        <v>2.6</v>
      </c>
      <c r="Z2466" s="3">
        <v>2.7</v>
      </c>
      <c r="AA2466">
        <v>1</v>
      </c>
      <c r="AB2466" s="3">
        <v>4.8000000000000096</v>
      </c>
      <c r="AC2466">
        <v>0</v>
      </c>
      <c r="AD2466" s="3">
        <v>0</v>
      </c>
      <c r="AE2466">
        <v>0</v>
      </c>
      <c r="AF2466" s="3">
        <v>0</v>
      </c>
      <c r="AG2466" s="2">
        <v>0</v>
      </c>
      <c r="AH2466" s="3">
        <v>0</v>
      </c>
      <c r="AI2466" s="2">
        <v>83.4</v>
      </c>
      <c r="AJ2466" s="3">
        <v>55.8</v>
      </c>
      <c r="AK2466" t="s">
        <v>9530</v>
      </c>
      <c r="AL2466" t="s">
        <v>9531</v>
      </c>
      <c r="AM2466" t="s">
        <v>10107</v>
      </c>
      <c r="BG2466" s="3">
        <v>55.8</v>
      </c>
      <c r="BH2466" t="s">
        <v>82</v>
      </c>
      <c r="BI2466" t="s">
        <v>13419</v>
      </c>
      <c r="BJ2466" t="s">
        <v>13395</v>
      </c>
      <c r="BK2466" t="s">
        <v>13395</v>
      </c>
      <c r="BL2466" t="s">
        <v>13395</v>
      </c>
      <c r="BM2466" t="s">
        <v>13395</v>
      </c>
      <c r="BN2466" t="s">
        <v>277</v>
      </c>
      <c r="BO2466" s="59" t="s">
        <v>277</v>
      </c>
      <c r="BP2466" t="s">
        <v>10806</v>
      </c>
      <c r="BQ2466" t="s">
        <v>84</v>
      </c>
      <c r="BR2466" s="59" t="s">
        <v>84</v>
      </c>
      <c r="BS2466" t="s">
        <v>85</v>
      </c>
    </row>
    <row r="2467" spans="1:71" x14ac:dyDescent="0.2">
      <c r="A2467" s="60">
        <v>253076</v>
      </c>
      <c r="B2467" s="59" t="s">
        <v>13307</v>
      </c>
      <c r="C2467">
        <v>2463</v>
      </c>
      <c r="J2467">
        <v>25</v>
      </c>
      <c r="K2467" t="s">
        <v>156</v>
      </c>
      <c r="L2467">
        <v>3417</v>
      </c>
      <c r="M2467">
        <v>3076</v>
      </c>
      <c r="N2467" t="s">
        <v>5665</v>
      </c>
      <c r="O2467" t="s">
        <v>10468</v>
      </c>
      <c r="P2467" t="s">
        <v>10469</v>
      </c>
      <c r="Q2467" t="s">
        <v>10470</v>
      </c>
      <c r="R2467" t="s">
        <v>10471</v>
      </c>
      <c r="S2467" s="2">
        <v>198.8</v>
      </c>
      <c r="T2467" s="2">
        <v>198.8</v>
      </c>
      <c r="U2467" s="2">
        <v>0</v>
      </c>
      <c r="V2467" s="2">
        <v>0</v>
      </c>
      <c r="W2467">
        <v>992</v>
      </c>
      <c r="X2467" s="3">
        <v>6.9</v>
      </c>
      <c r="Y2467" s="3">
        <v>4</v>
      </c>
      <c r="Z2467" s="3">
        <v>5</v>
      </c>
      <c r="AA2467">
        <v>0</v>
      </c>
      <c r="AB2467" s="3">
        <v>0</v>
      </c>
      <c r="AC2467">
        <v>0</v>
      </c>
      <c r="AD2467" s="3">
        <v>0</v>
      </c>
      <c r="AE2467">
        <v>0</v>
      </c>
      <c r="AF2467" s="3">
        <v>0</v>
      </c>
      <c r="AG2467" s="2">
        <v>198.8</v>
      </c>
      <c r="AH2467" s="3">
        <v>100</v>
      </c>
      <c r="AI2467" s="2">
        <v>198.8</v>
      </c>
      <c r="AJ2467" s="3">
        <v>100</v>
      </c>
      <c r="AK2467" t="s">
        <v>10398</v>
      </c>
      <c r="AL2467" t="s">
        <v>10398</v>
      </c>
      <c r="AM2467" t="s">
        <v>10111</v>
      </c>
      <c r="AN2467" t="s">
        <v>10112</v>
      </c>
      <c r="BG2467" s="3">
        <v>100</v>
      </c>
      <c r="BH2467" t="s">
        <v>82</v>
      </c>
      <c r="BI2467" t="s">
        <v>13419</v>
      </c>
      <c r="BJ2467" t="s">
        <v>13395</v>
      </c>
      <c r="BK2467" t="s">
        <v>13395</v>
      </c>
      <c r="BL2467" t="s">
        <v>13395</v>
      </c>
      <c r="BM2467" t="s">
        <v>13395</v>
      </c>
      <c r="BN2467" t="s">
        <v>277</v>
      </c>
      <c r="BO2467" s="59" t="s">
        <v>277</v>
      </c>
      <c r="BP2467" t="s">
        <v>10806</v>
      </c>
      <c r="BQ2467" t="s">
        <v>84</v>
      </c>
      <c r="BR2467" s="59" t="s">
        <v>84</v>
      </c>
      <c r="BS2467" t="s">
        <v>85</v>
      </c>
    </row>
    <row r="2468" spans="1:71" x14ac:dyDescent="0.2">
      <c r="A2468" s="60">
        <v>253077</v>
      </c>
      <c r="B2468" s="59" t="s">
        <v>13308</v>
      </c>
      <c r="C2468">
        <v>2464</v>
      </c>
      <c r="J2468">
        <v>25</v>
      </c>
      <c r="K2468" t="s">
        <v>156</v>
      </c>
      <c r="L2468">
        <v>3386</v>
      </c>
      <c r="M2468">
        <v>3077</v>
      </c>
      <c r="N2468" t="s">
        <v>415</v>
      </c>
      <c r="O2468" t="s">
        <v>10472</v>
      </c>
      <c r="P2468" t="s">
        <v>10473</v>
      </c>
      <c r="Q2468" t="s">
        <v>10474</v>
      </c>
      <c r="R2468" t="s">
        <v>10475</v>
      </c>
      <c r="S2468" s="2">
        <v>143</v>
      </c>
      <c r="T2468" s="2">
        <v>143</v>
      </c>
      <c r="U2468" s="2">
        <v>0</v>
      </c>
      <c r="V2468" s="2">
        <v>0</v>
      </c>
      <c r="W2468">
        <v>1089</v>
      </c>
      <c r="X2468" s="3">
        <v>12.5</v>
      </c>
      <c r="Y2468" s="3">
        <v>7.5</v>
      </c>
      <c r="Z2468" s="3">
        <v>7.6</v>
      </c>
      <c r="AA2468">
        <v>0</v>
      </c>
      <c r="AB2468" s="3">
        <v>0</v>
      </c>
      <c r="AC2468">
        <v>0</v>
      </c>
      <c r="AD2468" s="3">
        <v>0</v>
      </c>
      <c r="AE2468">
        <v>0</v>
      </c>
      <c r="AF2468" s="3">
        <v>0</v>
      </c>
      <c r="AG2468" s="2">
        <v>143</v>
      </c>
      <c r="AH2468" s="3">
        <v>100</v>
      </c>
      <c r="AI2468" s="2">
        <v>143</v>
      </c>
      <c r="AJ2468" s="3">
        <v>100</v>
      </c>
      <c r="AK2468" t="s">
        <v>9562</v>
      </c>
      <c r="AL2468" t="s">
        <v>9562</v>
      </c>
      <c r="AM2468" t="s">
        <v>10107</v>
      </c>
      <c r="BG2468" s="3">
        <v>100</v>
      </c>
      <c r="BH2468" t="s">
        <v>82</v>
      </c>
      <c r="BI2468" t="s">
        <v>13419</v>
      </c>
      <c r="BJ2468" t="s">
        <v>13395</v>
      </c>
      <c r="BK2468" t="s">
        <v>13395</v>
      </c>
      <c r="BL2468" t="s">
        <v>13395</v>
      </c>
      <c r="BM2468" t="s">
        <v>13395</v>
      </c>
      <c r="BN2468" t="s">
        <v>277</v>
      </c>
      <c r="BO2468" s="59" t="s">
        <v>277</v>
      </c>
      <c r="BP2468" t="s">
        <v>10806</v>
      </c>
      <c r="BQ2468" t="s">
        <v>84</v>
      </c>
      <c r="BR2468" s="59" t="s">
        <v>84</v>
      </c>
      <c r="BS2468" t="s">
        <v>85</v>
      </c>
    </row>
    <row r="2469" spans="1:71" x14ac:dyDescent="0.2">
      <c r="A2469" s="60">
        <v>253078</v>
      </c>
      <c r="B2469" s="59" t="s">
        <v>13309</v>
      </c>
      <c r="C2469">
        <v>2465</v>
      </c>
      <c r="J2469">
        <v>25</v>
      </c>
      <c r="K2469" t="s">
        <v>156</v>
      </c>
      <c r="L2469">
        <v>3301</v>
      </c>
      <c r="M2469">
        <v>3078</v>
      </c>
      <c r="N2469" t="s">
        <v>415</v>
      </c>
      <c r="O2469" t="s">
        <v>10476</v>
      </c>
      <c r="P2469" t="s">
        <v>10477</v>
      </c>
      <c r="Q2469" t="s">
        <v>10478</v>
      </c>
      <c r="R2469" t="s">
        <v>10479</v>
      </c>
      <c r="S2469" s="2">
        <v>71.2</v>
      </c>
      <c r="T2469" s="2">
        <v>71.2</v>
      </c>
      <c r="U2469" s="2">
        <v>0</v>
      </c>
      <c r="V2469" s="2">
        <v>0</v>
      </c>
      <c r="W2469">
        <v>276</v>
      </c>
      <c r="X2469" s="3">
        <v>3.8</v>
      </c>
      <c r="Y2469" s="3">
        <v>3.7</v>
      </c>
      <c r="Z2469" s="3">
        <v>3.9</v>
      </c>
      <c r="AA2469">
        <v>0</v>
      </c>
      <c r="AB2469" s="3">
        <v>0</v>
      </c>
      <c r="AC2469">
        <v>0</v>
      </c>
      <c r="AD2469" s="3">
        <v>0</v>
      </c>
      <c r="AE2469">
        <v>0</v>
      </c>
      <c r="AF2469" s="3">
        <v>0</v>
      </c>
      <c r="AG2469" s="2">
        <v>0</v>
      </c>
      <c r="AH2469" s="3">
        <v>0</v>
      </c>
      <c r="AI2469" s="2">
        <v>0</v>
      </c>
      <c r="AJ2469" s="3">
        <v>0</v>
      </c>
      <c r="AK2469" t="s">
        <v>9530</v>
      </c>
      <c r="AL2469" t="s">
        <v>9531</v>
      </c>
      <c r="AM2469" t="s">
        <v>4380</v>
      </c>
      <c r="BG2469" s="3">
        <v>0</v>
      </c>
      <c r="BH2469" t="s">
        <v>82</v>
      </c>
      <c r="BI2469" t="s">
        <v>13419</v>
      </c>
      <c r="BJ2469" t="s">
        <v>13395</v>
      </c>
      <c r="BK2469" t="s">
        <v>13395</v>
      </c>
      <c r="BL2469" t="s">
        <v>13395</v>
      </c>
      <c r="BM2469" t="s">
        <v>13395</v>
      </c>
      <c r="BN2469" t="s">
        <v>277</v>
      </c>
      <c r="BO2469" s="59" t="s">
        <v>277</v>
      </c>
      <c r="BP2469" t="s">
        <v>10806</v>
      </c>
      <c r="BQ2469" t="s">
        <v>84</v>
      </c>
      <c r="BR2469" s="59" t="s">
        <v>84</v>
      </c>
      <c r="BS2469" t="s">
        <v>85</v>
      </c>
    </row>
    <row r="2470" spans="1:71" x14ac:dyDescent="0.2">
      <c r="A2470" s="60">
        <v>253079</v>
      </c>
      <c r="B2470" s="59" t="s">
        <v>13310</v>
      </c>
      <c r="C2470">
        <v>2466</v>
      </c>
      <c r="J2470">
        <v>25</v>
      </c>
      <c r="K2470" t="s">
        <v>156</v>
      </c>
      <c r="L2470">
        <v>3398</v>
      </c>
      <c r="M2470">
        <v>3079</v>
      </c>
      <c r="N2470" t="s">
        <v>415</v>
      </c>
      <c r="O2470" t="s">
        <v>10480</v>
      </c>
      <c r="P2470" t="s">
        <v>10481</v>
      </c>
      <c r="Q2470" t="s">
        <v>10482</v>
      </c>
      <c r="R2470" t="s">
        <v>10483</v>
      </c>
      <c r="S2470" s="2">
        <v>511.1</v>
      </c>
      <c r="T2470" s="2">
        <v>494.3</v>
      </c>
      <c r="U2470" s="2">
        <v>16.8</v>
      </c>
      <c r="V2470" s="2">
        <v>0</v>
      </c>
      <c r="W2470">
        <v>3072</v>
      </c>
      <c r="X2470" s="3">
        <v>11.9</v>
      </c>
      <c r="Y2470" s="3">
        <v>3</v>
      </c>
      <c r="Z2470" s="3">
        <v>6.3</v>
      </c>
      <c r="AA2470">
        <v>0</v>
      </c>
      <c r="AB2470" s="3">
        <v>0</v>
      </c>
      <c r="AC2470">
        <v>0</v>
      </c>
      <c r="AD2470" s="3">
        <v>0</v>
      </c>
      <c r="AE2470">
        <v>0</v>
      </c>
      <c r="AF2470" s="3">
        <v>0</v>
      </c>
      <c r="AG2470" s="2">
        <v>494.3</v>
      </c>
      <c r="AH2470" s="3">
        <v>100</v>
      </c>
      <c r="AI2470" s="2">
        <v>246.2</v>
      </c>
      <c r="AJ2470" s="3">
        <v>49.8</v>
      </c>
      <c r="AK2470" t="s">
        <v>9575</v>
      </c>
      <c r="AL2470" t="s">
        <v>9576</v>
      </c>
      <c r="AM2470" t="s">
        <v>10139</v>
      </c>
      <c r="BG2470" s="3">
        <v>49.8</v>
      </c>
      <c r="BH2470" t="s">
        <v>82</v>
      </c>
      <c r="BI2470" t="s">
        <v>13419</v>
      </c>
      <c r="BJ2470" t="s">
        <v>13395</v>
      </c>
      <c r="BK2470" t="s">
        <v>13395</v>
      </c>
      <c r="BL2470" t="s">
        <v>13395</v>
      </c>
      <c r="BM2470" t="s">
        <v>13395</v>
      </c>
      <c r="BN2470" t="s">
        <v>277</v>
      </c>
      <c r="BO2470" s="59" t="s">
        <v>277</v>
      </c>
      <c r="BP2470" t="s">
        <v>10806</v>
      </c>
      <c r="BQ2470" t="s">
        <v>84</v>
      </c>
      <c r="BR2470" s="59" t="s">
        <v>84</v>
      </c>
      <c r="BS2470" t="s">
        <v>85</v>
      </c>
    </row>
    <row r="2471" spans="1:71" x14ac:dyDescent="0.2">
      <c r="A2471" s="60">
        <v>253080</v>
      </c>
      <c r="B2471" s="59" t="s">
        <v>13311</v>
      </c>
      <c r="C2471">
        <v>2467</v>
      </c>
      <c r="J2471">
        <v>25</v>
      </c>
      <c r="K2471" t="s">
        <v>156</v>
      </c>
      <c r="L2471">
        <v>3399</v>
      </c>
      <c r="M2471">
        <v>3080</v>
      </c>
      <c r="N2471" t="s">
        <v>415</v>
      </c>
      <c r="O2471" t="s">
        <v>10484</v>
      </c>
      <c r="P2471" t="s">
        <v>10485</v>
      </c>
      <c r="Q2471" t="s">
        <v>10486</v>
      </c>
      <c r="R2471" t="s">
        <v>10487</v>
      </c>
      <c r="S2471" s="2">
        <v>474.3</v>
      </c>
      <c r="T2471" s="2">
        <v>444.2</v>
      </c>
      <c r="U2471" s="2">
        <v>30.1</v>
      </c>
      <c r="V2471" s="2">
        <v>0</v>
      </c>
      <c r="W2471">
        <v>3540</v>
      </c>
      <c r="X2471" s="3">
        <v>17</v>
      </c>
      <c r="Y2471" s="3">
        <v>3.8</v>
      </c>
      <c r="Z2471" s="3">
        <v>8.1999999999999993</v>
      </c>
      <c r="AA2471">
        <v>0</v>
      </c>
      <c r="AB2471" s="3">
        <v>0</v>
      </c>
      <c r="AC2471">
        <v>0</v>
      </c>
      <c r="AD2471" s="3">
        <v>0</v>
      </c>
      <c r="AE2471">
        <v>0</v>
      </c>
      <c r="AF2471" s="3">
        <v>0</v>
      </c>
      <c r="AG2471" s="2">
        <v>429</v>
      </c>
      <c r="AH2471" s="3">
        <v>96.6</v>
      </c>
      <c r="AI2471" s="2">
        <v>302.39999999999998</v>
      </c>
      <c r="AJ2471" s="3">
        <v>68.099999999999994</v>
      </c>
      <c r="AK2471" t="s">
        <v>9575</v>
      </c>
      <c r="AL2471" t="s">
        <v>9576</v>
      </c>
      <c r="AM2471" t="s">
        <v>10139</v>
      </c>
      <c r="AN2471" t="s">
        <v>10122</v>
      </c>
      <c r="BG2471" s="3">
        <v>68.099999999999994</v>
      </c>
      <c r="BH2471" t="s">
        <v>82</v>
      </c>
      <c r="BI2471" t="s">
        <v>13419</v>
      </c>
      <c r="BJ2471" t="s">
        <v>13395</v>
      </c>
      <c r="BK2471" t="s">
        <v>13395</v>
      </c>
      <c r="BL2471" t="s">
        <v>13395</v>
      </c>
      <c r="BM2471" t="s">
        <v>13395</v>
      </c>
      <c r="BN2471" t="s">
        <v>277</v>
      </c>
      <c r="BO2471" s="59" t="s">
        <v>277</v>
      </c>
      <c r="BP2471" t="s">
        <v>10806</v>
      </c>
      <c r="BQ2471" t="s">
        <v>84</v>
      </c>
      <c r="BR2471" s="59" t="s">
        <v>84</v>
      </c>
      <c r="BS2471" t="s">
        <v>85</v>
      </c>
    </row>
    <row r="2472" spans="1:71" x14ac:dyDescent="0.2">
      <c r="A2472" s="60">
        <v>253081</v>
      </c>
      <c r="B2472" s="59" t="s">
        <v>13312</v>
      </c>
      <c r="C2472">
        <v>2468</v>
      </c>
      <c r="J2472">
        <v>25</v>
      </c>
      <c r="K2472" t="s">
        <v>156</v>
      </c>
      <c r="L2472">
        <v>3412</v>
      </c>
      <c r="M2472">
        <v>3081</v>
      </c>
      <c r="N2472" t="s">
        <v>415</v>
      </c>
      <c r="O2472" t="s">
        <v>10488</v>
      </c>
      <c r="P2472" t="s">
        <v>10489</v>
      </c>
      <c r="Q2472" t="s">
        <v>10490</v>
      </c>
      <c r="R2472" t="s">
        <v>10491</v>
      </c>
      <c r="S2472" s="2">
        <v>62.7</v>
      </c>
      <c r="T2472" s="2">
        <v>62.7</v>
      </c>
      <c r="U2472" s="2">
        <v>0</v>
      </c>
      <c r="V2472" s="2">
        <v>0</v>
      </c>
      <c r="W2472">
        <v>399</v>
      </c>
      <c r="X2472" s="3">
        <v>10</v>
      </c>
      <c r="Y2472" s="3">
        <v>6</v>
      </c>
      <c r="Z2472" s="3">
        <v>6.4</v>
      </c>
      <c r="AA2472">
        <v>0</v>
      </c>
      <c r="AB2472" s="3">
        <v>0</v>
      </c>
      <c r="AC2472">
        <v>0</v>
      </c>
      <c r="AD2472" s="3">
        <v>0</v>
      </c>
      <c r="AE2472">
        <v>0</v>
      </c>
      <c r="AF2472" s="3">
        <v>0</v>
      </c>
      <c r="AG2472" s="2">
        <v>62.7</v>
      </c>
      <c r="AH2472" s="3">
        <v>100</v>
      </c>
      <c r="AI2472" s="2">
        <v>62.7</v>
      </c>
      <c r="AJ2472" s="3">
        <v>100</v>
      </c>
      <c r="AK2472" t="s">
        <v>9585</v>
      </c>
      <c r="AL2472" t="s">
        <v>9586</v>
      </c>
      <c r="AM2472" t="s">
        <v>10139</v>
      </c>
      <c r="BG2472" s="3">
        <v>100</v>
      </c>
      <c r="BH2472" t="s">
        <v>82</v>
      </c>
      <c r="BI2472" t="s">
        <v>13419</v>
      </c>
      <c r="BJ2472" t="s">
        <v>13395</v>
      </c>
      <c r="BK2472" t="s">
        <v>13395</v>
      </c>
      <c r="BL2472" t="s">
        <v>13395</v>
      </c>
      <c r="BM2472" t="s">
        <v>13395</v>
      </c>
      <c r="BN2472" t="s">
        <v>277</v>
      </c>
      <c r="BO2472" s="59" t="s">
        <v>277</v>
      </c>
      <c r="BP2472" t="s">
        <v>10806</v>
      </c>
      <c r="BQ2472" t="s">
        <v>84</v>
      </c>
      <c r="BR2472" s="59" t="s">
        <v>84</v>
      </c>
      <c r="BS2472" t="s">
        <v>85</v>
      </c>
    </row>
    <row r="2473" spans="1:71" x14ac:dyDescent="0.2">
      <c r="A2473" s="60">
        <v>253082</v>
      </c>
      <c r="B2473" s="59" t="s">
        <v>13313</v>
      </c>
      <c r="C2473">
        <v>2469</v>
      </c>
      <c r="J2473">
        <v>25</v>
      </c>
      <c r="K2473" t="s">
        <v>156</v>
      </c>
      <c r="L2473">
        <v>3413</v>
      </c>
      <c r="M2473">
        <v>3082</v>
      </c>
      <c r="N2473" t="s">
        <v>415</v>
      </c>
      <c r="O2473" t="s">
        <v>10492</v>
      </c>
      <c r="P2473" t="s">
        <v>10493</v>
      </c>
      <c r="Q2473" t="s">
        <v>10494</v>
      </c>
      <c r="R2473" t="s">
        <v>10495</v>
      </c>
      <c r="S2473" s="2">
        <v>101</v>
      </c>
      <c r="T2473" s="2">
        <v>101</v>
      </c>
      <c r="U2473" s="2">
        <v>0</v>
      </c>
      <c r="V2473" s="2">
        <v>0</v>
      </c>
      <c r="W2473">
        <v>615</v>
      </c>
      <c r="X2473" s="3">
        <v>10</v>
      </c>
      <c r="Y2473" s="3">
        <v>5</v>
      </c>
      <c r="Z2473" s="3">
        <v>6.1</v>
      </c>
      <c r="AA2473">
        <v>0</v>
      </c>
      <c r="AB2473" s="3">
        <v>0</v>
      </c>
      <c r="AC2473">
        <v>0</v>
      </c>
      <c r="AD2473" s="3">
        <v>0</v>
      </c>
      <c r="AE2473">
        <v>0</v>
      </c>
      <c r="AF2473" s="3">
        <v>0</v>
      </c>
      <c r="AG2473" s="2">
        <v>101</v>
      </c>
      <c r="AH2473" s="3">
        <v>100</v>
      </c>
      <c r="AI2473" s="2">
        <v>101</v>
      </c>
      <c r="AJ2473" s="3">
        <v>100</v>
      </c>
      <c r="AK2473" t="s">
        <v>9585</v>
      </c>
      <c r="AL2473" t="s">
        <v>9586</v>
      </c>
      <c r="AM2473" t="s">
        <v>10139</v>
      </c>
      <c r="BG2473" s="3">
        <v>100</v>
      </c>
      <c r="BH2473" t="s">
        <v>82</v>
      </c>
      <c r="BI2473" t="s">
        <v>13419</v>
      </c>
      <c r="BJ2473" t="s">
        <v>13395</v>
      </c>
      <c r="BK2473" t="s">
        <v>13395</v>
      </c>
      <c r="BL2473" t="s">
        <v>13395</v>
      </c>
      <c r="BM2473" t="s">
        <v>13395</v>
      </c>
      <c r="BN2473" t="s">
        <v>277</v>
      </c>
      <c r="BO2473" s="59" t="s">
        <v>277</v>
      </c>
      <c r="BP2473" t="s">
        <v>10806</v>
      </c>
      <c r="BQ2473" t="s">
        <v>84</v>
      </c>
      <c r="BR2473" s="59" t="s">
        <v>84</v>
      </c>
      <c r="BS2473" t="s">
        <v>85</v>
      </c>
    </row>
    <row r="2474" spans="1:71" x14ac:dyDescent="0.2">
      <c r="A2474" s="60">
        <v>253083</v>
      </c>
      <c r="B2474" s="59" t="s">
        <v>13314</v>
      </c>
      <c r="C2474">
        <v>2470</v>
      </c>
      <c r="J2474">
        <v>25</v>
      </c>
      <c r="K2474" t="s">
        <v>156</v>
      </c>
      <c r="L2474">
        <v>3451</v>
      </c>
      <c r="M2474">
        <v>3083</v>
      </c>
      <c r="N2474" t="s">
        <v>415</v>
      </c>
      <c r="O2474" t="s">
        <v>10496</v>
      </c>
      <c r="P2474" t="s">
        <v>10497</v>
      </c>
      <c r="Q2474" t="s">
        <v>10498</v>
      </c>
      <c r="R2474" t="s">
        <v>10499</v>
      </c>
      <c r="S2474" s="2">
        <v>87.1</v>
      </c>
      <c r="T2474" s="2">
        <v>87.1</v>
      </c>
      <c r="U2474" s="2">
        <v>0</v>
      </c>
      <c r="V2474" s="2">
        <v>0</v>
      </c>
      <c r="W2474">
        <v>330</v>
      </c>
      <c r="X2474" s="3">
        <v>4.3</v>
      </c>
      <c r="Y2474" s="3">
        <v>3.1</v>
      </c>
      <c r="Z2474" s="3">
        <v>3.8</v>
      </c>
      <c r="AA2474">
        <v>0</v>
      </c>
      <c r="AB2474" s="3">
        <v>0</v>
      </c>
      <c r="AC2474">
        <v>0</v>
      </c>
      <c r="AD2474" s="3">
        <v>0</v>
      </c>
      <c r="AE2474">
        <v>0</v>
      </c>
      <c r="AF2474" s="3">
        <v>0</v>
      </c>
      <c r="AG2474" s="2">
        <v>0</v>
      </c>
      <c r="AH2474" s="3">
        <v>0</v>
      </c>
      <c r="AI2474" s="2">
        <v>87.1</v>
      </c>
      <c r="AJ2474" s="3">
        <v>100</v>
      </c>
      <c r="AK2474" t="s">
        <v>9134</v>
      </c>
      <c r="AL2474" t="s">
        <v>9658</v>
      </c>
      <c r="AM2474" t="s">
        <v>10139</v>
      </c>
      <c r="BG2474" s="3">
        <v>100</v>
      </c>
      <c r="BH2474" t="s">
        <v>82</v>
      </c>
      <c r="BI2474" t="s">
        <v>13419</v>
      </c>
      <c r="BJ2474" t="s">
        <v>13395</v>
      </c>
      <c r="BK2474" t="s">
        <v>13395</v>
      </c>
      <c r="BL2474" t="s">
        <v>13395</v>
      </c>
      <c r="BM2474" t="s">
        <v>13395</v>
      </c>
      <c r="BN2474" t="s">
        <v>277</v>
      </c>
      <c r="BO2474" s="59" t="s">
        <v>277</v>
      </c>
      <c r="BP2474" t="s">
        <v>10806</v>
      </c>
      <c r="BQ2474" t="s">
        <v>84</v>
      </c>
      <c r="BR2474" s="59" t="s">
        <v>84</v>
      </c>
      <c r="BS2474" t="s">
        <v>85</v>
      </c>
    </row>
    <row r="2475" spans="1:71" x14ac:dyDescent="0.2">
      <c r="A2475" s="60">
        <v>253084</v>
      </c>
      <c r="B2475" s="59" t="s">
        <v>13315</v>
      </c>
      <c r="C2475">
        <v>2471</v>
      </c>
      <c r="J2475">
        <v>25</v>
      </c>
      <c r="K2475" t="s">
        <v>156</v>
      </c>
      <c r="L2475">
        <v>3350</v>
      </c>
      <c r="M2475">
        <v>3084</v>
      </c>
      <c r="N2475" t="s">
        <v>415</v>
      </c>
      <c r="O2475" t="s">
        <v>10500</v>
      </c>
      <c r="P2475" t="s">
        <v>10501</v>
      </c>
      <c r="Q2475" t="s">
        <v>10502</v>
      </c>
      <c r="R2475" t="s">
        <v>10503</v>
      </c>
      <c r="S2475" s="2">
        <v>195.6</v>
      </c>
      <c r="T2475" s="2">
        <v>195.6</v>
      </c>
      <c r="U2475" s="2">
        <v>0</v>
      </c>
      <c r="V2475" s="2">
        <v>0</v>
      </c>
      <c r="W2475">
        <v>828</v>
      </c>
      <c r="X2475" s="3">
        <v>6.1</v>
      </c>
      <c r="Y2475" s="3">
        <v>3.8</v>
      </c>
      <c r="Z2475" s="3">
        <v>4.2</v>
      </c>
      <c r="AA2475">
        <v>0</v>
      </c>
      <c r="AB2475" s="3">
        <v>0</v>
      </c>
      <c r="AC2475">
        <v>0</v>
      </c>
      <c r="AD2475" s="3">
        <v>0</v>
      </c>
      <c r="AE2475">
        <v>0</v>
      </c>
      <c r="AF2475" s="3">
        <v>0</v>
      </c>
      <c r="AG2475" s="2">
        <v>195.6</v>
      </c>
      <c r="AH2475" s="3">
        <v>100</v>
      </c>
      <c r="AI2475" s="2">
        <v>195.6</v>
      </c>
      <c r="AJ2475" s="3">
        <v>100</v>
      </c>
      <c r="AK2475" t="s">
        <v>9530</v>
      </c>
      <c r="AL2475" t="s">
        <v>9531</v>
      </c>
      <c r="AM2475" t="s">
        <v>10139</v>
      </c>
      <c r="AN2475" t="s">
        <v>10107</v>
      </c>
      <c r="BG2475" s="3">
        <v>100</v>
      </c>
      <c r="BH2475" t="s">
        <v>82</v>
      </c>
      <c r="BI2475" t="s">
        <v>13419</v>
      </c>
      <c r="BJ2475" t="s">
        <v>13395</v>
      </c>
      <c r="BK2475" t="s">
        <v>13395</v>
      </c>
      <c r="BL2475" t="s">
        <v>13395</v>
      </c>
      <c r="BM2475" t="s">
        <v>13395</v>
      </c>
      <c r="BN2475" t="s">
        <v>277</v>
      </c>
      <c r="BO2475" s="59" t="s">
        <v>277</v>
      </c>
      <c r="BP2475" t="s">
        <v>10806</v>
      </c>
      <c r="BQ2475" t="s">
        <v>84</v>
      </c>
      <c r="BR2475" s="59" t="s">
        <v>84</v>
      </c>
      <c r="BS2475" t="s">
        <v>85</v>
      </c>
    </row>
    <row r="2476" spans="1:71" x14ac:dyDescent="0.2">
      <c r="A2476" s="60">
        <v>253085</v>
      </c>
      <c r="B2476" s="59" t="s">
        <v>13316</v>
      </c>
      <c r="C2476">
        <v>2472</v>
      </c>
      <c r="J2476">
        <v>25</v>
      </c>
      <c r="K2476" t="s">
        <v>156</v>
      </c>
      <c r="L2476">
        <v>3389</v>
      </c>
      <c r="M2476">
        <v>3085</v>
      </c>
      <c r="N2476" t="s">
        <v>415</v>
      </c>
      <c r="O2476" t="s">
        <v>10504</v>
      </c>
      <c r="P2476" t="s">
        <v>10505</v>
      </c>
      <c r="Q2476" t="s">
        <v>10506</v>
      </c>
      <c r="R2476" t="s">
        <v>10507</v>
      </c>
      <c r="S2476" s="2">
        <v>162.80000000000001</v>
      </c>
      <c r="T2476" s="2">
        <v>162.80000000000001</v>
      </c>
      <c r="U2476" s="2">
        <v>0</v>
      </c>
      <c r="V2476" s="2">
        <v>0</v>
      </c>
      <c r="W2476">
        <v>935</v>
      </c>
      <c r="X2476" s="3">
        <v>10</v>
      </c>
      <c r="Y2476" s="3">
        <v>3.8</v>
      </c>
      <c r="Z2476" s="3">
        <v>5.7</v>
      </c>
      <c r="AA2476">
        <v>0</v>
      </c>
      <c r="AB2476" s="3">
        <v>0</v>
      </c>
      <c r="AC2476">
        <v>0</v>
      </c>
      <c r="AD2476" s="3">
        <v>0</v>
      </c>
      <c r="AE2476">
        <v>0</v>
      </c>
      <c r="AF2476" s="3">
        <v>0</v>
      </c>
      <c r="AG2476" s="2">
        <v>102.7</v>
      </c>
      <c r="AH2476" s="3">
        <v>63.1</v>
      </c>
      <c r="AI2476" s="2">
        <v>162.80000000000001</v>
      </c>
      <c r="AJ2476" s="3">
        <v>100</v>
      </c>
      <c r="AK2476" t="s">
        <v>9562</v>
      </c>
      <c r="AL2476" t="s">
        <v>9562</v>
      </c>
      <c r="AN2476" t="s">
        <v>10139</v>
      </c>
      <c r="BG2476" s="3">
        <v>100</v>
      </c>
      <c r="BH2476" t="s">
        <v>82</v>
      </c>
      <c r="BI2476" t="s">
        <v>13419</v>
      </c>
      <c r="BJ2476" t="s">
        <v>13395</v>
      </c>
      <c r="BK2476" t="s">
        <v>13395</v>
      </c>
      <c r="BL2476" t="s">
        <v>13395</v>
      </c>
      <c r="BM2476" t="s">
        <v>13395</v>
      </c>
      <c r="BN2476" t="s">
        <v>277</v>
      </c>
      <c r="BO2476" s="59" t="s">
        <v>277</v>
      </c>
      <c r="BP2476" t="s">
        <v>10806</v>
      </c>
      <c r="BQ2476" t="s">
        <v>84</v>
      </c>
      <c r="BR2476" s="59" t="s">
        <v>84</v>
      </c>
      <c r="BS2476" t="s">
        <v>85</v>
      </c>
    </row>
    <row r="2477" spans="1:71" x14ac:dyDescent="0.2">
      <c r="A2477" s="60">
        <v>253086</v>
      </c>
      <c r="B2477" s="59" t="s">
        <v>13317</v>
      </c>
      <c r="C2477">
        <v>2473</v>
      </c>
      <c r="J2477">
        <v>25</v>
      </c>
      <c r="K2477" t="s">
        <v>156</v>
      </c>
      <c r="L2477">
        <v>3433</v>
      </c>
      <c r="M2477">
        <v>3086</v>
      </c>
      <c r="N2477" t="s">
        <v>415</v>
      </c>
      <c r="O2477" t="s">
        <v>10508</v>
      </c>
      <c r="P2477" t="s">
        <v>10509</v>
      </c>
      <c r="Q2477" t="s">
        <v>10510</v>
      </c>
      <c r="R2477" t="s">
        <v>10511</v>
      </c>
      <c r="S2477" s="2">
        <v>70.5</v>
      </c>
      <c r="T2477" s="2">
        <v>70.5</v>
      </c>
      <c r="U2477" s="2">
        <v>0</v>
      </c>
      <c r="V2477" s="2">
        <v>0</v>
      </c>
      <c r="W2477">
        <v>457</v>
      </c>
      <c r="X2477" s="3">
        <v>9.9</v>
      </c>
      <c r="Y2477" s="3">
        <v>6</v>
      </c>
      <c r="Z2477" s="3">
        <v>6.5</v>
      </c>
      <c r="AA2477">
        <v>0</v>
      </c>
      <c r="AB2477" s="3">
        <v>0</v>
      </c>
      <c r="AC2477">
        <v>0</v>
      </c>
      <c r="AD2477" s="3">
        <v>0</v>
      </c>
      <c r="AE2477">
        <v>0</v>
      </c>
      <c r="AF2477" s="3">
        <v>0</v>
      </c>
      <c r="AG2477" s="2">
        <v>70.5</v>
      </c>
      <c r="AH2477" s="3">
        <v>100</v>
      </c>
      <c r="AI2477" s="2">
        <v>70.5</v>
      </c>
      <c r="AJ2477" s="3">
        <v>100</v>
      </c>
      <c r="AK2477" t="s">
        <v>10181</v>
      </c>
      <c r="AL2477" t="s">
        <v>10181</v>
      </c>
      <c r="AM2477" t="s">
        <v>10139</v>
      </c>
      <c r="BG2477" s="3">
        <v>100</v>
      </c>
      <c r="BH2477" t="s">
        <v>82</v>
      </c>
      <c r="BI2477" t="s">
        <v>13419</v>
      </c>
      <c r="BJ2477" t="s">
        <v>13395</v>
      </c>
      <c r="BK2477" t="s">
        <v>13395</v>
      </c>
      <c r="BL2477" t="s">
        <v>13395</v>
      </c>
      <c r="BM2477" t="s">
        <v>13395</v>
      </c>
      <c r="BN2477" t="s">
        <v>277</v>
      </c>
      <c r="BO2477" s="59" t="s">
        <v>277</v>
      </c>
      <c r="BP2477" t="s">
        <v>10806</v>
      </c>
      <c r="BQ2477" t="s">
        <v>84</v>
      </c>
      <c r="BR2477" s="59" t="s">
        <v>84</v>
      </c>
      <c r="BS2477" t="s">
        <v>85</v>
      </c>
    </row>
    <row r="2478" spans="1:71" x14ac:dyDescent="0.2">
      <c r="A2478" s="60">
        <v>253087</v>
      </c>
      <c r="B2478" s="59" t="s">
        <v>13318</v>
      </c>
      <c r="C2478">
        <v>2474</v>
      </c>
      <c r="J2478">
        <v>25</v>
      </c>
      <c r="K2478" t="s">
        <v>156</v>
      </c>
      <c r="L2478">
        <v>3344</v>
      </c>
      <c r="M2478">
        <v>3087</v>
      </c>
      <c r="N2478" t="s">
        <v>415</v>
      </c>
      <c r="O2478" t="s">
        <v>10512</v>
      </c>
      <c r="P2478" t="s">
        <v>10513</v>
      </c>
      <c r="Q2478" t="s">
        <v>10514</v>
      </c>
      <c r="R2478" t="s">
        <v>10515</v>
      </c>
      <c r="S2478" s="2">
        <v>212.8</v>
      </c>
      <c r="T2478" s="2">
        <v>200.8</v>
      </c>
      <c r="U2478" s="2">
        <v>12</v>
      </c>
      <c r="V2478" s="2">
        <v>0</v>
      </c>
      <c r="W2478">
        <v>894</v>
      </c>
      <c r="X2478" s="3">
        <v>7.4</v>
      </c>
      <c r="Y2478" s="3">
        <v>4.0999999999999996</v>
      </c>
      <c r="Z2478" s="3">
        <v>4.5</v>
      </c>
      <c r="AA2478">
        <v>0</v>
      </c>
      <c r="AB2478" s="3">
        <v>0</v>
      </c>
      <c r="AC2478">
        <v>0</v>
      </c>
      <c r="AD2478" s="3">
        <v>0</v>
      </c>
      <c r="AE2478">
        <v>0</v>
      </c>
      <c r="AF2478" s="3">
        <v>0</v>
      </c>
      <c r="AG2478" s="2">
        <v>200.8</v>
      </c>
      <c r="AH2478" s="3">
        <v>100</v>
      </c>
      <c r="AI2478" s="2">
        <v>200.8</v>
      </c>
      <c r="AJ2478" s="3">
        <v>100</v>
      </c>
      <c r="AK2478" t="s">
        <v>9530</v>
      </c>
      <c r="AL2478" t="s">
        <v>9531</v>
      </c>
      <c r="AM2478" t="s">
        <v>10107</v>
      </c>
      <c r="BG2478" s="3">
        <v>100</v>
      </c>
      <c r="BH2478" t="s">
        <v>82</v>
      </c>
      <c r="BI2478" t="s">
        <v>13419</v>
      </c>
      <c r="BJ2478" t="s">
        <v>13395</v>
      </c>
      <c r="BK2478" t="s">
        <v>13395</v>
      </c>
      <c r="BL2478" t="s">
        <v>13395</v>
      </c>
      <c r="BM2478" t="s">
        <v>13395</v>
      </c>
      <c r="BN2478" t="s">
        <v>277</v>
      </c>
      <c r="BO2478" s="59" t="s">
        <v>277</v>
      </c>
      <c r="BP2478" t="s">
        <v>10806</v>
      </c>
      <c r="BQ2478" t="s">
        <v>84</v>
      </c>
      <c r="BR2478" s="59" t="s">
        <v>84</v>
      </c>
      <c r="BS2478" t="s">
        <v>85</v>
      </c>
    </row>
    <row r="2479" spans="1:71" x14ac:dyDescent="0.2">
      <c r="A2479" s="60">
        <v>253088</v>
      </c>
      <c r="B2479" s="59" t="s">
        <v>13319</v>
      </c>
      <c r="C2479">
        <v>2475</v>
      </c>
      <c r="J2479">
        <v>25</v>
      </c>
      <c r="K2479" t="s">
        <v>156</v>
      </c>
      <c r="L2479">
        <v>3424</v>
      </c>
      <c r="M2479">
        <v>3088</v>
      </c>
      <c r="N2479" t="s">
        <v>146</v>
      </c>
      <c r="O2479" t="s">
        <v>10516</v>
      </c>
      <c r="P2479" t="s">
        <v>10517</v>
      </c>
      <c r="Q2479" t="s">
        <v>10518</v>
      </c>
      <c r="R2479" t="s">
        <v>10519</v>
      </c>
      <c r="S2479" s="2">
        <v>2857.6</v>
      </c>
      <c r="T2479" s="2">
        <v>2857.6</v>
      </c>
      <c r="U2479" s="2">
        <v>0</v>
      </c>
      <c r="V2479" s="2">
        <v>0</v>
      </c>
      <c r="W2479">
        <v>17786</v>
      </c>
      <c r="X2479" s="3">
        <v>14.7</v>
      </c>
      <c r="Y2479" s="3">
        <v>5</v>
      </c>
      <c r="Z2479" s="3">
        <v>6.2</v>
      </c>
      <c r="AA2479">
        <v>1</v>
      </c>
      <c r="AB2479" s="3">
        <v>3.9000000000000901</v>
      </c>
      <c r="AC2479">
        <v>0</v>
      </c>
      <c r="AD2479" s="3">
        <v>0</v>
      </c>
      <c r="AE2479">
        <v>0</v>
      </c>
      <c r="AF2479" s="3">
        <v>0</v>
      </c>
      <c r="AG2479" s="2">
        <v>2857.6</v>
      </c>
      <c r="AH2479" s="3">
        <v>100</v>
      </c>
      <c r="AI2479" s="2">
        <v>2857.6</v>
      </c>
      <c r="AJ2479" s="3">
        <v>100</v>
      </c>
      <c r="AK2479" t="s">
        <v>1514</v>
      </c>
      <c r="AL2479" t="s">
        <v>9711</v>
      </c>
      <c r="AM2479" t="s">
        <v>10150</v>
      </c>
      <c r="AN2479" t="s">
        <v>10520</v>
      </c>
      <c r="AO2479" t="s">
        <v>4068</v>
      </c>
      <c r="AP2479" t="s">
        <v>253</v>
      </c>
      <c r="AQ2479" t="s">
        <v>108</v>
      </c>
      <c r="BG2479" s="3">
        <v>100</v>
      </c>
      <c r="BH2479" t="s">
        <v>82</v>
      </c>
      <c r="BI2479" t="s">
        <v>13419</v>
      </c>
      <c r="BJ2479" t="s">
        <v>13395</v>
      </c>
      <c r="BK2479" t="s">
        <v>13395</v>
      </c>
      <c r="BL2479" t="s">
        <v>13395</v>
      </c>
      <c r="BM2479" t="s">
        <v>13395</v>
      </c>
      <c r="BN2479" t="s">
        <v>102</v>
      </c>
      <c r="BO2479" s="59" t="s">
        <v>102</v>
      </c>
      <c r="BP2479" t="s">
        <v>10806</v>
      </c>
      <c r="BQ2479" t="s">
        <v>84</v>
      </c>
      <c r="BR2479" s="59" t="s">
        <v>84</v>
      </c>
      <c r="BS2479" t="s">
        <v>85</v>
      </c>
    </row>
    <row r="2480" spans="1:71" x14ac:dyDescent="0.2">
      <c r="A2480" s="60">
        <v>253089</v>
      </c>
      <c r="B2480" s="59" t="s">
        <v>13320</v>
      </c>
      <c r="C2480">
        <v>2476</v>
      </c>
      <c r="J2480">
        <v>25</v>
      </c>
      <c r="K2480" t="s">
        <v>156</v>
      </c>
      <c r="L2480">
        <v>3425</v>
      </c>
      <c r="M2480">
        <v>3089</v>
      </c>
      <c r="N2480" t="s">
        <v>146</v>
      </c>
      <c r="O2480" t="s">
        <v>10521</v>
      </c>
      <c r="P2480" t="s">
        <v>10522</v>
      </c>
      <c r="Q2480" t="s">
        <v>10523</v>
      </c>
      <c r="R2480" t="s">
        <v>10524</v>
      </c>
      <c r="S2480" s="2">
        <v>2108.1999999999998</v>
      </c>
      <c r="T2480" s="2">
        <v>2108.1999999999998</v>
      </c>
      <c r="U2480" s="2">
        <v>0</v>
      </c>
      <c r="V2480" s="2">
        <v>0</v>
      </c>
      <c r="W2480">
        <v>16030</v>
      </c>
      <c r="X2480" s="3">
        <v>24.1</v>
      </c>
      <c r="Y2480" s="3">
        <v>5</v>
      </c>
      <c r="Z2480" s="3">
        <v>7.6</v>
      </c>
      <c r="AA2480">
        <v>0</v>
      </c>
      <c r="AB2480" s="3">
        <v>0</v>
      </c>
      <c r="AC2480">
        <v>0</v>
      </c>
      <c r="AD2480" s="3">
        <v>0</v>
      </c>
      <c r="AE2480">
        <v>0</v>
      </c>
      <c r="AF2480" s="3">
        <v>0</v>
      </c>
      <c r="AG2480" s="2">
        <v>2108.1999999999998</v>
      </c>
      <c r="AH2480" s="3">
        <v>100</v>
      </c>
      <c r="AI2480" s="2">
        <v>2108.1999999999998</v>
      </c>
      <c r="AJ2480" s="3">
        <v>100</v>
      </c>
      <c r="AK2480" t="s">
        <v>1514</v>
      </c>
      <c r="AL2480" t="s">
        <v>9711</v>
      </c>
      <c r="AM2480" t="s">
        <v>10120</v>
      </c>
      <c r="AN2480" t="s">
        <v>10151</v>
      </c>
      <c r="AO2480" t="s">
        <v>10120</v>
      </c>
      <c r="AP2480" t="s">
        <v>123</v>
      </c>
      <c r="AQ2480" t="s">
        <v>124</v>
      </c>
      <c r="AR2480" t="s">
        <v>10520</v>
      </c>
      <c r="BG2480" s="3">
        <v>100</v>
      </c>
      <c r="BH2480" t="s">
        <v>101</v>
      </c>
      <c r="BI2480" t="s">
        <v>13419</v>
      </c>
      <c r="BJ2480" t="s">
        <v>13395</v>
      </c>
      <c r="BK2480" t="s">
        <v>13395</v>
      </c>
      <c r="BL2480" t="s">
        <v>13395</v>
      </c>
      <c r="BM2480" t="s">
        <v>13395</v>
      </c>
      <c r="BN2480" t="s">
        <v>500</v>
      </c>
      <c r="BO2480" s="59" t="s">
        <v>500</v>
      </c>
      <c r="BP2480" t="s">
        <v>10806</v>
      </c>
      <c r="BQ2480" t="s">
        <v>129</v>
      </c>
      <c r="BR2480" s="59" t="s">
        <v>129</v>
      </c>
      <c r="BS2480" t="s">
        <v>85</v>
      </c>
    </row>
    <row r="2481" spans="1:73" x14ac:dyDescent="0.2">
      <c r="A2481" s="60">
        <v>253090</v>
      </c>
      <c r="B2481" s="59" t="s">
        <v>13321</v>
      </c>
      <c r="C2481">
        <v>2477</v>
      </c>
      <c r="J2481">
        <v>25</v>
      </c>
      <c r="K2481" t="s">
        <v>156</v>
      </c>
      <c r="L2481">
        <v>3335</v>
      </c>
      <c r="M2481">
        <v>3090</v>
      </c>
      <c r="N2481" t="s">
        <v>146</v>
      </c>
      <c r="O2481" t="s">
        <v>10525</v>
      </c>
      <c r="P2481" t="s">
        <v>10526</v>
      </c>
      <c r="Q2481" t="s">
        <v>10527</v>
      </c>
      <c r="R2481" t="s">
        <v>10528</v>
      </c>
      <c r="S2481" s="2">
        <v>214.1</v>
      </c>
      <c r="T2481" s="2">
        <v>214.1</v>
      </c>
      <c r="U2481" s="2">
        <v>0</v>
      </c>
      <c r="V2481" s="2">
        <v>0</v>
      </c>
      <c r="W2481">
        <v>644</v>
      </c>
      <c r="X2481" s="3">
        <v>4</v>
      </c>
      <c r="Y2481" s="3">
        <v>2.7</v>
      </c>
      <c r="Z2481" s="3">
        <v>3</v>
      </c>
      <c r="AA2481">
        <v>0</v>
      </c>
      <c r="AB2481" s="3">
        <v>0</v>
      </c>
      <c r="AC2481">
        <v>0</v>
      </c>
      <c r="AD2481" s="3">
        <v>0</v>
      </c>
      <c r="AE2481">
        <v>0</v>
      </c>
      <c r="AF2481" s="3">
        <v>0</v>
      </c>
      <c r="AG2481" s="2">
        <v>0</v>
      </c>
      <c r="AH2481" s="3">
        <v>0</v>
      </c>
      <c r="AI2481" s="2">
        <v>214.1</v>
      </c>
      <c r="AJ2481" s="3">
        <v>100</v>
      </c>
      <c r="AK2481" t="s">
        <v>9530</v>
      </c>
      <c r="AL2481" t="s">
        <v>9531</v>
      </c>
      <c r="AM2481" t="s">
        <v>10133</v>
      </c>
      <c r="AN2481" t="s">
        <v>10168</v>
      </c>
      <c r="BG2481" s="3">
        <v>100</v>
      </c>
      <c r="BH2481" t="s">
        <v>82</v>
      </c>
      <c r="BI2481" t="s">
        <v>13419</v>
      </c>
      <c r="BJ2481" t="s">
        <v>13395</v>
      </c>
      <c r="BK2481" t="s">
        <v>13395</v>
      </c>
      <c r="BL2481" t="s">
        <v>13395</v>
      </c>
      <c r="BM2481" t="s">
        <v>13395</v>
      </c>
      <c r="BN2481" t="s">
        <v>277</v>
      </c>
      <c r="BO2481" s="59" t="s">
        <v>277</v>
      </c>
      <c r="BP2481" t="s">
        <v>10806</v>
      </c>
      <c r="BQ2481" t="s">
        <v>84</v>
      </c>
      <c r="BR2481" s="59" t="s">
        <v>84</v>
      </c>
      <c r="BS2481" t="s">
        <v>85</v>
      </c>
    </row>
    <row r="2482" spans="1:73" x14ac:dyDescent="0.2">
      <c r="A2482" s="60">
        <v>253091</v>
      </c>
      <c r="B2482" s="59" t="s">
        <v>13322</v>
      </c>
      <c r="C2482">
        <v>2478</v>
      </c>
      <c r="J2482">
        <v>25</v>
      </c>
      <c r="K2482" t="s">
        <v>156</v>
      </c>
      <c r="L2482">
        <v>3325</v>
      </c>
      <c r="M2482">
        <v>3091</v>
      </c>
      <c r="N2482" t="s">
        <v>5481</v>
      </c>
      <c r="O2482" t="s">
        <v>10529</v>
      </c>
      <c r="P2482" t="s">
        <v>10530</v>
      </c>
      <c r="Q2482" t="s">
        <v>10531</v>
      </c>
      <c r="R2482" t="s">
        <v>10531</v>
      </c>
      <c r="S2482" s="2">
        <v>27.4</v>
      </c>
      <c r="T2482" s="2">
        <v>27.4</v>
      </c>
      <c r="U2482" s="2">
        <v>0</v>
      </c>
      <c r="V2482" s="2">
        <v>0</v>
      </c>
      <c r="W2482">
        <v>60</v>
      </c>
      <c r="X2482" s="3">
        <v>2.4</v>
      </c>
      <c r="Y2482" s="3">
        <v>2</v>
      </c>
      <c r="Z2482" s="3">
        <v>2.2000000000000002</v>
      </c>
      <c r="AA2482">
        <v>0</v>
      </c>
      <c r="AB2482" s="3">
        <v>0</v>
      </c>
      <c r="AC2482">
        <v>0</v>
      </c>
      <c r="AD2482" s="3">
        <v>0</v>
      </c>
      <c r="AE2482">
        <v>0</v>
      </c>
      <c r="AF2482" s="3">
        <v>0</v>
      </c>
      <c r="AG2482" s="2">
        <v>0</v>
      </c>
      <c r="AH2482" s="3">
        <v>0</v>
      </c>
      <c r="AI2482" s="2">
        <v>4.2</v>
      </c>
      <c r="AJ2482" s="3">
        <v>15.3</v>
      </c>
      <c r="AK2482" t="s">
        <v>9575</v>
      </c>
      <c r="AL2482" t="s">
        <v>9576</v>
      </c>
      <c r="AM2482" t="s">
        <v>10123</v>
      </c>
      <c r="AN2482" t="s">
        <v>10122</v>
      </c>
      <c r="BG2482" s="3">
        <v>15.3</v>
      </c>
      <c r="BH2482" t="s">
        <v>82</v>
      </c>
      <c r="BI2482" t="s">
        <v>13419</v>
      </c>
      <c r="BJ2482" t="s">
        <v>13395</v>
      </c>
      <c r="BK2482" t="s">
        <v>13395</v>
      </c>
      <c r="BL2482" t="s">
        <v>13395</v>
      </c>
      <c r="BM2482" t="s">
        <v>13395</v>
      </c>
      <c r="BN2482" t="s">
        <v>277</v>
      </c>
      <c r="BO2482" s="59" t="s">
        <v>277</v>
      </c>
      <c r="BP2482" t="s">
        <v>10806</v>
      </c>
      <c r="BQ2482" t="s">
        <v>84</v>
      </c>
      <c r="BR2482" s="59" t="s">
        <v>84</v>
      </c>
      <c r="BS2482" t="s">
        <v>85</v>
      </c>
    </row>
    <row r="2483" spans="1:73" x14ac:dyDescent="0.2">
      <c r="A2483" s="60">
        <v>253092</v>
      </c>
      <c r="B2483" s="59" t="s">
        <v>13323</v>
      </c>
      <c r="C2483">
        <v>2479</v>
      </c>
      <c r="J2483">
        <v>25</v>
      </c>
      <c r="K2483" t="s">
        <v>156</v>
      </c>
      <c r="L2483">
        <v>3328</v>
      </c>
      <c r="M2483">
        <v>3092</v>
      </c>
      <c r="N2483" t="s">
        <v>5481</v>
      </c>
      <c r="O2483" t="s">
        <v>10532</v>
      </c>
      <c r="P2483" t="s">
        <v>10533</v>
      </c>
      <c r="Q2483" t="s">
        <v>10534</v>
      </c>
      <c r="R2483" t="s">
        <v>10534</v>
      </c>
      <c r="S2483" s="2">
        <v>27.9</v>
      </c>
      <c r="T2483" s="2">
        <v>27.9</v>
      </c>
      <c r="U2483" s="2">
        <v>0</v>
      </c>
      <c r="V2483" s="2">
        <v>0</v>
      </c>
      <c r="W2483">
        <v>75</v>
      </c>
      <c r="X2483" s="3">
        <v>4</v>
      </c>
      <c r="Y2483" s="3">
        <v>2.2999999999999998</v>
      </c>
      <c r="Z2483" s="3">
        <v>2.7</v>
      </c>
      <c r="AA2483">
        <v>0</v>
      </c>
      <c r="AB2483" s="3">
        <v>0</v>
      </c>
      <c r="AC2483">
        <v>0</v>
      </c>
      <c r="AD2483" s="3">
        <v>0</v>
      </c>
      <c r="AE2483">
        <v>0</v>
      </c>
      <c r="AF2483" s="3">
        <v>0</v>
      </c>
      <c r="AG2483" s="2">
        <v>0</v>
      </c>
      <c r="AH2483" s="3">
        <v>0</v>
      </c>
      <c r="AI2483" s="2">
        <v>5.9</v>
      </c>
      <c r="AJ2483" s="3">
        <v>21.1</v>
      </c>
      <c r="AK2483" t="s">
        <v>9575</v>
      </c>
      <c r="AL2483" t="s">
        <v>9576</v>
      </c>
      <c r="AM2483" t="s">
        <v>10123</v>
      </c>
      <c r="BG2483" s="3">
        <v>21.1</v>
      </c>
      <c r="BH2483" t="s">
        <v>82</v>
      </c>
      <c r="BI2483" t="s">
        <v>13419</v>
      </c>
      <c r="BJ2483" t="s">
        <v>13395</v>
      </c>
      <c r="BK2483" t="s">
        <v>13395</v>
      </c>
      <c r="BL2483" t="s">
        <v>13395</v>
      </c>
      <c r="BM2483" t="s">
        <v>13395</v>
      </c>
      <c r="BN2483" t="s">
        <v>277</v>
      </c>
      <c r="BO2483" s="59" t="s">
        <v>277</v>
      </c>
      <c r="BP2483" t="s">
        <v>10806</v>
      </c>
      <c r="BQ2483" t="s">
        <v>84</v>
      </c>
      <c r="BR2483" s="59" t="s">
        <v>84</v>
      </c>
      <c r="BS2483" t="s">
        <v>85</v>
      </c>
    </row>
    <row r="2484" spans="1:73" x14ac:dyDescent="0.2">
      <c r="A2484" s="60">
        <v>253093</v>
      </c>
      <c r="B2484" s="59" t="s">
        <v>13324</v>
      </c>
      <c r="C2484">
        <v>2480</v>
      </c>
      <c r="J2484">
        <v>25</v>
      </c>
      <c r="K2484" t="s">
        <v>156</v>
      </c>
      <c r="L2484">
        <v>3381</v>
      </c>
      <c r="M2484">
        <v>3093</v>
      </c>
      <c r="N2484" t="s">
        <v>5481</v>
      </c>
      <c r="O2484" t="s">
        <v>10535</v>
      </c>
      <c r="P2484" t="s">
        <v>10536</v>
      </c>
      <c r="Q2484" t="s">
        <v>10537</v>
      </c>
      <c r="R2484" t="s">
        <v>10538</v>
      </c>
      <c r="S2484" s="2">
        <v>44.4</v>
      </c>
      <c r="T2484" s="2">
        <v>44.4</v>
      </c>
      <c r="U2484" s="2">
        <v>0</v>
      </c>
      <c r="V2484" s="2">
        <v>0</v>
      </c>
      <c r="W2484">
        <v>180</v>
      </c>
      <c r="X2484" s="3">
        <v>5.3</v>
      </c>
      <c r="Y2484" s="3">
        <v>4</v>
      </c>
      <c r="Z2484" s="3">
        <v>4.0999999999999996</v>
      </c>
      <c r="AA2484">
        <v>0</v>
      </c>
      <c r="AB2484" s="3">
        <v>0</v>
      </c>
      <c r="AC2484">
        <v>0</v>
      </c>
      <c r="AD2484" s="3">
        <v>0</v>
      </c>
      <c r="AE2484">
        <v>0</v>
      </c>
      <c r="AF2484" s="3">
        <v>0</v>
      </c>
      <c r="AG2484" s="2">
        <v>0</v>
      </c>
      <c r="AH2484" s="3">
        <v>0</v>
      </c>
      <c r="AI2484" s="2">
        <v>44.4</v>
      </c>
      <c r="AJ2484" s="3">
        <v>100</v>
      </c>
      <c r="AK2484" t="s">
        <v>9562</v>
      </c>
      <c r="AL2484" t="s">
        <v>9562</v>
      </c>
      <c r="AM2484" t="s">
        <v>10123</v>
      </c>
      <c r="BG2484" s="3">
        <v>100</v>
      </c>
      <c r="BH2484" t="s">
        <v>82</v>
      </c>
      <c r="BI2484" t="s">
        <v>13419</v>
      </c>
      <c r="BJ2484" t="s">
        <v>13395</v>
      </c>
      <c r="BK2484" t="s">
        <v>13395</v>
      </c>
      <c r="BL2484" t="s">
        <v>13395</v>
      </c>
      <c r="BM2484" t="s">
        <v>13395</v>
      </c>
      <c r="BN2484" t="s">
        <v>277</v>
      </c>
      <c r="BO2484" s="59" t="s">
        <v>277</v>
      </c>
      <c r="BP2484" t="s">
        <v>10806</v>
      </c>
      <c r="BQ2484" t="s">
        <v>84</v>
      </c>
      <c r="BR2484" s="59" t="s">
        <v>84</v>
      </c>
      <c r="BS2484" t="s">
        <v>85</v>
      </c>
    </row>
    <row r="2485" spans="1:73" x14ac:dyDescent="0.2">
      <c r="A2485" s="60">
        <v>253094</v>
      </c>
      <c r="B2485" s="59" t="s">
        <v>13325</v>
      </c>
      <c r="C2485">
        <v>2481</v>
      </c>
      <c r="J2485">
        <v>25</v>
      </c>
      <c r="K2485" t="s">
        <v>156</v>
      </c>
      <c r="L2485">
        <v>3327</v>
      </c>
      <c r="M2485">
        <v>3094</v>
      </c>
      <c r="N2485" t="s">
        <v>5481</v>
      </c>
      <c r="O2485" t="s">
        <v>10539</v>
      </c>
      <c r="P2485" t="s">
        <v>10540</v>
      </c>
      <c r="Q2485" t="s">
        <v>10317</v>
      </c>
      <c r="R2485" t="s">
        <v>10541</v>
      </c>
      <c r="S2485" s="2">
        <v>94.6</v>
      </c>
      <c r="T2485" s="2">
        <v>94.6</v>
      </c>
      <c r="U2485" s="2">
        <v>0</v>
      </c>
      <c r="V2485" s="2">
        <v>0</v>
      </c>
      <c r="W2485">
        <v>516</v>
      </c>
      <c r="X2485" s="3">
        <v>5.7</v>
      </c>
      <c r="Y2485" s="3">
        <v>5.4</v>
      </c>
      <c r="Z2485" s="3">
        <v>5.5</v>
      </c>
      <c r="AA2485">
        <v>0</v>
      </c>
      <c r="AB2485" s="3">
        <v>0</v>
      </c>
      <c r="AC2485">
        <v>0</v>
      </c>
      <c r="AD2485" s="3">
        <v>0</v>
      </c>
      <c r="AE2485">
        <v>0</v>
      </c>
      <c r="AF2485" s="3">
        <v>0</v>
      </c>
      <c r="AG2485" s="2">
        <v>94.6</v>
      </c>
      <c r="AH2485" s="3">
        <v>100</v>
      </c>
      <c r="AI2485" s="2">
        <v>94.6</v>
      </c>
      <c r="AJ2485" s="3">
        <v>100</v>
      </c>
      <c r="AK2485" t="s">
        <v>9530</v>
      </c>
      <c r="AL2485" t="s">
        <v>9531</v>
      </c>
      <c r="AM2485" t="s">
        <v>10123</v>
      </c>
      <c r="BG2485" s="3">
        <v>100</v>
      </c>
      <c r="BH2485" t="s">
        <v>82</v>
      </c>
      <c r="BI2485" t="s">
        <v>13419</v>
      </c>
      <c r="BJ2485" t="s">
        <v>13395</v>
      </c>
      <c r="BK2485" t="s">
        <v>13395</v>
      </c>
      <c r="BL2485" t="s">
        <v>13395</v>
      </c>
      <c r="BM2485" t="s">
        <v>13395</v>
      </c>
      <c r="BN2485" t="s">
        <v>277</v>
      </c>
      <c r="BO2485" s="59" t="s">
        <v>277</v>
      </c>
      <c r="BP2485" t="s">
        <v>10806</v>
      </c>
      <c r="BQ2485" t="s">
        <v>84</v>
      </c>
      <c r="BR2485" s="59" t="s">
        <v>84</v>
      </c>
      <c r="BS2485" t="s">
        <v>85</v>
      </c>
    </row>
    <row r="2486" spans="1:73" x14ac:dyDescent="0.2">
      <c r="A2486" s="60">
        <v>253095</v>
      </c>
      <c r="B2486" s="59" t="s">
        <v>13326</v>
      </c>
      <c r="C2486">
        <v>2482</v>
      </c>
      <c r="J2486">
        <v>25</v>
      </c>
      <c r="K2486" t="s">
        <v>156</v>
      </c>
      <c r="L2486">
        <v>3421</v>
      </c>
      <c r="M2486">
        <v>3095</v>
      </c>
      <c r="N2486" t="s">
        <v>8768</v>
      </c>
      <c r="O2486" t="s">
        <v>10542</v>
      </c>
      <c r="P2486" t="s">
        <v>10543</v>
      </c>
      <c r="Q2486" t="s">
        <v>10544</v>
      </c>
      <c r="R2486" t="s">
        <v>10545</v>
      </c>
      <c r="S2486" s="2">
        <v>54.6</v>
      </c>
      <c r="T2486" s="2">
        <v>54.6</v>
      </c>
      <c r="U2486" s="2">
        <v>0</v>
      </c>
      <c r="V2486" s="2">
        <v>0</v>
      </c>
      <c r="W2486">
        <v>257</v>
      </c>
      <c r="X2486" s="3">
        <v>4.8</v>
      </c>
      <c r="Y2486" s="3">
        <v>4.7</v>
      </c>
      <c r="Z2486" s="3">
        <v>4.7</v>
      </c>
      <c r="AA2486">
        <v>0</v>
      </c>
      <c r="AB2486" s="3">
        <v>0</v>
      </c>
      <c r="AC2486">
        <v>0</v>
      </c>
      <c r="AD2486" s="3">
        <v>0</v>
      </c>
      <c r="AE2486">
        <v>0</v>
      </c>
      <c r="AF2486" s="3">
        <v>0</v>
      </c>
      <c r="AG2486" s="2">
        <v>54.6</v>
      </c>
      <c r="AH2486" s="3">
        <v>100</v>
      </c>
      <c r="AI2486" s="2">
        <v>54.6</v>
      </c>
      <c r="AJ2486" s="3">
        <v>100</v>
      </c>
      <c r="AK2486" t="s">
        <v>4281</v>
      </c>
      <c r="AL2486" t="s">
        <v>9749</v>
      </c>
      <c r="AM2486" t="s">
        <v>10133</v>
      </c>
      <c r="BG2486" s="3">
        <v>100</v>
      </c>
      <c r="BH2486" t="s">
        <v>82</v>
      </c>
      <c r="BI2486" t="s">
        <v>13419</v>
      </c>
      <c r="BJ2486" t="s">
        <v>13395</v>
      </c>
      <c r="BK2486" t="s">
        <v>13395</v>
      </c>
      <c r="BL2486" t="s">
        <v>13395</v>
      </c>
      <c r="BM2486" t="s">
        <v>13395</v>
      </c>
      <c r="BN2486" t="s">
        <v>277</v>
      </c>
      <c r="BO2486" s="59" t="s">
        <v>277</v>
      </c>
      <c r="BP2486" t="s">
        <v>10806</v>
      </c>
      <c r="BQ2486" t="s">
        <v>84</v>
      </c>
      <c r="BR2486" s="59" t="s">
        <v>84</v>
      </c>
      <c r="BS2486" t="s">
        <v>85</v>
      </c>
    </row>
    <row r="2487" spans="1:73" x14ac:dyDescent="0.2">
      <c r="A2487" s="60">
        <v>253096</v>
      </c>
      <c r="B2487" s="59" t="s">
        <v>13327</v>
      </c>
      <c r="C2487">
        <v>2483</v>
      </c>
      <c r="J2487">
        <v>25</v>
      </c>
      <c r="K2487" t="s">
        <v>156</v>
      </c>
      <c r="L2487">
        <v>3319</v>
      </c>
      <c r="M2487">
        <v>3096</v>
      </c>
      <c r="N2487" t="s">
        <v>86</v>
      </c>
      <c r="O2487" t="s">
        <v>10546</v>
      </c>
      <c r="P2487" t="s">
        <v>10547</v>
      </c>
      <c r="Q2487" t="s">
        <v>10548</v>
      </c>
      <c r="R2487" t="s">
        <v>10549</v>
      </c>
      <c r="S2487" s="2">
        <v>268.3</v>
      </c>
      <c r="T2487" s="2">
        <v>268.3</v>
      </c>
      <c r="U2487" s="2">
        <v>0</v>
      </c>
      <c r="V2487" s="2">
        <v>0</v>
      </c>
      <c r="W2487">
        <v>1126</v>
      </c>
      <c r="X2487" s="3">
        <v>6.2</v>
      </c>
      <c r="Y2487" s="3">
        <v>3</v>
      </c>
      <c r="Z2487" s="3">
        <v>4.2</v>
      </c>
      <c r="AA2487">
        <v>0</v>
      </c>
      <c r="AB2487" s="3">
        <v>0</v>
      </c>
      <c r="AC2487">
        <v>0</v>
      </c>
      <c r="AD2487" s="3">
        <v>0</v>
      </c>
      <c r="AE2487">
        <v>0</v>
      </c>
      <c r="AF2487" s="3">
        <v>0</v>
      </c>
      <c r="AG2487" s="2">
        <v>172.2</v>
      </c>
      <c r="AH2487" s="3">
        <v>64.2</v>
      </c>
      <c r="AI2487" s="2">
        <v>268.3</v>
      </c>
      <c r="AJ2487" s="3">
        <v>100</v>
      </c>
      <c r="AK2487" t="s">
        <v>9530</v>
      </c>
      <c r="AL2487" t="s">
        <v>9531</v>
      </c>
      <c r="AM2487" t="s">
        <v>10111</v>
      </c>
      <c r="BG2487" s="3">
        <v>100</v>
      </c>
      <c r="BH2487" t="s">
        <v>82</v>
      </c>
      <c r="BI2487" t="s">
        <v>13419</v>
      </c>
      <c r="BJ2487" t="s">
        <v>13395</v>
      </c>
      <c r="BK2487" t="s">
        <v>13395</v>
      </c>
      <c r="BL2487" t="s">
        <v>13395</v>
      </c>
      <c r="BM2487" t="s">
        <v>13395</v>
      </c>
      <c r="BN2487" t="s">
        <v>277</v>
      </c>
      <c r="BO2487" s="59" t="s">
        <v>277</v>
      </c>
      <c r="BP2487" t="s">
        <v>10806</v>
      </c>
      <c r="BQ2487" t="s">
        <v>84</v>
      </c>
      <c r="BR2487" s="59" t="s">
        <v>84</v>
      </c>
      <c r="BS2487" t="s">
        <v>85</v>
      </c>
    </row>
    <row r="2488" spans="1:73" x14ac:dyDescent="0.2">
      <c r="A2488" s="60">
        <v>253097</v>
      </c>
      <c r="B2488" s="59" t="s">
        <v>13328</v>
      </c>
      <c r="C2488">
        <v>2484</v>
      </c>
      <c r="J2488">
        <v>25</v>
      </c>
      <c r="K2488" t="s">
        <v>156</v>
      </c>
      <c r="L2488">
        <v>3376</v>
      </c>
      <c r="M2488">
        <v>3097</v>
      </c>
      <c r="N2488" t="s">
        <v>86</v>
      </c>
      <c r="O2488" t="s">
        <v>10550</v>
      </c>
      <c r="P2488" t="s">
        <v>10551</v>
      </c>
      <c r="Q2488" t="s">
        <v>10549</v>
      </c>
      <c r="R2488" t="s">
        <v>10552</v>
      </c>
      <c r="S2488" s="2">
        <v>82.3</v>
      </c>
      <c r="T2488" s="2">
        <v>82.3</v>
      </c>
      <c r="U2488" s="2">
        <v>0</v>
      </c>
      <c r="V2488" s="2">
        <v>0</v>
      </c>
      <c r="W2488">
        <v>340</v>
      </c>
      <c r="X2488" s="3">
        <v>5</v>
      </c>
      <c r="Y2488" s="3">
        <v>4</v>
      </c>
      <c r="Z2488" s="3">
        <v>4.0999999999999996</v>
      </c>
      <c r="AA2488">
        <v>0</v>
      </c>
      <c r="AB2488" s="3">
        <v>0</v>
      </c>
      <c r="AC2488">
        <v>0</v>
      </c>
      <c r="AD2488" s="3">
        <v>0</v>
      </c>
      <c r="AE2488">
        <v>0</v>
      </c>
      <c r="AF2488" s="3">
        <v>0</v>
      </c>
      <c r="AG2488" s="2">
        <v>82.3</v>
      </c>
      <c r="AH2488" s="3">
        <v>100</v>
      </c>
      <c r="AI2488" s="2">
        <v>82.3</v>
      </c>
      <c r="AJ2488" s="3">
        <v>100</v>
      </c>
      <c r="AK2488" t="s">
        <v>9562</v>
      </c>
      <c r="AL2488" t="s">
        <v>9562</v>
      </c>
      <c r="AM2488" t="s">
        <v>10111</v>
      </c>
      <c r="BG2488" s="3">
        <v>100</v>
      </c>
      <c r="BH2488" t="s">
        <v>82</v>
      </c>
      <c r="BI2488" t="s">
        <v>13419</v>
      </c>
      <c r="BJ2488" t="s">
        <v>13395</v>
      </c>
      <c r="BK2488" t="s">
        <v>13395</v>
      </c>
      <c r="BL2488" t="s">
        <v>13395</v>
      </c>
      <c r="BM2488" t="s">
        <v>13395</v>
      </c>
      <c r="BN2488" t="s">
        <v>277</v>
      </c>
      <c r="BO2488" s="59" t="s">
        <v>277</v>
      </c>
      <c r="BP2488" t="s">
        <v>10806</v>
      </c>
      <c r="BQ2488" t="s">
        <v>84</v>
      </c>
      <c r="BR2488" s="59" t="s">
        <v>84</v>
      </c>
      <c r="BS2488" t="s">
        <v>85</v>
      </c>
    </row>
    <row r="2489" spans="1:73" x14ac:dyDescent="0.2">
      <c r="A2489" s="60">
        <v>253098</v>
      </c>
      <c r="B2489" s="59" t="s">
        <v>13329</v>
      </c>
      <c r="C2489">
        <v>2485</v>
      </c>
      <c r="J2489">
        <v>25</v>
      </c>
      <c r="K2489" t="s">
        <v>156</v>
      </c>
      <c r="L2489">
        <v>3418</v>
      </c>
      <c r="M2489">
        <v>3098</v>
      </c>
      <c r="N2489" t="s">
        <v>86</v>
      </c>
      <c r="O2489" t="s">
        <v>10553</v>
      </c>
      <c r="P2489" t="s">
        <v>10554</v>
      </c>
      <c r="Q2489" t="s">
        <v>10555</v>
      </c>
      <c r="R2489" t="s">
        <v>10555</v>
      </c>
      <c r="S2489" s="2">
        <v>51.1</v>
      </c>
      <c r="T2489" s="2">
        <v>51.1</v>
      </c>
      <c r="U2489" s="2">
        <v>0</v>
      </c>
      <c r="V2489" s="2">
        <v>0</v>
      </c>
      <c r="W2489">
        <v>228</v>
      </c>
      <c r="X2489" s="3">
        <v>6.7</v>
      </c>
      <c r="Y2489" s="3">
        <v>4.0999999999999996</v>
      </c>
      <c r="Z2489" s="3">
        <v>4.5</v>
      </c>
      <c r="AA2489">
        <v>0</v>
      </c>
      <c r="AB2489" s="3">
        <v>0</v>
      </c>
      <c r="AC2489">
        <v>0</v>
      </c>
      <c r="AD2489" s="3">
        <v>0</v>
      </c>
      <c r="AE2489">
        <v>0</v>
      </c>
      <c r="AF2489" s="3">
        <v>0</v>
      </c>
      <c r="AG2489" s="2">
        <v>51.1</v>
      </c>
      <c r="AH2489" s="3">
        <v>100</v>
      </c>
      <c r="AI2489" s="2">
        <v>51.1</v>
      </c>
      <c r="AJ2489" s="3">
        <v>100</v>
      </c>
      <c r="AK2489" t="s">
        <v>10398</v>
      </c>
      <c r="AL2489" t="s">
        <v>10398</v>
      </c>
      <c r="AM2489" t="s">
        <v>10112</v>
      </c>
      <c r="BG2489" s="3">
        <v>100</v>
      </c>
      <c r="BH2489" t="s">
        <v>82</v>
      </c>
      <c r="BI2489" t="s">
        <v>13419</v>
      </c>
      <c r="BJ2489" t="s">
        <v>13395</v>
      </c>
      <c r="BK2489" t="s">
        <v>13395</v>
      </c>
      <c r="BL2489" t="s">
        <v>13395</v>
      </c>
      <c r="BM2489" t="s">
        <v>13395</v>
      </c>
      <c r="BN2489" t="s">
        <v>277</v>
      </c>
      <c r="BO2489" s="59" t="s">
        <v>277</v>
      </c>
      <c r="BP2489" t="s">
        <v>10806</v>
      </c>
      <c r="BQ2489" t="s">
        <v>84</v>
      </c>
      <c r="BR2489" s="59" t="s">
        <v>84</v>
      </c>
      <c r="BS2489" t="s">
        <v>85</v>
      </c>
    </row>
    <row r="2490" spans="1:73" x14ac:dyDescent="0.2">
      <c r="A2490" s="60">
        <v>253099</v>
      </c>
      <c r="B2490" s="59" t="s">
        <v>13330</v>
      </c>
      <c r="C2490">
        <v>2486</v>
      </c>
      <c r="J2490">
        <v>25</v>
      </c>
      <c r="K2490" t="s">
        <v>156</v>
      </c>
      <c r="L2490">
        <v>3419</v>
      </c>
      <c r="M2490">
        <v>3099</v>
      </c>
      <c r="N2490" t="s">
        <v>86</v>
      </c>
      <c r="O2490" t="s">
        <v>10556</v>
      </c>
      <c r="P2490" t="s">
        <v>10557</v>
      </c>
      <c r="Q2490" t="s">
        <v>10558</v>
      </c>
      <c r="R2490" t="s">
        <v>10559</v>
      </c>
      <c r="S2490" s="2">
        <v>68.7</v>
      </c>
      <c r="T2490" s="2">
        <v>68.7</v>
      </c>
      <c r="U2490" s="2">
        <v>0</v>
      </c>
      <c r="V2490" s="2">
        <v>0</v>
      </c>
      <c r="W2490">
        <v>287</v>
      </c>
      <c r="X2490" s="3">
        <v>5.8</v>
      </c>
      <c r="Y2490" s="3">
        <v>4.0999999999999996</v>
      </c>
      <c r="Z2490" s="3">
        <v>4.2</v>
      </c>
      <c r="AA2490">
        <v>0</v>
      </c>
      <c r="AB2490" s="3">
        <v>0</v>
      </c>
      <c r="AC2490">
        <v>0</v>
      </c>
      <c r="AD2490" s="3">
        <v>0</v>
      </c>
      <c r="AE2490">
        <v>0</v>
      </c>
      <c r="AF2490" s="3">
        <v>0</v>
      </c>
      <c r="AG2490" s="2">
        <v>68.7</v>
      </c>
      <c r="AH2490" s="3">
        <v>100</v>
      </c>
      <c r="AI2490" s="2">
        <v>68.7</v>
      </c>
      <c r="AJ2490" s="3">
        <v>100</v>
      </c>
      <c r="AK2490" t="s">
        <v>10398</v>
      </c>
      <c r="AL2490" t="s">
        <v>10398</v>
      </c>
      <c r="AM2490" t="s">
        <v>10112</v>
      </c>
      <c r="BG2490" s="3">
        <v>100</v>
      </c>
      <c r="BH2490" t="s">
        <v>82</v>
      </c>
      <c r="BI2490" t="s">
        <v>13419</v>
      </c>
      <c r="BJ2490" t="s">
        <v>13395</v>
      </c>
      <c r="BK2490" t="s">
        <v>13395</v>
      </c>
      <c r="BL2490" t="s">
        <v>13395</v>
      </c>
      <c r="BM2490" t="s">
        <v>13395</v>
      </c>
      <c r="BN2490" t="s">
        <v>277</v>
      </c>
      <c r="BO2490" s="59" t="s">
        <v>277</v>
      </c>
      <c r="BP2490" t="s">
        <v>10806</v>
      </c>
      <c r="BQ2490" t="s">
        <v>84</v>
      </c>
      <c r="BR2490" s="59" t="s">
        <v>84</v>
      </c>
      <c r="BS2490" t="s">
        <v>85</v>
      </c>
    </row>
    <row r="2491" spans="1:73" x14ac:dyDescent="0.2">
      <c r="A2491" s="60">
        <v>253100</v>
      </c>
      <c r="B2491" s="59" t="s">
        <v>13331</v>
      </c>
      <c r="C2491">
        <v>2487</v>
      </c>
      <c r="J2491">
        <v>25</v>
      </c>
      <c r="K2491" t="s">
        <v>156</v>
      </c>
      <c r="L2491">
        <v>3378</v>
      </c>
      <c r="M2491">
        <v>3100</v>
      </c>
      <c r="N2491" t="s">
        <v>86</v>
      </c>
      <c r="O2491" t="s">
        <v>10560</v>
      </c>
      <c r="P2491" t="s">
        <v>10561</v>
      </c>
      <c r="Q2491" t="s">
        <v>10562</v>
      </c>
      <c r="R2491" t="s">
        <v>10563</v>
      </c>
      <c r="S2491" s="2">
        <v>89.5</v>
      </c>
      <c r="T2491" s="2">
        <v>89.5</v>
      </c>
      <c r="U2491" s="2">
        <v>0</v>
      </c>
      <c r="V2491" s="2">
        <v>0</v>
      </c>
      <c r="W2491">
        <v>468</v>
      </c>
      <c r="X2491" s="3">
        <v>7</v>
      </c>
      <c r="Y2491" s="3">
        <v>5.0999999999999996</v>
      </c>
      <c r="Z2491" s="3">
        <v>5.2</v>
      </c>
      <c r="AA2491">
        <v>0</v>
      </c>
      <c r="AB2491" s="3">
        <v>0</v>
      </c>
      <c r="AC2491">
        <v>0</v>
      </c>
      <c r="AD2491" s="3">
        <v>0</v>
      </c>
      <c r="AE2491">
        <v>0</v>
      </c>
      <c r="AF2491" s="3">
        <v>0</v>
      </c>
      <c r="AG2491" s="2">
        <v>89.5</v>
      </c>
      <c r="AH2491" s="3">
        <v>100</v>
      </c>
      <c r="AI2491" s="2">
        <v>89.5</v>
      </c>
      <c r="AJ2491" s="3">
        <v>100</v>
      </c>
      <c r="AK2491" t="s">
        <v>9562</v>
      </c>
      <c r="AL2491" t="s">
        <v>9562</v>
      </c>
      <c r="AM2491" t="s">
        <v>10112</v>
      </c>
      <c r="BG2491" s="3">
        <v>100</v>
      </c>
      <c r="BH2491" t="s">
        <v>82</v>
      </c>
      <c r="BI2491" t="s">
        <v>13419</v>
      </c>
      <c r="BJ2491" t="s">
        <v>13395</v>
      </c>
      <c r="BK2491" t="s">
        <v>13395</v>
      </c>
      <c r="BL2491" t="s">
        <v>13395</v>
      </c>
      <c r="BM2491" t="s">
        <v>13395</v>
      </c>
      <c r="BN2491" t="s">
        <v>277</v>
      </c>
      <c r="BO2491" s="59" t="s">
        <v>277</v>
      </c>
      <c r="BP2491" t="s">
        <v>10806</v>
      </c>
      <c r="BQ2491" t="s">
        <v>84</v>
      </c>
      <c r="BR2491" s="59" t="s">
        <v>84</v>
      </c>
      <c r="BS2491" t="s">
        <v>85</v>
      </c>
    </row>
    <row r="2492" spans="1:73" x14ac:dyDescent="0.2">
      <c r="A2492" s="60">
        <v>253101</v>
      </c>
      <c r="B2492" s="59" t="s">
        <v>13332</v>
      </c>
      <c r="C2492">
        <v>2488</v>
      </c>
      <c r="J2492">
        <v>25</v>
      </c>
      <c r="K2492" t="s">
        <v>156</v>
      </c>
      <c r="L2492">
        <v>3379</v>
      </c>
      <c r="M2492">
        <v>3101</v>
      </c>
      <c r="N2492" t="s">
        <v>86</v>
      </c>
      <c r="O2492" t="s">
        <v>10564</v>
      </c>
      <c r="P2492" t="s">
        <v>10565</v>
      </c>
      <c r="Q2492" t="s">
        <v>10566</v>
      </c>
      <c r="R2492" t="s">
        <v>10567</v>
      </c>
      <c r="S2492" s="2">
        <v>93.8</v>
      </c>
      <c r="T2492" s="2">
        <v>93.8</v>
      </c>
      <c r="U2492" s="2">
        <v>0</v>
      </c>
      <c r="V2492" s="2">
        <v>0</v>
      </c>
      <c r="W2492">
        <v>450</v>
      </c>
      <c r="X2492" s="3">
        <v>6.5</v>
      </c>
      <c r="Y2492" s="3">
        <v>4</v>
      </c>
      <c r="Z2492" s="3">
        <v>4.8</v>
      </c>
      <c r="AA2492">
        <v>0</v>
      </c>
      <c r="AB2492" s="3">
        <v>0</v>
      </c>
      <c r="AC2492">
        <v>0</v>
      </c>
      <c r="AD2492" s="3">
        <v>0</v>
      </c>
      <c r="AE2492">
        <v>0</v>
      </c>
      <c r="AF2492" s="3">
        <v>0</v>
      </c>
      <c r="AG2492" s="2">
        <v>93.8</v>
      </c>
      <c r="AH2492" s="3">
        <v>100</v>
      </c>
      <c r="AI2492" s="2">
        <v>93.8</v>
      </c>
      <c r="AJ2492" s="3">
        <v>100</v>
      </c>
      <c r="AK2492" t="s">
        <v>4281</v>
      </c>
      <c r="AL2492" t="s">
        <v>9749</v>
      </c>
      <c r="AM2492" t="s">
        <v>10112</v>
      </c>
      <c r="BG2492" s="3">
        <v>100</v>
      </c>
      <c r="BH2492" t="s">
        <v>82</v>
      </c>
      <c r="BI2492" t="s">
        <v>13419</v>
      </c>
      <c r="BJ2492" t="s">
        <v>13395</v>
      </c>
      <c r="BK2492" t="s">
        <v>13395</v>
      </c>
      <c r="BL2492" t="s">
        <v>13395</v>
      </c>
      <c r="BM2492" t="s">
        <v>13395</v>
      </c>
      <c r="BN2492" t="s">
        <v>277</v>
      </c>
      <c r="BO2492" s="59" t="s">
        <v>277</v>
      </c>
      <c r="BP2492" t="s">
        <v>10806</v>
      </c>
      <c r="BQ2492" t="s">
        <v>84</v>
      </c>
      <c r="BR2492" s="59" t="s">
        <v>84</v>
      </c>
      <c r="BS2492" t="s">
        <v>85</v>
      </c>
    </row>
    <row r="2493" spans="1:73" x14ac:dyDescent="0.2">
      <c r="A2493" s="60">
        <v>253102</v>
      </c>
      <c r="B2493" s="59" t="s">
        <v>13333</v>
      </c>
      <c r="C2493">
        <v>2489</v>
      </c>
      <c r="J2493">
        <v>25</v>
      </c>
      <c r="K2493" t="s">
        <v>156</v>
      </c>
      <c r="L2493">
        <v>3403</v>
      </c>
      <c r="M2493">
        <v>3102</v>
      </c>
      <c r="N2493" t="s">
        <v>86</v>
      </c>
      <c r="O2493" t="s">
        <v>10568</v>
      </c>
      <c r="P2493" t="s">
        <v>10569</v>
      </c>
      <c r="Q2493" t="s">
        <v>10570</v>
      </c>
      <c r="R2493" t="s">
        <v>10571</v>
      </c>
      <c r="S2493" s="2">
        <v>153.6</v>
      </c>
      <c r="T2493" s="2">
        <v>153.6</v>
      </c>
      <c r="U2493" s="2">
        <v>0</v>
      </c>
      <c r="V2493" s="2">
        <v>0</v>
      </c>
      <c r="W2493">
        <v>521</v>
      </c>
      <c r="X2493" s="3">
        <v>8.6999999999999993</v>
      </c>
      <c r="Y2493" s="3">
        <v>2.5</v>
      </c>
      <c r="Z2493" s="3">
        <v>3.4</v>
      </c>
      <c r="AA2493">
        <v>0</v>
      </c>
      <c r="AB2493" s="3">
        <v>0</v>
      </c>
      <c r="AC2493">
        <v>0</v>
      </c>
      <c r="AD2493" s="3">
        <v>0</v>
      </c>
      <c r="AE2493">
        <v>0</v>
      </c>
      <c r="AF2493" s="3">
        <v>0</v>
      </c>
      <c r="AG2493" s="2">
        <v>69</v>
      </c>
      <c r="AH2493" s="3">
        <v>44.9</v>
      </c>
      <c r="AI2493" s="2">
        <v>78.3</v>
      </c>
      <c r="AJ2493" s="3">
        <v>51</v>
      </c>
      <c r="AK2493" t="s">
        <v>9585</v>
      </c>
      <c r="AL2493" t="s">
        <v>9586</v>
      </c>
      <c r="AM2493" t="s">
        <v>10111</v>
      </c>
      <c r="BG2493" s="3">
        <v>51</v>
      </c>
      <c r="BH2493" t="s">
        <v>82</v>
      </c>
      <c r="BI2493" t="s">
        <v>13419</v>
      </c>
      <c r="BJ2493" t="s">
        <v>13395</v>
      </c>
      <c r="BK2493" t="s">
        <v>13395</v>
      </c>
      <c r="BL2493" t="s">
        <v>13395</v>
      </c>
      <c r="BM2493" t="s">
        <v>13395</v>
      </c>
      <c r="BN2493" t="s">
        <v>277</v>
      </c>
      <c r="BO2493" s="59" t="s">
        <v>277</v>
      </c>
      <c r="BP2493" t="s">
        <v>10806</v>
      </c>
      <c r="BQ2493" t="s">
        <v>84</v>
      </c>
      <c r="BR2493" s="59" t="s">
        <v>84</v>
      </c>
      <c r="BS2493" t="s">
        <v>85</v>
      </c>
    </row>
    <row r="2494" spans="1:73" x14ac:dyDescent="0.2">
      <c r="A2494" s="60">
        <v>253103</v>
      </c>
      <c r="B2494" s="59" t="s">
        <v>13334</v>
      </c>
      <c r="C2494">
        <v>2490</v>
      </c>
      <c r="J2494">
        <v>25</v>
      </c>
      <c r="K2494" t="s">
        <v>156</v>
      </c>
      <c r="L2494">
        <v>3404</v>
      </c>
      <c r="M2494">
        <v>3103</v>
      </c>
      <c r="N2494" t="s">
        <v>86</v>
      </c>
      <c r="O2494" t="s">
        <v>10572</v>
      </c>
      <c r="P2494" t="s">
        <v>10573</v>
      </c>
      <c r="Q2494" t="s">
        <v>10574</v>
      </c>
      <c r="R2494" t="s">
        <v>10575</v>
      </c>
      <c r="S2494" s="2">
        <v>164.9</v>
      </c>
      <c r="T2494" s="2">
        <v>164.9</v>
      </c>
      <c r="U2494" s="2">
        <v>0</v>
      </c>
      <c r="V2494" s="2">
        <v>0</v>
      </c>
      <c r="W2494">
        <v>669</v>
      </c>
      <c r="X2494" s="3">
        <v>7</v>
      </c>
      <c r="Y2494" s="3">
        <v>4</v>
      </c>
      <c r="Z2494" s="3">
        <v>4.0999999999999996</v>
      </c>
      <c r="AA2494">
        <v>0</v>
      </c>
      <c r="AB2494" s="3">
        <v>0</v>
      </c>
      <c r="AC2494">
        <v>0</v>
      </c>
      <c r="AD2494" s="3">
        <v>0</v>
      </c>
      <c r="AE2494">
        <v>0</v>
      </c>
      <c r="AF2494" s="3">
        <v>0</v>
      </c>
      <c r="AG2494" s="2">
        <v>164.9</v>
      </c>
      <c r="AH2494" s="3">
        <v>100</v>
      </c>
      <c r="AI2494" s="2">
        <v>14.9</v>
      </c>
      <c r="AJ2494" s="3">
        <v>9</v>
      </c>
      <c r="AK2494" t="s">
        <v>9585</v>
      </c>
      <c r="AL2494" t="s">
        <v>9586</v>
      </c>
      <c r="AM2494" t="s">
        <v>10111</v>
      </c>
      <c r="BG2494" s="3">
        <v>9</v>
      </c>
      <c r="BJ2494" t="s">
        <v>13395</v>
      </c>
      <c r="BK2494" t="s">
        <v>13395</v>
      </c>
      <c r="BL2494" t="s">
        <v>13395</v>
      </c>
      <c r="BM2494" t="s">
        <v>13395</v>
      </c>
      <c r="BN2494" t="s">
        <v>13395</v>
      </c>
      <c r="BP2494" t="s">
        <v>13395</v>
      </c>
      <c r="BU2494" s="1" t="s">
        <v>13447</v>
      </c>
    </row>
    <row r="2495" spans="1:73" x14ac:dyDescent="0.2">
      <c r="A2495" s="60">
        <v>253104</v>
      </c>
      <c r="B2495" s="59" t="s">
        <v>13335</v>
      </c>
      <c r="C2495">
        <v>2491</v>
      </c>
      <c r="J2495">
        <v>25</v>
      </c>
      <c r="K2495" t="s">
        <v>156</v>
      </c>
      <c r="L2495">
        <v>3318</v>
      </c>
      <c r="M2495">
        <v>3104</v>
      </c>
      <c r="N2495" t="s">
        <v>86</v>
      </c>
      <c r="O2495" t="s">
        <v>10576</v>
      </c>
      <c r="P2495" t="s">
        <v>10577</v>
      </c>
      <c r="Q2495" t="s">
        <v>10578</v>
      </c>
      <c r="R2495" t="s">
        <v>10579</v>
      </c>
      <c r="S2495" s="2">
        <v>119.2</v>
      </c>
      <c r="T2495" s="2">
        <v>119.2</v>
      </c>
      <c r="U2495" s="2">
        <v>0</v>
      </c>
      <c r="V2495" s="2">
        <v>0</v>
      </c>
      <c r="W2495">
        <v>506</v>
      </c>
      <c r="X2495" s="3">
        <v>6.4</v>
      </c>
      <c r="Y2495" s="3">
        <v>4</v>
      </c>
      <c r="Z2495" s="3">
        <v>4.2</v>
      </c>
      <c r="AA2495">
        <v>0</v>
      </c>
      <c r="AB2495" s="3">
        <v>0</v>
      </c>
      <c r="AC2495">
        <v>0</v>
      </c>
      <c r="AD2495" s="3">
        <v>0</v>
      </c>
      <c r="AE2495">
        <v>0</v>
      </c>
      <c r="AF2495" s="3">
        <v>0</v>
      </c>
      <c r="AG2495" s="2">
        <v>119.2</v>
      </c>
      <c r="AH2495" s="3">
        <v>100</v>
      </c>
      <c r="AI2495" s="2">
        <v>119.2</v>
      </c>
      <c r="AJ2495" s="3">
        <v>100</v>
      </c>
      <c r="AK2495" t="s">
        <v>9530</v>
      </c>
      <c r="AL2495" t="s">
        <v>9531</v>
      </c>
      <c r="AM2495" t="s">
        <v>10112</v>
      </c>
      <c r="BG2495" s="3">
        <v>100</v>
      </c>
      <c r="BH2495" t="s">
        <v>82</v>
      </c>
      <c r="BI2495" t="s">
        <v>13419</v>
      </c>
      <c r="BJ2495" t="s">
        <v>13395</v>
      </c>
      <c r="BK2495" t="s">
        <v>13395</v>
      </c>
      <c r="BL2495" t="s">
        <v>13395</v>
      </c>
      <c r="BM2495" t="s">
        <v>13395</v>
      </c>
      <c r="BN2495" t="s">
        <v>277</v>
      </c>
      <c r="BO2495" s="59" t="s">
        <v>277</v>
      </c>
      <c r="BP2495" t="s">
        <v>10806</v>
      </c>
      <c r="BQ2495" t="s">
        <v>84</v>
      </c>
      <c r="BR2495" s="59" t="s">
        <v>84</v>
      </c>
      <c r="BS2495" t="s">
        <v>85</v>
      </c>
    </row>
    <row r="2496" spans="1:73" x14ac:dyDescent="0.2">
      <c r="A2496" s="60">
        <v>253105</v>
      </c>
      <c r="B2496" s="59" t="s">
        <v>13336</v>
      </c>
      <c r="C2496">
        <v>2492</v>
      </c>
      <c r="J2496">
        <v>25</v>
      </c>
      <c r="K2496" t="s">
        <v>156</v>
      </c>
      <c r="L2496">
        <v>3313</v>
      </c>
      <c r="M2496">
        <v>3105</v>
      </c>
      <c r="N2496" t="s">
        <v>86</v>
      </c>
      <c r="O2496" t="s">
        <v>10580</v>
      </c>
      <c r="P2496" t="s">
        <v>10581</v>
      </c>
      <c r="Q2496" t="s">
        <v>10582</v>
      </c>
      <c r="R2496" t="s">
        <v>10583</v>
      </c>
      <c r="S2496" s="2">
        <v>79.8</v>
      </c>
      <c r="T2496" s="2">
        <v>79.8</v>
      </c>
      <c r="U2496" s="2">
        <v>0</v>
      </c>
      <c r="V2496" s="2">
        <v>0</v>
      </c>
      <c r="W2496">
        <v>505</v>
      </c>
      <c r="X2496" s="3">
        <v>7.3</v>
      </c>
      <c r="Y2496" s="3">
        <v>5.9</v>
      </c>
      <c r="Z2496" s="3">
        <v>6.3</v>
      </c>
      <c r="AA2496">
        <v>0</v>
      </c>
      <c r="AB2496" s="3">
        <v>0</v>
      </c>
      <c r="AC2496">
        <v>0</v>
      </c>
      <c r="AD2496" s="3">
        <v>0</v>
      </c>
      <c r="AE2496">
        <v>0</v>
      </c>
      <c r="AF2496" s="3">
        <v>0</v>
      </c>
      <c r="AG2496" s="2">
        <v>79.8</v>
      </c>
      <c r="AH2496" s="3">
        <v>100</v>
      </c>
      <c r="AI2496" s="2">
        <v>79.8</v>
      </c>
      <c r="AJ2496" s="3">
        <v>100</v>
      </c>
      <c r="AK2496" t="s">
        <v>9530</v>
      </c>
      <c r="AL2496" t="s">
        <v>9531</v>
      </c>
      <c r="AM2496" t="s">
        <v>10120</v>
      </c>
      <c r="AN2496" t="s">
        <v>10119</v>
      </c>
      <c r="BG2496" s="3">
        <v>100</v>
      </c>
      <c r="BH2496" t="s">
        <v>82</v>
      </c>
      <c r="BI2496" t="s">
        <v>13419</v>
      </c>
      <c r="BJ2496" t="s">
        <v>13395</v>
      </c>
      <c r="BK2496" t="s">
        <v>13395</v>
      </c>
      <c r="BL2496" t="s">
        <v>13395</v>
      </c>
      <c r="BM2496" t="s">
        <v>13395</v>
      </c>
      <c r="BN2496" t="s">
        <v>277</v>
      </c>
      <c r="BO2496" s="59" t="s">
        <v>277</v>
      </c>
      <c r="BP2496" t="s">
        <v>10806</v>
      </c>
      <c r="BQ2496" t="s">
        <v>84</v>
      </c>
      <c r="BR2496" s="59" t="s">
        <v>84</v>
      </c>
      <c r="BS2496" t="s">
        <v>85</v>
      </c>
    </row>
    <row r="2497" spans="1:71" x14ac:dyDescent="0.2">
      <c r="A2497" s="60">
        <v>253106</v>
      </c>
      <c r="B2497" s="59" t="s">
        <v>13337</v>
      </c>
      <c r="C2497">
        <v>2493</v>
      </c>
      <c r="J2497">
        <v>25</v>
      </c>
      <c r="K2497" t="s">
        <v>156</v>
      </c>
      <c r="L2497">
        <v>3374</v>
      </c>
      <c r="M2497">
        <v>3106</v>
      </c>
      <c r="N2497" t="s">
        <v>86</v>
      </c>
      <c r="O2497" t="s">
        <v>10584</v>
      </c>
      <c r="P2497" t="s">
        <v>10585</v>
      </c>
      <c r="Q2497" t="s">
        <v>10586</v>
      </c>
      <c r="R2497" t="s">
        <v>10587</v>
      </c>
      <c r="S2497" s="2">
        <v>168.9</v>
      </c>
      <c r="T2497" s="2">
        <v>168.9</v>
      </c>
      <c r="U2497" s="2">
        <v>0</v>
      </c>
      <c r="V2497" s="2">
        <v>0</v>
      </c>
      <c r="W2497">
        <v>929</v>
      </c>
      <c r="X2497" s="3">
        <v>9.6999999999999993</v>
      </c>
      <c r="Y2497" s="3">
        <v>4.9000000000000004</v>
      </c>
      <c r="Z2497" s="3">
        <v>5.5</v>
      </c>
      <c r="AA2497">
        <v>0</v>
      </c>
      <c r="AB2497" s="3">
        <v>0</v>
      </c>
      <c r="AC2497">
        <v>0</v>
      </c>
      <c r="AD2497" s="3">
        <v>0</v>
      </c>
      <c r="AE2497">
        <v>0</v>
      </c>
      <c r="AF2497" s="3">
        <v>0</v>
      </c>
      <c r="AG2497" s="2">
        <v>168.9</v>
      </c>
      <c r="AH2497" s="3">
        <v>100</v>
      </c>
      <c r="AI2497" s="2">
        <v>168.9</v>
      </c>
      <c r="AJ2497" s="3">
        <v>100</v>
      </c>
      <c r="AK2497" t="s">
        <v>10398</v>
      </c>
      <c r="AL2497" t="s">
        <v>10398</v>
      </c>
      <c r="AM2497" t="s">
        <v>10119</v>
      </c>
      <c r="BG2497" s="3">
        <v>100</v>
      </c>
      <c r="BH2497" t="s">
        <v>82</v>
      </c>
      <c r="BI2497" t="s">
        <v>13419</v>
      </c>
      <c r="BJ2497" t="s">
        <v>13395</v>
      </c>
      <c r="BK2497" t="s">
        <v>13395</v>
      </c>
      <c r="BL2497" t="s">
        <v>13395</v>
      </c>
      <c r="BM2497" t="s">
        <v>13395</v>
      </c>
      <c r="BN2497" t="s">
        <v>277</v>
      </c>
      <c r="BO2497" s="59" t="s">
        <v>277</v>
      </c>
      <c r="BP2497" t="s">
        <v>10806</v>
      </c>
      <c r="BQ2497" t="s">
        <v>84</v>
      </c>
      <c r="BR2497" s="59" t="s">
        <v>84</v>
      </c>
      <c r="BS2497" t="s">
        <v>85</v>
      </c>
    </row>
    <row r="2498" spans="1:71" x14ac:dyDescent="0.2">
      <c r="A2498" s="60">
        <v>253107</v>
      </c>
      <c r="B2498" s="59" t="s">
        <v>13338</v>
      </c>
      <c r="C2498">
        <v>2494</v>
      </c>
      <c r="J2498">
        <v>25</v>
      </c>
      <c r="K2498" t="s">
        <v>156</v>
      </c>
      <c r="L2498">
        <v>3311</v>
      </c>
      <c r="M2498">
        <v>3107</v>
      </c>
      <c r="N2498" t="s">
        <v>86</v>
      </c>
      <c r="O2498" t="s">
        <v>10588</v>
      </c>
      <c r="P2498" t="s">
        <v>10589</v>
      </c>
      <c r="Q2498" t="s">
        <v>10590</v>
      </c>
      <c r="R2498" t="s">
        <v>10591</v>
      </c>
      <c r="S2498" s="2">
        <v>255.2</v>
      </c>
      <c r="T2498" s="2">
        <v>255.2</v>
      </c>
      <c r="U2498" s="2">
        <v>0</v>
      </c>
      <c r="V2498" s="2">
        <v>0</v>
      </c>
      <c r="W2498">
        <v>1124</v>
      </c>
      <c r="X2498" s="3">
        <v>9.8000000000000007</v>
      </c>
      <c r="Y2498" s="3">
        <v>4</v>
      </c>
      <c r="Z2498" s="3">
        <v>4.4000000000000004</v>
      </c>
      <c r="AA2498">
        <v>1</v>
      </c>
      <c r="AB2498" s="3">
        <v>3</v>
      </c>
      <c r="AC2498">
        <v>0</v>
      </c>
      <c r="AD2498" s="3">
        <v>0</v>
      </c>
      <c r="AE2498">
        <v>0</v>
      </c>
      <c r="AF2498" s="3">
        <v>0</v>
      </c>
      <c r="AG2498" s="2">
        <v>255.2</v>
      </c>
      <c r="AH2498" s="3">
        <v>100</v>
      </c>
      <c r="AI2498" s="2">
        <v>255.2</v>
      </c>
      <c r="AJ2498" s="3">
        <v>100</v>
      </c>
      <c r="AK2498" t="s">
        <v>9530</v>
      </c>
      <c r="AL2498" t="s">
        <v>9531</v>
      </c>
      <c r="AM2498" t="s">
        <v>10120</v>
      </c>
      <c r="BG2498" s="3">
        <v>100</v>
      </c>
      <c r="BH2498" t="s">
        <v>82</v>
      </c>
      <c r="BI2498" t="s">
        <v>13419</v>
      </c>
      <c r="BJ2498" t="s">
        <v>13395</v>
      </c>
      <c r="BK2498" t="s">
        <v>13395</v>
      </c>
      <c r="BL2498" t="s">
        <v>13395</v>
      </c>
      <c r="BM2498" t="s">
        <v>13395</v>
      </c>
      <c r="BN2498" t="s">
        <v>277</v>
      </c>
      <c r="BO2498" s="59" t="s">
        <v>277</v>
      </c>
      <c r="BP2498" t="s">
        <v>10806</v>
      </c>
      <c r="BQ2498" t="s">
        <v>84</v>
      </c>
      <c r="BR2498" s="59" t="s">
        <v>84</v>
      </c>
      <c r="BS2498" t="s">
        <v>85</v>
      </c>
    </row>
    <row r="2499" spans="1:71" x14ac:dyDescent="0.2">
      <c r="A2499" s="60">
        <v>253108</v>
      </c>
      <c r="B2499" s="59" t="s">
        <v>13339</v>
      </c>
      <c r="C2499">
        <v>2495</v>
      </c>
      <c r="J2499">
        <v>25</v>
      </c>
      <c r="K2499" t="s">
        <v>156</v>
      </c>
      <c r="L2499">
        <v>3331</v>
      </c>
      <c r="M2499">
        <v>3108</v>
      </c>
      <c r="N2499" t="s">
        <v>86</v>
      </c>
      <c r="O2499" t="s">
        <v>10592</v>
      </c>
      <c r="P2499" t="s">
        <v>10593</v>
      </c>
      <c r="Q2499" t="s">
        <v>10594</v>
      </c>
      <c r="R2499" t="s">
        <v>10595</v>
      </c>
      <c r="S2499" s="2">
        <v>331.7</v>
      </c>
      <c r="T2499" s="2">
        <v>331.7</v>
      </c>
      <c r="U2499" s="2">
        <v>0</v>
      </c>
      <c r="V2499" s="2">
        <v>0</v>
      </c>
      <c r="W2499">
        <v>1012</v>
      </c>
      <c r="X2499" s="3">
        <v>4</v>
      </c>
      <c r="Y2499" s="3">
        <v>3</v>
      </c>
      <c r="Z2499" s="3">
        <v>3.1</v>
      </c>
      <c r="AA2499">
        <v>0</v>
      </c>
      <c r="AB2499" s="3">
        <v>0</v>
      </c>
      <c r="AC2499">
        <v>0</v>
      </c>
      <c r="AD2499" s="3">
        <v>0</v>
      </c>
      <c r="AE2499">
        <v>0</v>
      </c>
      <c r="AF2499" s="3">
        <v>0</v>
      </c>
      <c r="AG2499" s="2">
        <v>0</v>
      </c>
      <c r="AH2499" s="3">
        <v>0</v>
      </c>
      <c r="AI2499" s="2">
        <v>331.7</v>
      </c>
      <c r="AJ2499" s="3">
        <v>100</v>
      </c>
      <c r="AK2499" t="s">
        <v>9585</v>
      </c>
      <c r="AL2499" t="s">
        <v>9586</v>
      </c>
      <c r="AM2499" t="s">
        <v>10120</v>
      </c>
      <c r="AN2499" t="s">
        <v>123</v>
      </c>
      <c r="BG2499" s="3">
        <v>100</v>
      </c>
      <c r="BH2499" t="s">
        <v>82</v>
      </c>
      <c r="BI2499" t="s">
        <v>13419</v>
      </c>
      <c r="BJ2499" t="s">
        <v>13395</v>
      </c>
      <c r="BK2499" t="s">
        <v>13395</v>
      </c>
      <c r="BL2499" t="s">
        <v>13395</v>
      </c>
      <c r="BM2499" t="s">
        <v>13395</v>
      </c>
      <c r="BN2499" t="s">
        <v>277</v>
      </c>
      <c r="BO2499" s="59" t="s">
        <v>277</v>
      </c>
      <c r="BP2499" t="s">
        <v>10806</v>
      </c>
      <c r="BQ2499" t="s">
        <v>84</v>
      </c>
      <c r="BR2499" s="59" t="s">
        <v>84</v>
      </c>
      <c r="BS2499" t="s">
        <v>85</v>
      </c>
    </row>
    <row r="2500" spans="1:71" x14ac:dyDescent="0.2">
      <c r="A2500" s="60">
        <v>253109</v>
      </c>
      <c r="B2500" s="59" t="s">
        <v>13340</v>
      </c>
      <c r="C2500">
        <v>2496</v>
      </c>
      <c r="J2500">
        <v>25</v>
      </c>
      <c r="K2500" t="s">
        <v>156</v>
      </c>
      <c r="L2500">
        <v>3310</v>
      </c>
      <c r="M2500">
        <v>3109</v>
      </c>
      <c r="N2500" t="s">
        <v>103</v>
      </c>
      <c r="O2500" t="s">
        <v>10596</v>
      </c>
      <c r="P2500" t="s">
        <v>10597</v>
      </c>
      <c r="Q2500" t="s">
        <v>10598</v>
      </c>
      <c r="R2500" t="s">
        <v>10599</v>
      </c>
      <c r="S2500" s="2">
        <v>82.3</v>
      </c>
      <c r="T2500" s="2">
        <v>82.3</v>
      </c>
      <c r="U2500" s="2">
        <v>0</v>
      </c>
      <c r="V2500" s="2">
        <v>0</v>
      </c>
      <c r="W2500">
        <v>322</v>
      </c>
      <c r="X2500" s="3">
        <v>7</v>
      </c>
      <c r="Y2500" s="3">
        <v>3.1</v>
      </c>
      <c r="Z2500" s="3">
        <v>3.9</v>
      </c>
      <c r="AA2500">
        <v>0</v>
      </c>
      <c r="AB2500" s="3">
        <v>0</v>
      </c>
      <c r="AC2500">
        <v>0</v>
      </c>
      <c r="AD2500" s="3">
        <v>0</v>
      </c>
      <c r="AE2500">
        <v>0</v>
      </c>
      <c r="AF2500" s="3">
        <v>0</v>
      </c>
      <c r="AG2500" s="2">
        <v>0</v>
      </c>
      <c r="AH2500" s="3">
        <v>0</v>
      </c>
      <c r="AI2500" s="2">
        <v>0</v>
      </c>
      <c r="AJ2500" s="3">
        <v>0</v>
      </c>
      <c r="AK2500" t="s">
        <v>9530</v>
      </c>
      <c r="AL2500" t="s">
        <v>9531</v>
      </c>
      <c r="AM2500" t="s">
        <v>108</v>
      </c>
      <c r="BG2500" s="3">
        <v>0</v>
      </c>
      <c r="BH2500" t="s">
        <v>82</v>
      </c>
      <c r="BI2500" t="s">
        <v>13419</v>
      </c>
      <c r="BJ2500" t="s">
        <v>13395</v>
      </c>
      <c r="BK2500" t="s">
        <v>13395</v>
      </c>
      <c r="BL2500" t="s">
        <v>13395</v>
      </c>
      <c r="BM2500" t="s">
        <v>13395</v>
      </c>
      <c r="BN2500" t="s">
        <v>277</v>
      </c>
      <c r="BO2500" s="59" t="s">
        <v>277</v>
      </c>
      <c r="BP2500" t="s">
        <v>10806</v>
      </c>
      <c r="BQ2500" t="s">
        <v>84</v>
      </c>
      <c r="BR2500" s="59" t="s">
        <v>84</v>
      </c>
      <c r="BS2500" t="s">
        <v>85</v>
      </c>
    </row>
    <row r="2501" spans="1:71" x14ac:dyDescent="0.2">
      <c r="A2501" s="60">
        <v>253110</v>
      </c>
      <c r="B2501" s="59" t="s">
        <v>13341</v>
      </c>
      <c r="C2501">
        <v>2497</v>
      </c>
      <c r="J2501">
        <v>25</v>
      </c>
      <c r="K2501" t="s">
        <v>156</v>
      </c>
      <c r="L2501">
        <v>3397</v>
      </c>
      <c r="M2501">
        <v>3110</v>
      </c>
      <c r="N2501" t="s">
        <v>103</v>
      </c>
      <c r="O2501" t="s">
        <v>10600</v>
      </c>
      <c r="P2501" t="s">
        <v>10601</v>
      </c>
      <c r="Q2501" t="s">
        <v>10602</v>
      </c>
      <c r="R2501" t="s">
        <v>10602</v>
      </c>
      <c r="S2501" s="2">
        <v>52.7</v>
      </c>
      <c r="T2501" s="2">
        <v>52.7</v>
      </c>
      <c r="U2501" s="2">
        <v>0</v>
      </c>
      <c r="V2501" s="2">
        <v>0</v>
      </c>
      <c r="W2501">
        <v>171</v>
      </c>
      <c r="X2501" s="3">
        <v>4</v>
      </c>
      <c r="Y2501" s="3">
        <v>2.7</v>
      </c>
      <c r="Z2501" s="3">
        <v>3.2</v>
      </c>
      <c r="AA2501">
        <v>0</v>
      </c>
      <c r="AB2501" s="3">
        <v>0</v>
      </c>
      <c r="AC2501">
        <v>0</v>
      </c>
      <c r="AD2501" s="3">
        <v>0</v>
      </c>
      <c r="AE2501">
        <v>0</v>
      </c>
      <c r="AF2501" s="3">
        <v>0</v>
      </c>
      <c r="AG2501" s="2">
        <v>0</v>
      </c>
      <c r="AH2501" s="3">
        <v>0</v>
      </c>
      <c r="AI2501" s="2">
        <v>6</v>
      </c>
      <c r="AJ2501" s="3">
        <v>11.4</v>
      </c>
      <c r="AK2501" t="s">
        <v>9575</v>
      </c>
      <c r="AL2501" t="s">
        <v>9576</v>
      </c>
      <c r="AM2501" t="s">
        <v>108</v>
      </c>
      <c r="BG2501" s="3">
        <v>11.4</v>
      </c>
      <c r="BH2501" t="s">
        <v>82</v>
      </c>
      <c r="BI2501" t="s">
        <v>13419</v>
      </c>
      <c r="BJ2501" t="s">
        <v>13395</v>
      </c>
      <c r="BK2501" t="s">
        <v>13395</v>
      </c>
      <c r="BL2501" t="s">
        <v>13395</v>
      </c>
      <c r="BM2501" t="s">
        <v>13395</v>
      </c>
      <c r="BN2501" t="s">
        <v>277</v>
      </c>
      <c r="BO2501" s="59" t="s">
        <v>277</v>
      </c>
      <c r="BP2501" t="s">
        <v>10806</v>
      </c>
      <c r="BQ2501" t="s">
        <v>84</v>
      </c>
      <c r="BR2501" s="59" t="s">
        <v>84</v>
      </c>
      <c r="BS2501" t="s">
        <v>85</v>
      </c>
    </row>
    <row r="2502" spans="1:71" x14ac:dyDescent="0.2">
      <c r="A2502" s="60">
        <v>253111</v>
      </c>
      <c r="B2502" s="59" t="s">
        <v>13342</v>
      </c>
      <c r="C2502">
        <v>2498</v>
      </c>
      <c r="J2502">
        <v>25</v>
      </c>
      <c r="K2502" t="s">
        <v>156</v>
      </c>
      <c r="L2502">
        <v>3426</v>
      </c>
      <c r="M2502">
        <v>3111</v>
      </c>
      <c r="N2502" t="s">
        <v>103</v>
      </c>
      <c r="O2502" t="s">
        <v>10603</v>
      </c>
      <c r="P2502" t="s">
        <v>10604</v>
      </c>
      <c r="Q2502" t="s">
        <v>10605</v>
      </c>
      <c r="R2502" t="s">
        <v>10606</v>
      </c>
      <c r="S2502" s="2">
        <v>414.5</v>
      </c>
      <c r="T2502" s="2">
        <v>414.5</v>
      </c>
      <c r="U2502" s="2">
        <v>0</v>
      </c>
      <c r="V2502" s="2">
        <v>0</v>
      </c>
      <c r="W2502">
        <v>2515</v>
      </c>
      <c r="X2502" s="3">
        <v>9.3000000000000007</v>
      </c>
      <c r="Y2502" s="3">
        <v>5.3</v>
      </c>
      <c r="Z2502" s="3">
        <v>6.1</v>
      </c>
      <c r="AA2502">
        <v>1</v>
      </c>
      <c r="AB2502" s="3">
        <v>4.1000000000000201</v>
      </c>
      <c r="AC2502">
        <v>0</v>
      </c>
      <c r="AD2502" s="3">
        <v>0</v>
      </c>
      <c r="AE2502">
        <v>0</v>
      </c>
      <c r="AF2502" s="3">
        <v>0</v>
      </c>
      <c r="AG2502" s="2">
        <v>414.5</v>
      </c>
      <c r="AH2502" s="3">
        <v>100</v>
      </c>
      <c r="AI2502" s="2">
        <v>414.5</v>
      </c>
      <c r="AJ2502" s="3">
        <v>100</v>
      </c>
      <c r="AK2502" t="s">
        <v>9675</v>
      </c>
      <c r="AL2502" t="s">
        <v>9676</v>
      </c>
      <c r="AM2502" t="s">
        <v>123</v>
      </c>
      <c r="BG2502" s="3">
        <v>100</v>
      </c>
      <c r="BH2502" t="s">
        <v>82</v>
      </c>
      <c r="BI2502" t="s">
        <v>13419</v>
      </c>
      <c r="BJ2502" t="s">
        <v>13395</v>
      </c>
      <c r="BK2502" t="s">
        <v>13395</v>
      </c>
      <c r="BL2502" t="s">
        <v>13395</v>
      </c>
      <c r="BM2502" t="s">
        <v>13395</v>
      </c>
      <c r="BN2502" t="s">
        <v>277</v>
      </c>
      <c r="BO2502" s="59" t="s">
        <v>277</v>
      </c>
      <c r="BP2502" t="s">
        <v>10806</v>
      </c>
      <c r="BQ2502" t="s">
        <v>84</v>
      </c>
      <c r="BR2502" s="59" t="s">
        <v>84</v>
      </c>
      <c r="BS2502" t="s">
        <v>85</v>
      </c>
    </row>
    <row r="2503" spans="1:71" x14ac:dyDescent="0.2">
      <c r="A2503" s="60">
        <v>253112</v>
      </c>
      <c r="B2503" s="59" t="s">
        <v>13343</v>
      </c>
      <c r="C2503">
        <v>2499</v>
      </c>
      <c r="J2503">
        <v>25</v>
      </c>
      <c r="K2503" t="s">
        <v>156</v>
      </c>
      <c r="L2503">
        <v>3309</v>
      </c>
      <c r="M2503">
        <v>3112</v>
      </c>
      <c r="N2503" t="s">
        <v>103</v>
      </c>
      <c r="O2503" t="s">
        <v>10607</v>
      </c>
      <c r="P2503" t="s">
        <v>10608</v>
      </c>
      <c r="Q2503" t="s">
        <v>10598</v>
      </c>
      <c r="R2503" t="s">
        <v>10609</v>
      </c>
      <c r="S2503" s="2">
        <v>540.1</v>
      </c>
      <c r="T2503" s="2">
        <v>540.1</v>
      </c>
      <c r="U2503" s="2">
        <v>0</v>
      </c>
      <c r="V2503" s="2">
        <v>0</v>
      </c>
      <c r="W2503">
        <v>2054</v>
      </c>
      <c r="X2503" s="3">
        <v>4.9000000000000004</v>
      </c>
      <c r="Y2503" s="3">
        <v>2.9</v>
      </c>
      <c r="Z2503" s="3">
        <v>3.8</v>
      </c>
      <c r="AA2503">
        <v>1</v>
      </c>
      <c r="AB2503" s="3">
        <v>4.3999999999999799</v>
      </c>
      <c r="AC2503">
        <v>0</v>
      </c>
      <c r="AD2503" s="3">
        <v>0</v>
      </c>
      <c r="AE2503">
        <v>0</v>
      </c>
      <c r="AF2503" s="3">
        <v>0</v>
      </c>
      <c r="AG2503" s="2">
        <v>540.1</v>
      </c>
      <c r="AH2503" s="3">
        <v>100</v>
      </c>
      <c r="AI2503" s="2">
        <v>540.1</v>
      </c>
      <c r="AJ2503" s="3">
        <v>100</v>
      </c>
      <c r="AK2503" t="s">
        <v>9530</v>
      </c>
      <c r="AL2503" t="s">
        <v>9531</v>
      </c>
      <c r="AM2503" t="s">
        <v>108</v>
      </c>
      <c r="AN2503" t="s">
        <v>123</v>
      </c>
      <c r="AO2503" t="s">
        <v>124</v>
      </c>
      <c r="BG2503" s="3">
        <v>100</v>
      </c>
      <c r="BH2503" t="s">
        <v>82</v>
      </c>
      <c r="BI2503" t="s">
        <v>13419</v>
      </c>
      <c r="BJ2503" t="s">
        <v>13395</v>
      </c>
      <c r="BK2503" t="s">
        <v>13395</v>
      </c>
      <c r="BL2503" t="s">
        <v>13395</v>
      </c>
      <c r="BM2503" t="s">
        <v>13395</v>
      </c>
      <c r="BN2503" t="s">
        <v>277</v>
      </c>
      <c r="BO2503" s="59" t="s">
        <v>277</v>
      </c>
      <c r="BP2503" t="s">
        <v>10806</v>
      </c>
      <c r="BQ2503" t="s">
        <v>84</v>
      </c>
      <c r="BR2503" s="59" t="s">
        <v>84</v>
      </c>
      <c r="BS2503" t="s">
        <v>85</v>
      </c>
    </row>
    <row r="2504" spans="1:71" x14ac:dyDescent="0.2">
      <c r="A2504" s="60">
        <v>253113</v>
      </c>
      <c r="B2504" s="59" t="s">
        <v>13344</v>
      </c>
      <c r="C2504">
        <v>2500</v>
      </c>
      <c r="J2504">
        <v>25</v>
      </c>
      <c r="K2504" t="s">
        <v>156</v>
      </c>
      <c r="L2504">
        <v>3423</v>
      </c>
      <c r="M2504">
        <v>3113</v>
      </c>
      <c r="N2504" t="s">
        <v>103</v>
      </c>
      <c r="O2504" t="s">
        <v>10610</v>
      </c>
      <c r="P2504" t="s">
        <v>10611</v>
      </c>
      <c r="Q2504" t="s">
        <v>10612</v>
      </c>
      <c r="R2504" t="s">
        <v>10613</v>
      </c>
      <c r="S2504" s="2">
        <v>1053.9000000000001</v>
      </c>
      <c r="T2504" s="2">
        <v>1041.7</v>
      </c>
      <c r="U2504" s="2">
        <v>12.2</v>
      </c>
      <c r="V2504" s="2">
        <v>0</v>
      </c>
      <c r="W2504">
        <v>10389</v>
      </c>
      <c r="X2504" s="3">
        <v>23.2</v>
      </c>
      <c r="Y2504" s="3">
        <v>5.9</v>
      </c>
      <c r="Z2504" s="3">
        <v>10</v>
      </c>
      <c r="AA2504">
        <v>0</v>
      </c>
      <c r="AB2504" s="3">
        <v>0</v>
      </c>
      <c r="AC2504">
        <v>0</v>
      </c>
      <c r="AD2504" s="3">
        <v>0</v>
      </c>
      <c r="AE2504">
        <v>0</v>
      </c>
      <c r="AF2504" s="3">
        <v>0</v>
      </c>
      <c r="AG2504" s="2">
        <v>1041.7</v>
      </c>
      <c r="AH2504" s="3">
        <v>100</v>
      </c>
      <c r="AI2504" s="2">
        <v>1041.7</v>
      </c>
      <c r="AJ2504" s="3">
        <v>100</v>
      </c>
      <c r="AK2504" t="s">
        <v>9710</v>
      </c>
      <c r="AL2504" t="s">
        <v>9711</v>
      </c>
      <c r="AM2504" t="s">
        <v>122</v>
      </c>
      <c r="AN2504" t="s">
        <v>123</v>
      </c>
      <c r="AO2504" t="s">
        <v>10120</v>
      </c>
      <c r="AP2504" t="s">
        <v>10119</v>
      </c>
      <c r="BG2504" s="3">
        <v>100</v>
      </c>
      <c r="BH2504" t="s">
        <v>100</v>
      </c>
      <c r="BI2504" t="s">
        <v>13433</v>
      </c>
      <c r="BJ2504" t="s">
        <v>101</v>
      </c>
      <c r="BK2504" t="s">
        <v>13429</v>
      </c>
      <c r="BL2504" t="s">
        <v>13395</v>
      </c>
      <c r="BM2504" t="s">
        <v>13395</v>
      </c>
      <c r="BN2504" t="s">
        <v>277</v>
      </c>
      <c r="BO2504" s="59" t="s">
        <v>277</v>
      </c>
      <c r="BP2504" t="s">
        <v>10806</v>
      </c>
      <c r="BQ2504" t="s">
        <v>5370</v>
      </c>
      <c r="BR2504" s="59" t="s">
        <v>5370</v>
      </c>
      <c r="BS2504" t="s">
        <v>85</v>
      </c>
    </row>
    <row r="2505" spans="1:71" x14ac:dyDescent="0.2">
      <c r="A2505" s="60">
        <v>253114</v>
      </c>
      <c r="B2505" s="59" t="s">
        <v>13345</v>
      </c>
      <c r="C2505">
        <v>2501</v>
      </c>
      <c r="J2505">
        <v>25</v>
      </c>
      <c r="K2505" t="s">
        <v>156</v>
      </c>
      <c r="L2505">
        <v>3306</v>
      </c>
      <c r="M2505">
        <v>3114</v>
      </c>
      <c r="N2505" t="s">
        <v>103</v>
      </c>
      <c r="O2505" t="s">
        <v>10614</v>
      </c>
      <c r="P2505" t="s">
        <v>10615</v>
      </c>
      <c r="Q2505" t="s">
        <v>10616</v>
      </c>
      <c r="R2505" t="s">
        <v>10616</v>
      </c>
      <c r="S2505" s="2">
        <v>64</v>
      </c>
      <c r="T2505" s="2">
        <v>64</v>
      </c>
      <c r="U2505" s="2">
        <v>0</v>
      </c>
      <c r="V2505" s="2">
        <v>0</v>
      </c>
      <c r="W2505">
        <v>305</v>
      </c>
      <c r="X2505" s="3">
        <v>8.4</v>
      </c>
      <c r="Y2505" s="3">
        <v>3.2</v>
      </c>
      <c r="Z2505" s="3">
        <v>4.8</v>
      </c>
      <c r="AA2505">
        <v>0</v>
      </c>
      <c r="AB2505" s="3">
        <v>0</v>
      </c>
      <c r="AC2505">
        <v>0</v>
      </c>
      <c r="AD2505" s="3">
        <v>0</v>
      </c>
      <c r="AE2505">
        <v>0</v>
      </c>
      <c r="AF2505" s="3">
        <v>0</v>
      </c>
      <c r="AG2505" s="2">
        <v>0</v>
      </c>
      <c r="AH2505" s="3">
        <v>0</v>
      </c>
      <c r="AI2505" s="2">
        <v>38.200000000000003</v>
      </c>
      <c r="AJ2505" s="3">
        <v>59.7</v>
      </c>
      <c r="AK2505" t="s">
        <v>9530</v>
      </c>
      <c r="AL2505" t="s">
        <v>9531</v>
      </c>
      <c r="AM2505" t="s">
        <v>108</v>
      </c>
      <c r="BG2505" s="3">
        <v>59.7</v>
      </c>
      <c r="BH2505" t="s">
        <v>82</v>
      </c>
      <c r="BI2505" t="s">
        <v>13419</v>
      </c>
      <c r="BJ2505" t="s">
        <v>13395</v>
      </c>
      <c r="BK2505" t="s">
        <v>13395</v>
      </c>
      <c r="BL2505" t="s">
        <v>13395</v>
      </c>
      <c r="BM2505" t="s">
        <v>13395</v>
      </c>
      <c r="BN2505" t="s">
        <v>277</v>
      </c>
      <c r="BO2505" s="59" t="s">
        <v>277</v>
      </c>
      <c r="BP2505" t="s">
        <v>10806</v>
      </c>
      <c r="BQ2505" t="s">
        <v>84</v>
      </c>
      <c r="BR2505" s="59" t="s">
        <v>84</v>
      </c>
      <c r="BS2505" t="s">
        <v>85</v>
      </c>
    </row>
    <row r="2506" spans="1:71" x14ac:dyDescent="0.2">
      <c r="A2506" s="60">
        <v>253115</v>
      </c>
      <c r="B2506" s="59" t="s">
        <v>13346</v>
      </c>
      <c r="C2506">
        <v>2502</v>
      </c>
      <c r="J2506">
        <v>25</v>
      </c>
      <c r="K2506" t="s">
        <v>156</v>
      </c>
      <c r="L2506">
        <v>3307</v>
      </c>
      <c r="M2506">
        <v>3115</v>
      </c>
      <c r="N2506" t="s">
        <v>103</v>
      </c>
      <c r="O2506" t="s">
        <v>10617</v>
      </c>
      <c r="P2506" t="s">
        <v>10618</v>
      </c>
      <c r="Q2506" t="s">
        <v>10619</v>
      </c>
      <c r="R2506" t="s">
        <v>10620</v>
      </c>
      <c r="S2506" s="2">
        <v>73.400000000000006</v>
      </c>
      <c r="T2506" s="2">
        <v>73.400000000000006</v>
      </c>
      <c r="U2506" s="2">
        <v>0</v>
      </c>
      <c r="V2506" s="2">
        <v>0</v>
      </c>
      <c r="W2506">
        <v>319</v>
      </c>
      <c r="X2506" s="3">
        <v>7</v>
      </c>
      <c r="Y2506" s="3">
        <v>3.1</v>
      </c>
      <c r="Z2506" s="3">
        <v>4.3</v>
      </c>
      <c r="AA2506">
        <v>0</v>
      </c>
      <c r="AB2506" s="3">
        <v>0</v>
      </c>
      <c r="AC2506">
        <v>0</v>
      </c>
      <c r="AD2506" s="3">
        <v>0</v>
      </c>
      <c r="AE2506">
        <v>0</v>
      </c>
      <c r="AF2506" s="3">
        <v>0</v>
      </c>
      <c r="AG2506" s="2">
        <v>0</v>
      </c>
      <c r="AH2506" s="3">
        <v>0</v>
      </c>
      <c r="AI2506" s="2">
        <v>0</v>
      </c>
      <c r="AJ2506" s="3">
        <v>0</v>
      </c>
      <c r="AK2506" t="s">
        <v>9530</v>
      </c>
      <c r="AL2506" t="s">
        <v>9531</v>
      </c>
      <c r="AM2506" t="s">
        <v>108</v>
      </c>
      <c r="BG2506" s="3">
        <v>0</v>
      </c>
      <c r="BH2506" t="s">
        <v>82</v>
      </c>
      <c r="BI2506" t="s">
        <v>13419</v>
      </c>
      <c r="BJ2506" t="s">
        <v>13395</v>
      </c>
      <c r="BK2506" t="s">
        <v>13395</v>
      </c>
      <c r="BL2506" t="s">
        <v>13395</v>
      </c>
      <c r="BM2506" t="s">
        <v>13395</v>
      </c>
      <c r="BN2506" t="s">
        <v>277</v>
      </c>
      <c r="BO2506" s="59" t="s">
        <v>277</v>
      </c>
      <c r="BP2506" t="s">
        <v>10806</v>
      </c>
      <c r="BQ2506" t="s">
        <v>84</v>
      </c>
      <c r="BR2506" s="59" t="s">
        <v>84</v>
      </c>
      <c r="BS2506" t="s">
        <v>85</v>
      </c>
    </row>
    <row r="2507" spans="1:71" x14ac:dyDescent="0.2">
      <c r="A2507" s="60">
        <v>253116</v>
      </c>
      <c r="B2507" s="59" t="s">
        <v>13347</v>
      </c>
      <c r="C2507">
        <v>2503</v>
      </c>
      <c r="J2507">
        <v>25</v>
      </c>
      <c r="K2507" t="s">
        <v>156</v>
      </c>
      <c r="L2507">
        <v>3308</v>
      </c>
      <c r="M2507">
        <v>3116</v>
      </c>
      <c r="N2507" t="s">
        <v>103</v>
      </c>
      <c r="O2507" t="s">
        <v>10621</v>
      </c>
      <c r="P2507" t="s">
        <v>10622</v>
      </c>
      <c r="Q2507" t="s">
        <v>10623</v>
      </c>
      <c r="R2507" t="s">
        <v>10624</v>
      </c>
      <c r="S2507" s="2">
        <v>35.200000000000003</v>
      </c>
      <c r="T2507" s="2">
        <v>35.200000000000003</v>
      </c>
      <c r="U2507" s="2">
        <v>0</v>
      </c>
      <c r="V2507" s="2">
        <v>0</v>
      </c>
      <c r="W2507">
        <v>97</v>
      </c>
      <c r="X2507" s="3">
        <v>3.8</v>
      </c>
      <c r="Y2507" s="3">
        <v>2.2000000000000002</v>
      </c>
      <c r="Z2507" s="3">
        <v>2.8</v>
      </c>
      <c r="AA2507">
        <v>1</v>
      </c>
      <c r="AB2507" s="3">
        <v>4.5</v>
      </c>
      <c r="AC2507">
        <v>0</v>
      </c>
      <c r="AD2507" s="3">
        <v>0</v>
      </c>
      <c r="AE2507">
        <v>0</v>
      </c>
      <c r="AF2507" s="3">
        <v>0</v>
      </c>
      <c r="AG2507" s="2">
        <v>0</v>
      </c>
      <c r="AH2507" s="3">
        <v>0</v>
      </c>
      <c r="AI2507" s="2">
        <v>4.5</v>
      </c>
      <c r="AJ2507" s="3">
        <v>12.8</v>
      </c>
      <c r="AK2507" t="s">
        <v>9575</v>
      </c>
      <c r="AL2507" t="s">
        <v>9576</v>
      </c>
      <c r="AM2507" t="s">
        <v>108</v>
      </c>
      <c r="BG2507" s="3">
        <v>12.8</v>
      </c>
      <c r="BH2507" t="s">
        <v>82</v>
      </c>
      <c r="BI2507" t="s">
        <v>13419</v>
      </c>
      <c r="BJ2507" t="s">
        <v>13395</v>
      </c>
      <c r="BK2507" t="s">
        <v>13395</v>
      </c>
      <c r="BL2507" t="s">
        <v>13395</v>
      </c>
      <c r="BM2507" t="s">
        <v>13395</v>
      </c>
      <c r="BN2507" t="s">
        <v>277</v>
      </c>
      <c r="BO2507" s="59" t="s">
        <v>277</v>
      </c>
      <c r="BP2507" t="s">
        <v>10806</v>
      </c>
      <c r="BQ2507" t="s">
        <v>84</v>
      </c>
      <c r="BR2507" s="59" t="s">
        <v>84</v>
      </c>
      <c r="BS2507" t="s">
        <v>85</v>
      </c>
    </row>
    <row r="2508" spans="1:71" x14ac:dyDescent="0.2">
      <c r="A2508" s="60">
        <v>253117</v>
      </c>
      <c r="B2508" s="59" t="s">
        <v>13348</v>
      </c>
      <c r="C2508">
        <v>2504</v>
      </c>
      <c r="J2508">
        <v>25</v>
      </c>
      <c r="K2508" t="s">
        <v>156</v>
      </c>
      <c r="L2508">
        <v>3371</v>
      </c>
      <c r="M2508">
        <v>3117</v>
      </c>
      <c r="N2508" t="s">
        <v>103</v>
      </c>
      <c r="O2508" t="s">
        <v>10625</v>
      </c>
      <c r="P2508" t="s">
        <v>10626</v>
      </c>
      <c r="Q2508" t="s">
        <v>10627</v>
      </c>
      <c r="R2508" t="s">
        <v>10628</v>
      </c>
      <c r="S2508" s="2">
        <v>159.4</v>
      </c>
      <c r="T2508" s="2">
        <v>159.4</v>
      </c>
      <c r="U2508" s="2">
        <v>0</v>
      </c>
      <c r="V2508" s="2">
        <v>0</v>
      </c>
      <c r="W2508">
        <v>848</v>
      </c>
      <c r="X2508" s="3">
        <v>7.5</v>
      </c>
      <c r="Y2508" s="3">
        <v>4.5</v>
      </c>
      <c r="Z2508" s="3">
        <v>5.3</v>
      </c>
      <c r="AA2508">
        <v>0</v>
      </c>
      <c r="AB2508" s="3">
        <v>0</v>
      </c>
      <c r="AC2508">
        <v>0</v>
      </c>
      <c r="AD2508" s="3">
        <v>0</v>
      </c>
      <c r="AE2508">
        <v>0</v>
      </c>
      <c r="AF2508" s="3">
        <v>0</v>
      </c>
      <c r="AG2508" s="2">
        <v>0</v>
      </c>
      <c r="AH2508" s="3">
        <v>0</v>
      </c>
      <c r="AI2508" s="2">
        <v>159.4</v>
      </c>
      <c r="AJ2508" s="3">
        <v>100</v>
      </c>
      <c r="AK2508" t="s">
        <v>9562</v>
      </c>
      <c r="AL2508" t="s">
        <v>9562</v>
      </c>
      <c r="AM2508" t="s">
        <v>108</v>
      </c>
      <c r="BG2508" s="3">
        <v>100</v>
      </c>
      <c r="BH2508" t="s">
        <v>82</v>
      </c>
      <c r="BI2508" t="s">
        <v>13419</v>
      </c>
      <c r="BJ2508" t="s">
        <v>13395</v>
      </c>
      <c r="BK2508" t="s">
        <v>13395</v>
      </c>
      <c r="BL2508" t="s">
        <v>13395</v>
      </c>
      <c r="BM2508" t="s">
        <v>13395</v>
      </c>
      <c r="BN2508" t="s">
        <v>277</v>
      </c>
      <c r="BO2508" s="59" t="s">
        <v>277</v>
      </c>
      <c r="BP2508" t="s">
        <v>10806</v>
      </c>
      <c r="BQ2508" t="s">
        <v>84</v>
      </c>
      <c r="BR2508" s="59" t="s">
        <v>84</v>
      </c>
      <c r="BS2508" t="s">
        <v>85</v>
      </c>
    </row>
    <row r="2509" spans="1:71" x14ac:dyDescent="0.2">
      <c r="A2509" s="60">
        <v>253118</v>
      </c>
      <c r="B2509" s="59" t="s">
        <v>13349</v>
      </c>
      <c r="C2509">
        <v>2505</v>
      </c>
      <c r="J2509">
        <v>25</v>
      </c>
      <c r="K2509" t="s">
        <v>156</v>
      </c>
      <c r="L2509">
        <v>3450</v>
      </c>
      <c r="M2509">
        <v>3118</v>
      </c>
      <c r="N2509" t="s">
        <v>1621</v>
      </c>
      <c r="O2509" t="s">
        <v>10629</v>
      </c>
      <c r="P2509" t="s">
        <v>10630</v>
      </c>
      <c r="Q2509" t="s">
        <v>10631</v>
      </c>
      <c r="R2509" t="s">
        <v>10632</v>
      </c>
      <c r="S2509" s="2">
        <v>309</v>
      </c>
      <c r="T2509" s="2">
        <v>309</v>
      </c>
      <c r="U2509" s="2">
        <v>0</v>
      </c>
      <c r="V2509" s="2">
        <v>0</v>
      </c>
      <c r="W2509">
        <v>1323</v>
      </c>
      <c r="X2509" s="3">
        <v>7.4</v>
      </c>
      <c r="Y2509" s="3">
        <v>4</v>
      </c>
      <c r="Z2509" s="3">
        <v>4.3</v>
      </c>
      <c r="AA2509">
        <v>0</v>
      </c>
      <c r="AB2509" s="3">
        <v>0</v>
      </c>
      <c r="AC2509">
        <v>0</v>
      </c>
      <c r="AD2509" s="3">
        <v>0</v>
      </c>
      <c r="AE2509">
        <v>0</v>
      </c>
      <c r="AF2509" s="3">
        <v>0</v>
      </c>
      <c r="AG2509" s="2">
        <v>0</v>
      </c>
      <c r="AH2509" s="3">
        <v>0</v>
      </c>
      <c r="AI2509" s="2">
        <v>309</v>
      </c>
      <c r="AJ2509" s="3">
        <v>100</v>
      </c>
      <c r="AK2509" t="s">
        <v>9134</v>
      </c>
      <c r="AL2509" t="s">
        <v>9658</v>
      </c>
      <c r="AM2509" t="s">
        <v>10107</v>
      </c>
      <c r="BG2509" s="3">
        <v>100</v>
      </c>
      <c r="BH2509" t="s">
        <v>82</v>
      </c>
      <c r="BI2509" t="s">
        <v>13419</v>
      </c>
      <c r="BJ2509" t="s">
        <v>13395</v>
      </c>
      <c r="BK2509" t="s">
        <v>13395</v>
      </c>
      <c r="BL2509" t="s">
        <v>13395</v>
      </c>
      <c r="BM2509" t="s">
        <v>13395</v>
      </c>
      <c r="BN2509" t="s">
        <v>277</v>
      </c>
      <c r="BO2509" s="59" t="s">
        <v>277</v>
      </c>
      <c r="BP2509" t="s">
        <v>10806</v>
      </c>
      <c r="BQ2509" t="s">
        <v>84</v>
      </c>
      <c r="BR2509" s="59" t="s">
        <v>84</v>
      </c>
      <c r="BS2509" t="s">
        <v>85</v>
      </c>
    </row>
    <row r="2510" spans="1:71" x14ac:dyDescent="0.2">
      <c r="A2510" s="60">
        <v>253119</v>
      </c>
      <c r="B2510" s="59" t="s">
        <v>13350</v>
      </c>
      <c r="C2510">
        <v>2506</v>
      </c>
      <c r="J2510">
        <v>25</v>
      </c>
      <c r="K2510" t="s">
        <v>156</v>
      </c>
      <c r="L2510">
        <v>3347</v>
      </c>
      <c r="M2510">
        <v>3119</v>
      </c>
      <c r="N2510" t="s">
        <v>1621</v>
      </c>
      <c r="O2510" t="s">
        <v>10633</v>
      </c>
      <c r="P2510" t="s">
        <v>10634</v>
      </c>
      <c r="Q2510" t="s">
        <v>10635</v>
      </c>
      <c r="R2510" t="s">
        <v>10636</v>
      </c>
      <c r="S2510" s="2">
        <v>540.5</v>
      </c>
      <c r="T2510" s="2">
        <v>531.5</v>
      </c>
      <c r="U2510" s="2">
        <v>9</v>
      </c>
      <c r="V2510" s="2">
        <v>0</v>
      </c>
      <c r="W2510">
        <v>2687</v>
      </c>
      <c r="X2510" s="3">
        <v>11.4</v>
      </c>
      <c r="Y2510" s="3">
        <v>4.0999999999999996</v>
      </c>
      <c r="Z2510" s="3">
        <v>5.0999999999999996</v>
      </c>
      <c r="AA2510">
        <v>0</v>
      </c>
      <c r="AB2510" s="3">
        <v>0</v>
      </c>
      <c r="AC2510">
        <v>0</v>
      </c>
      <c r="AD2510" s="3">
        <v>0</v>
      </c>
      <c r="AE2510">
        <v>0</v>
      </c>
      <c r="AF2510" s="3">
        <v>0</v>
      </c>
      <c r="AG2510" s="2">
        <v>0</v>
      </c>
      <c r="AH2510" s="3">
        <v>0</v>
      </c>
      <c r="AI2510" s="2">
        <v>102.6</v>
      </c>
      <c r="AJ2510" s="3">
        <v>19.3</v>
      </c>
      <c r="AK2510" t="s">
        <v>9562</v>
      </c>
      <c r="AL2510" t="s">
        <v>9562</v>
      </c>
      <c r="AM2510" t="s">
        <v>10139</v>
      </c>
      <c r="BG2510" s="3">
        <v>19.3</v>
      </c>
      <c r="BH2510" t="s">
        <v>82</v>
      </c>
      <c r="BI2510" t="s">
        <v>13419</v>
      </c>
      <c r="BJ2510" t="s">
        <v>13395</v>
      </c>
      <c r="BK2510" t="s">
        <v>13395</v>
      </c>
      <c r="BL2510" t="s">
        <v>13395</v>
      </c>
      <c r="BM2510" t="s">
        <v>13395</v>
      </c>
      <c r="BN2510" t="s">
        <v>277</v>
      </c>
      <c r="BO2510" s="59" t="s">
        <v>277</v>
      </c>
      <c r="BP2510" t="s">
        <v>10806</v>
      </c>
      <c r="BQ2510" t="s">
        <v>84</v>
      </c>
      <c r="BR2510" s="59" t="s">
        <v>84</v>
      </c>
      <c r="BS2510" t="s">
        <v>85</v>
      </c>
    </row>
    <row r="2511" spans="1:71" x14ac:dyDescent="0.2">
      <c r="A2511" s="60">
        <v>253120</v>
      </c>
      <c r="B2511" s="59" t="s">
        <v>13351</v>
      </c>
      <c r="C2511">
        <v>2507</v>
      </c>
      <c r="J2511">
        <v>25</v>
      </c>
      <c r="K2511" t="s">
        <v>156</v>
      </c>
      <c r="L2511">
        <v>3375</v>
      </c>
      <c r="M2511">
        <v>3120</v>
      </c>
      <c r="N2511" t="s">
        <v>7919</v>
      </c>
      <c r="O2511" t="s">
        <v>10637</v>
      </c>
      <c r="P2511" t="s">
        <v>10638</v>
      </c>
      <c r="Q2511" t="s">
        <v>10639</v>
      </c>
      <c r="R2511" t="s">
        <v>10640</v>
      </c>
      <c r="S2511" s="2">
        <v>61.9</v>
      </c>
      <c r="T2511" s="2">
        <v>61.9</v>
      </c>
      <c r="U2511" s="2">
        <v>0</v>
      </c>
      <c r="V2511" s="2">
        <v>0</v>
      </c>
      <c r="W2511">
        <v>212</v>
      </c>
      <c r="X2511" s="3">
        <v>6.6</v>
      </c>
      <c r="Y2511" s="3">
        <v>2.5</v>
      </c>
      <c r="Z2511" s="3">
        <v>3.4</v>
      </c>
      <c r="AA2511">
        <v>0</v>
      </c>
      <c r="AB2511" s="3">
        <v>0</v>
      </c>
      <c r="AC2511">
        <v>0</v>
      </c>
      <c r="AD2511" s="3">
        <v>0</v>
      </c>
      <c r="AE2511">
        <v>0</v>
      </c>
      <c r="AF2511" s="3">
        <v>0</v>
      </c>
      <c r="AG2511" s="2">
        <v>0</v>
      </c>
      <c r="AH2511" s="3">
        <v>0</v>
      </c>
      <c r="AI2511" s="2">
        <v>61.9</v>
      </c>
      <c r="AJ2511" s="3">
        <v>100</v>
      </c>
      <c r="AK2511" t="s">
        <v>9562</v>
      </c>
      <c r="AL2511" t="s">
        <v>9562</v>
      </c>
      <c r="AM2511" t="s">
        <v>10119</v>
      </c>
      <c r="BG2511" s="3">
        <v>100</v>
      </c>
      <c r="BH2511" t="s">
        <v>82</v>
      </c>
      <c r="BI2511" t="s">
        <v>13419</v>
      </c>
      <c r="BJ2511" t="s">
        <v>13395</v>
      </c>
      <c r="BK2511" t="s">
        <v>13395</v>
      </c>
      <c r="BL2511" t="s">
        <v>13395</v>
      </c>
      <c r="BM2511" t="s">
        <v>13395</v>
      </c>
      <c r="BN2511" t="s">
        <v>277</v>
      </c>
      <c r="BO2511" s="59" t="s">
        <v>277</v>
      </c>
      <c r="BP2511" t="s">
        <v>10806</v>
      </c>
      <c r="BQ2511" t="s">
        <v>84</v>
      </c>
      <c r="BR2511" s="59" t="s">
        <v>84</v>
      </c>
      <c r="BS2511" t="s">
        <v>85</v>
      </c>
    </row>
    <row r="2512" spans="1:71" x14ac:dyDescent="0.2">
      <c r="A2512" s="60">
        <v>253121</v>
      </c>
      <c r="B2512" s="59" t="s">
        <v>13352</v>
      </c>
      <c r="C2512">
        <v>2508</v>
      </c>
      <c r="J2512">
        <v>25</v>
      </c>
      <c r="K2512" t="s">
        <v>156</v>
      </c>
      <c r="L2512">
        <v>3366</v>
      </c>
      <c r="M2512">
        <v>3121</v>
      </c>
      <c r="N2512" t="s">
        <v>2805</v>
      </c>
      <c r="O2512" t="s">
        <v>10641</v>
      </c>
      <c r="P2512" t="s">
        <v>10642</v>
      </c>
      <c r="Q2512" t="s">
        <v>10643</v>
      </c>
      <c r="R2512" t="s">
        <v>10644</v>
      </c>
      <c r="S2512" s="2">
        <v>355.1</v>
      </c>
      <c r="T2512" s="2">
        <v>340.9</v>
      </c>
      <c r="U2512" s="2">
        <v>14.2</v>
      </c>
      <c r="V2512" s="2">
        <v>0</v>
      </c>
      <c r="W2512">
        <v>2608</v>
      </c>
      <c r="X2512" s="3">
        <v>8.9</v>
      </c>
      <c r="Y2512" s="3">
        <v>6.8</v>
      </c>
      <c r="Z2512" s="3">
        <v>7.6</v>
      </c>
      <c r="AA2512">
        <v>0</v>
      </c>
      <c r="AB2512" s="3">
        <v>0</v>
      </c>
      <c r="AC2512">
        <v>0</v>
      </c>
      <c r="AD2512" s="3">
        <v>0</v>
      </c>
      <c r="AE2512">
        <v>0</v>
      </c>
      <c r="AF2512" s="3">
        <v>0</v>
      </c>
      <c r="AG2512" s="2">
        <v>68.2</v>
      </c>
      <c r="AH2512" s="3">
        <v>20</v>
      </c>
      <c r="AI2512" s="2">
        <v>340.9</v>
      </c>
      <c r="AJ2512" s="3">
        <v>100</v>
      </c>
      <c r="AK2512" t="s">
        <v>4281</v>
      </c>
      <c r="AL2512" t="s">
        <v>9749</v>
      </c>
      <c r="AM2512" t="s">
        <v>10168</v>
      </c>
      <c r="BG2512" s="3">
        <v>100</v>
      </c>
      <c r="BH2512" t="s">
        <v>82</v>
      </c>
      <c r="BI2512" t="s">
        <v>13419</v>
      </c>
      <c r="BJ2512" t="s">
        <v>13395</v>
      </c>
      <c r="BK2512" t="s">
        <v>13395</v>
      </c>
      <c r="BL2512" t="s">
        <v>13395</v>
      </c>
      <c r="BM2512" t="s">
        <v>13395</v>
      </c>
      <c r="BN2512" t="s">
        <v>277</v>
      </c>
      <c r="BO2512" s="59" t="s">
        <v>277</v>
      </c>
      <c r="BP2512" t="s">
        <v>10806</v>
      </c>
      <c r="BQ2512" t="s">
        <v>84</v>
      </c>
      <c r="BR2512" s="59" t="s">
        <v>84</v>
      </c>
      <c r="BS2512" t="s">
        <v>85</v>
      </c>
    </row>
    <row r="2513" spans="1:73" x14ac:dyDescent="0.2">
      <c r="A2513" s="60">
        <v>253122</v>
      </c>
      <c r="B2513" s="59" t="s">
        <v>13353</v>
      </c>
      <c r="C2513">
        <v>2509</v>
      </c>
      <c r="J2513">
        <v>25</v>
      </c>
      <c r="K2513" t="s">
        <v>156</v>
      </c>
      <c r="L2513">
        <v>3329</v>
      </c>
      <c r="M2513">
        <v>3122</v>
      </c>
      <c r="N2513" t="s">
        <v>2805</v>
      </c>
      <c r="O2513" t="s">
        <v>10645</v>
      </c>
      <c r="P2513" t="s">
        <v>10646</v>
      </c>
      <c r="Q2513" t="s">
        <v>10647</v>
      </c>
      <c r="R2513" t="s">
        <v>10648</v>
      </c>
      <c r="S2513" s="2">
        <v>134.4</v>
      </c>
      <c r="T2513" s="2">
        <v>134.4</v>
      </c>
      <c r="U2513" s="2">
        <v>0</v>
      </c>
      <c r="V2513" s="2">
        <v>0</v>
      </c>
      <c r="W2513">
        <v>577</v>
      </c>
      <c r="X2513" s="3">
        <v>6</v>
      </c>
      <c r="Y2513" s="3">
        <v>4</v>
      </c>
      <c r="Z2513" s="3">
        <v>4.3</v>
      </c>
      <c r="AA2513">
        <v>1</v>
      </c>
      <c r="AB2513" s="3">
        <v>3.5</v>
      </c>
      <c r="AC2513">
        <v>0</v>
      </c>
      <c r="AD2513" s="3">
        <v>0</v>
      </c>
      <c r="AE2513">
        <v>0</v>
      </c>
      <c r="AF2513" s="3">
        <v>0</v>
      </c>
      <c r="AG2513" s="2">
        <v>134.4</v>
      </c>
      <c r="AH2513" s="3">
        <v>100</v>
      </c>
      <c r="AI2513" s="2">
        <v>134.4</v>
      </c>
      <c r="AJ2513" s="3">
        <v>100</v>
      </c>
      <c r="AK2513" t="s">
        <v>9607</v>
      </c>
      <c r="AL2513" t="s">
        <v>9608</v>
      </c>
      <c r="AM2513" t="s">
        <v>10110</v>
      </c>
      <c r="AN2513" t="s">
        <v>10121</v>
      </c>
      <c r="BG2513" s="3">
        <v>100</v>
      </c>
      <c r="BH2513" t="s">
        <v>82</v>
      </c>
      <c r="BI2513" t="s">
        <v>13419</v>
      </c>
      <c r="BJ2513" t="s">
        <v>13395</v>
      </c>
      <c r="BK2513" t="s">
        <v>13395</v>
      </c>
      <c r="BL2513" t="s">
        <v>13395</v>
      </c>
      <c r="BM2513" t="s">
        <v>13395</v>
      </c>
      <c r="BN2513" t="s">
        <v>277</v>
      </c>
      <c r="BO2513" s="59" t="s">
        <v>277</v>
      </c>
      <c r="BP2513" t="s">
        <v>10806</v>
      </c>
      <c r="BQ2513" t="s">
        <v>84</v>
      </c>
      <c r="BR2513" s="59" t="s">
        <v>84</v>
      </c>
      <c r="BS2513" t="s">
        <v>85</v>
      </c>
    </row>
    <row r="2514" spans="1:73" x14ac:dyDescent="0.2">
      <c r="A2514" s="60">
        <v>253123</v>
      </c>
      <c r="B2514" s="59" t="s">
        <v>13354</v>
      </c>
      <c r="C2514">
        <v>2510</v>
      </c>
      <c r="J2514">
        <v>25</v>
      </c>
      <c r="K2514" t="s">
        <v>156</v>
      </c>
      <c r="L2514">
        <v>3408</v>
      </c>
      <c r="M2514">
        <v>3123</v>
      </c>
      <c r="N2514" t="s">
        <v>715</v>
      </c>
      <c r="O2514" t="s">
        <v>10649</v>
      </c>
      <c r="P2514" t="s">
        <v>10650</v>
      </c>
      <c r="Q2514" t="s">
        <v>10651</v>
      </c>
      <c r="R2514" t="s">
        <v>10340</v>
      </c>
      <c r="S2514" s="2">
        <v>91.4</v>
      </c>
      <c r="T2514" s="2">
        <v>49.7</v>
      </c>
      <c r="U2514" s="2">
        <v>0</v>
      </c>
      <c r="V2514" s="2">
        <v>41.7</v>
      </c>
      <c r="W2514">
        <v>145</v>
      </c>
      <c r="X2514" s="3">
        <v>3.5</v>
      </c>
      <c r="Y2514" s="3">
        <v>2.8</v>
      </c>
      <c r="Z2514" s="3">
        <v>3</v>
      </c>
      <c r="AA2514">
        <v>0</v>
      </c>
      <c r="AB2514" s="3">
        <v>0</v>
      </c>
      <c r="AC2514">
        <v>0</v>
      </c>
      <c r="AD2514" s="3">
        <v>0</v>
      </c>
      <c r="AE2514">
        <v>0</v>
      </c>
      <c r="AF2514" s="3">
        <v>0</v>
      </c>
      <c r="AG2514" s="2">
        <v>0</v>
      </c>
      <c r="AH2514" s="3">
        <v>0</v>
      </c>
      <c r="AI2514" s="2">
        <v>0</v>
      </c>
      <c r="AJ2514" s="3">
        <v>0</v>
      </c>
      <c r="AK2514" t="s">
        <v>9585</v>
      </c>
      <c r="AL2514" t="s">
        <v>9586</v>
      </c>
      <c r="AM2514" t="s">
        <v>10133</v>
      </c>
      <c r="AN2514" t="s">
        <v>10168</v>
      </c>
      <c r="BG2514" s="3">
        <v>0</v>
      </c>
      <c r="BJ2514" t="s">
        <v>13395</v>
      </c>
      <c r="BK2514" t="s">
        <v>13395</v>
      </c>
      <c r="BL2514" t="s">
        <v>13395</v>
      </c>
      <c r="BM2514" t="s">
        <v>13395</v>
      </c>
      <c r="BN2514" t="s">
        <v>13395</v>
      </c>
      <c r="BP2514" t="s">
        <v>13395</v>
      </c>
      <c r="BU2514" s="1" t="s">
        <v>13447</v>
      </c>
    </row>
    <row r="2515" spans="1:73" x14ac:dyDescent="0.2">
      <c r="A2515" s="60">
        <v>253124</v>
      </c>
      <c r="B2515" s="59" t="s">
        <v>13355</v>
      </c>
      <c r="C2515">
        <v>2511</v>
      </c>
      <c r="J2515">
        <v>25</v>
      </c>
      <c r="K2515" t="s">
        <v>156</v>
      </c>
      <c r="L2515">
        <v>3352</v>
      </c>
      <c r="M2515">
        <v>3124</v>
      </c>
      <c r="N2515" t="s">
        <v>715</v>
      </c>
      <c r="O2515" t="s">
        <v>10652</v>
      </c>
      <c r="P2515" t="s">
        <v>10653</v>
      </c>
      <c r="Q2515" t="s">
        <v>10654</v>
      </c>
      <c r="R2515" t="s">
        <v>10655</v>
      </c>
      <c r="S2515" s="2">
        <v>604.6</v>
      </c>
      <c r="T2515" s="2">
        <v>559.29999999999995</v>
      </c>
      <c r="U2515" s="2">
        <v>45.3</v>
      </c>
      <c r="V2515" s="2">
        <v>0</v>
      </c>
      <c r="W2515">
        <v>3704</v>
      </c>
      <c r="X2515" s="3">
        <v>15.9</v>
      </c>
      <c r="Y2515" s="3">
        <v>4</v>
      </c>
      <c r="Z2515" s="3">
        <v>6.9</v>
      </c>
      <c r="AA2515">
        <v>0</v>
      </c>
      <c r="AB2515" s="3">
        <v>0</v>
      </c>
      <c r="AC2515">
        <v>1</v>
      </c>
      <c r="AD2515" s="3">
        <v>12.5</v>
      </c>
      <c r="AE2515">
        <v>0</v>
      </c>
      <c r="AF2515" s="3">
        <v>0</v>
      </c>
      <c r="AG2515" s="2">
        <v>559.29999999999995</v>
      </c>
      <c r="AH2515" s="3">
        <v>100</v>
      </c>
      <c r="AI2515" s="2">
        <v>559.29999999999995</v>
      </c>
      <c r="AJ2515" s="3">
        <v>100</v>
      </c>
      <c r="AK2515" t="s">
        <v>10656</v>
      </c>
      <c r="AL2515" t="s">
        <v>10657</v>
      </c>
      <c r="AM2515" t="s">
        <v>10139</v>
      </c>
      <c r="BG2515" s="3">
        <v>100</v>
      </c>
      <c r="BH2515" t="s">
        <v>82</v>
      </c>
      <c r="BI2515" t="s">
        <v>13419</v>
      </c>
      <c r="BJ2515" t="s">
        <v>13395</v>
      </c>
      <c r="BK2515" t="s">
        <v>13395</v>
      </c>
      <c r="BL2515" t="s">
        <v>13395</v>
      </c>
      <c r="BM2515" t="s">
        <v>13395</v>
      </c>
      <c r="BN2515" t="s">
        <v>277</v>
      </c>
      <c r="BO2515" s="59" t="s">
        <v>277</v>
      </c>
      <c r="BP2515" t="s">
        <v>10806</v>
      </c>
      <c r="BQ2515" t="s">
        <v>84</v>
      </c>
      <c r="BR2515" s="59" t="s">
        <v>84</v>
      </c>
      <c r="BS2515" t="s">
        <v>85</v>
      </c>
    </row>
    <row r="2516" spans="1:73" x14ac:dyDescent="0.2">
      <c r="A2516" s="60">
        <v>253125</v>
      </c>
      <c r="B2516" s="59" t="s">
        <v>13356</v>
      </c>
      <c r="C2516">
        <v>2512</v>
      </c>
      <c r="J2516">
        <v>25</v>
      </c>
      <c r="K2516" t="s">
        <v>156</v>
      </c>
      <c r="L2516">
        <v>3388</v>
      </c>
      <c r="M2516">
        <v>3125</v>
      </c>
      <c r="N2516" t="s">
        <v>715</v>
      </c>
      <c r="O2516" t="s">
        <v>10658</v>
      </c>
      <c r="P2516" t="s">
        <v>10659</v>
      </c>
      <c r="Q2516" t="s">
        <v>10660</v>
      </c>
      <c r="R2516" t="s">
        <v>10661</v>
      </c>
      <c r="S2516" s="2">
        <v>267.7</v>
      </c>
      <c r="T2516" s="2">
        <v>267.7</v>
      </c>
      <c r="U2516" s="2">
        <v>0</v>
      </c>
      <c r="V2516" s="2">
        <v>0</v>
      </c>
      <c r="W2516">
        <v>1629</v>
      </c>
      <c r="X2516" s="3">
        <v>11.1</v>
      </c>
      <c r="Y2516" s="3">
        <v>3</v>
      </c>
      <c r="Z2516" s="3">
        <v>6.1</v>
      </c>
      <c r="AA2516">
        <v>0</v>
      </c>
      <c r="AB2516" s="3">
        <v>0</v>
      </c>
      <c r="AC2516">
        <v>0</v>
      </c>
      <c r="AD2516" s="3">
        <v>0</v>
      </c>
      <c r="AE2516">
        <v>0</v>
      </c>
      <c r="AF2516" s="3">
        <v>0</v>
      </c>
      <c r="AG2516" s="2">
        <v>199.8</v>
      </c>
      <c r="AH2516" s="3">
        <v>74.599999999999994</v>
      </c>
      <c r="AI2516" s="2">
        <v>267.7</v>
      </c>
      <c r="AJ2516" s="3">
        <v>100</v>
      </c>
      <c r="AK2516" t="s">
        <v>9562</v>
      </c>
      <c r="AL2516" t="s">
        <v>9562</v>
      </c>
      <c r="AM2516" t="s">
        <v>10139</v>
      </c>
      <c r="BG2516" s="3">
        <v>100</v>
      </c>
      <c r="BH2516" t="s">
        <v>82</v>
      </c>
      <c r="BI2516" t="s">
        <v>13419</v>
      </c>
      <c r="BJ2516" t="s">
        <v>13395</v>
      </c>
      <c r="BK2516" t="s">
        <v>13395</v>
      </c>
      <c r="BL2516" t="s">
        <v>13395</v>
      </c>
      <c r="BM2516" t="s">
        <v>13395</v>
      </c>
      <c r="BN2516" t="s">
        <v>277</v>
      </c>
      <c r="BO2516" s="59" t="s">
        <v>277</v>
      </c>
      <c r="BP2516" t="s">
        <v>10806</v>
      </c>
      <c r="BQ2516" t="s">
        <v>84</v>
      </c>
      <c r="BR2516" s="59" t="s">
        <v>84</v>
      </c>
      <c r="BS2516" t="s">
        <v>85</v>
      </c>
    </row>
    <row r="2517" spans="1:73" x14ac:dyDescent="0.2">
      <c r="A2517" s="60">
        <v>253126</v>
      </c>
      <c r="B2517" s="59" t="s">
        <v>13357</v>
      </c>
      <c r="C2517">
        <v>2513</v>
      </c>
      <c r="F2517" t="s">
        <v>2</v>
      </c>
      <c r="G2517">
        <v>5</v>
      </c>
      <c r="H2517" t="s">
        <v>956</v>
      </c>
      <c r="J2517">
        <v>25</v>
      </c>
      <c r="K2517" t="s">
        <v>156</v>
      </c>
      <c r="L2517">
        <v>3368</v>
      </c>
      <c r="M2517">
        <v>3126</v>
      </c>
      <c r="N2517" t="s">
        <v>732</v>
      </c>
      <c r="O2517" t="s">
        <v>10662</v>
      </c>
      <c r="P2517" t="s">
        <v>10663</v>
      </c>
      <c r="Q2517" t="s">
        <v>10664</v>
      </c>
      <c r="R2517" t="s">
        <v>10665</v>
      </c>
      <c r="S2517" s="2">
        <v>217.9</v>
      </c>
      <c r="T2517" s="2">
        <v>217.9</v>
      </c>
      <c r="U2517" s="2">
        <v>0</v>
      </c>
      <c r="V2517" s="2">
        <v>0</v>
      </c>
      <c r="W2517">
        <v>916</v>
      </c>
      <c r="X2517" s="3">
        <v>6</v>
      </c>
      <c r="Y2517" s="3">
        <v>2.7</v>
      </c>
      <c r="Z2517" s="3">
        <v>4.2</v>
      </c>
      <c r="AA2517">
        <v>0</v>
      </c>
      <c r="AB2517" s="3">
        <v>0</v>
      </c>
      <c r="AC2517">
        <v>0</v>
      </c>
      <c r="AD2517" s="3">
        <v>0</v>
      </c>
      <c r="AE2517">
        <v>0</v>
      </c>
      <c r="AF2517" s="3">
        <v>0</v>
      </c>
      <c r="AG2517" s="2">
        <v>112.1</v>
      </c>
      <c r="AH2517" s="3">
        <v>51.4</v>
      </c>
      <c r="AI2517" s="2">
        <v>217.9</v>
      </c>
      <c r="AJ2517" s="3">
        <v>100</v>
      </c>
      <c r="AK2517" t="s">
        <v>9134</v>
      </c>
      <c r="AL2517" t="s">
        <v>9658</v>
      </c>
      <c r="AM2517" t="s">
        <v>1191</v>
      </c>
      <c r="BG2517" s="3">
        <v>100</v>
      </c>
      <c r="BH2517" t="s">
        <v>82</v>
      </c>
      <c r="BI2517" t="s">
        <v>13419</v>
      </c>
      <c r="BJ2517" t="s">
        <v>13395</v>
      </c>
      <c r="BK2517" t="s">
        <v>13395</v>
      </c>
      <c r="BL2517" t="s">
        <v>13395</v>
      </c>
      <c r="BM2517" t="s">
        <v>13395</v>
      </c>
      <c r="BN2517" t="s">
        <v>277</v>
      </c>
      <c r="BO2517" s="59" t="s">
        <v>277</v>
      </c>
      <c r="BP2517" t="s">
        <v>10806</v>
      </c>
      <c r="BQ2517" t="s">
        <v>84</v>
      </c>
      <c r="BR2517" s="59" t="s">
        <v>84</v>
      </c>
      <c r="BS2517" t="s">
        <v>85</v>
      </c>
    </row>
    <row r="2518" spans="1:73" x14ac:dyDescent="0.2">
      <c r="A2518" s="60">
        <v>253127</v>
      </c>
      <c r="B2518" s="59" t="s">
        <v>13358</v>
      </c>
      <c r="C2518">
        <v>2514</v>
      </c>
      <c r="J2518">
        <v>25</v>
      </c>
      <c r="K2518" t="s">
        <v>156</v>
      </c>
      <c r="L2518">
        <v>3369</v>
      </c>
      <c r="M2518">
        <v>3127</v>
      </c>
      <c r="N2518" t="s">
        <v>732</v>
      </c>
      <c r="O2518" t="s">
        <v>10666</v>
      </c>
      <c r="P2518" t="s">
        <v>10667</v>
      </c>
      <c r="Q2518" t="s">
        <v>10668</v>
      </c>
      <c r="R2518" t="s">
        <v>10669</v>
      </c>
      <c r="S2518" s="2">
        <v>76.8</v>
      </c>
      <c r="T2518" s="2">
        <v>76.8</v>
      </c>
      <c r="U2518" s="2">
        <v>0</v>
      </c>
      <c r="V2518" s="2">
        <v>0</v>
      </c>
      <c r="W2518">
        <v>435</v>
      </c>
      <c r="X2518" s="3">
        <v>7.8</v>
      </c>
      <c r="Y2518" s="3">
        <v>5</v>
      </c>
      <c r="Z2518" s="3">
        <v>5.7</v>
      </c>
      <c r="AA2518">
        <v>1</v>
      </c>
      <c r="AB2518" s="3">
        <v>13.4</v>
      </c>
      <c r="AC2518">
        <v>0</v>
      </c>
      <c r="AD2518" s="3">
        <v>0</v>
      </c>
      <c r="AE2518">
        <v>0</v>
      </c>
      <c r="AF2518" s="3">
        <v>0</v>
      </c>
      <c r="AG2518" s="2">
        <v>0</v>
      </c>
      <c r="AH2518" s="3">
        <v>0</v>
      </c>
      <c r="AI2518" s="2">
        <v>76.8</v>
      </c>
      <c r="AJ2518" s="3">
        <v>100</v>
      </c>
      <c r="AK2518" t="s">
        <v>9562</v>
      </c>
      <c r="AL2518" t="s">
        <v>9562</v>
      </c>
      <c r="AM2518" t="s">
        <v>1191</v>
      </c>
      <c r="BG2518" s="3">
        <v>100</v>
      </c>
      <c r="BH2518" t="s">
        <v>82</v>
      </c>
      <c r="BI2518" t="s">
        <v>13419</v>
      </c>
      <c r="BJ2518" t="s">
        <v>13395</v>
      </c>
      <c r="BK2518" t="s">
        <v>13395</v>
      </c>
      <c r="BL2518" t="s">
        <v>13395</v>
      </c>
      <c r="BM2518" t="s">
        <v>13395</v>
      </c>
      <c r="BN2518" t="s">
        <v>277</v>
      </c>
      <c r="BO2518" s="59" t="s">
        <v>277</v>
      </c>
      <c r="BP2518" t="s">
        <v>10806</v>
      </c>
      <c r="BQ2518" t="s">
        <v>84</v>
      </c>
      <c r="BR2518" s="59" t="s">
        <v>84</v>
      </c>
      <c r="BS2518" t="s">
        <v>85</v>
      </c>
    </row>
    <row r="2519" spans="1:73" x14ac:dyDescent="0.2">
      <c r="A2519" s="60">
        <v>253128</v>
      </c>
      <c r="B2519" s="59" t="s">
        <v>13359</v>
      </c>
      <c r="C2519">
        <v>2515</v>
      </c>
      <c r="J2519">
        <v>25</v>
      </c>
      <c r="K2519" t="s">
        <v>156</v>
      </c>
      <c r="L2519">
        <v>3359</v>
      </c>
      <c r="M2519">
        <v>3128</v>
      </c>
      <c r="N2519" t="s">
        <v>732</v>
      </c>
      <c r="O2519" t="s">
        <v>10670</v>
      </c>
      <c r="P2519" t="s">
        <v>10671</v>
      </c>
      <c r="Q2519" t="s">
        <v>10672</v>
      </c>
      <c r="R2519" t="s">
        <v>10673</v>
      </c>
      <c r="S2519" s="2">
        <v>563</v>
      </c>
      <c r="T2519" s="2">
        <v>556.6</v>
      </c>
      <c r="U2519" s="2">
        <v>6.4</v>
      </c>
      <c r="V2519" s="2">
        <v>0</v>
      </c>
      <c r="W2519">
        <v>5910</v>
      </c>
      <c r="X2519" s="3">
        <v>13.5</v>
      </c>
      <c r="Y2519" s="3">
        <v>6.6</v>
      </c>
      <c r="Z2519" s="3">
        <v>10.6</v>
      </c>
      <c r="AA2519">
        <v>1</v>
      </c>
      <c r="AB2519" s="3">
        <v>4.6000000000000201</v>
      </c>
      <c r="AC2519">
        <v>0</v>
      </c>
      <c r="AD2519" s="3">
        <v>0</v>
      </c>
      <c r="AE2519">
        <v>1</v>
      </c>
      <c r="AF2519" s="3">
        <v>0</v>
      </c>
      <c r="AG2519" s="2">
        <v>556.6</v>
      </c>
      <c r="AH2519" s="3">
        <v>100</v>
      </c>
      <c r="AI2519" s="2">
        <v>556.6</v>
      </c>
      <c r="AJ2519" s="3">
        <v>100</v>
      </c>
      <c r="AK2519" t="s">
        <v>9134</v>
      </c>
      <c r="AL2519" t="s">
        <v>9658</v>
      </c>
      <c r="AM2519" t="s">
        <v>10122</v>
      </c>
      <c r="BG2519" s="3">
        <v>100</v>
      </c>
      <c r="BH2519" t="s">
        <v>82</v>
      </c>
      <c r="BI2519" t="s">
        <v>13419</v>
      </c>
      <c r="BJ2519" t="s">
        <v>13395</v>
      </c>
      <c r="BK2519" t="s">
        <v>13395</v>
      </c>
      <c r="BL2519" t="s">
        <v>13395</v>
      </c>
      <c r="BM2519" t="s">
        <v>13395</v>
      </c>
      <c r="BN2519" t="s">
        <v>277</v>
      </c>
      <c r="BO2519" s="59" t="s">
        <v>277</v>
      </c>
      <c r="BP2519" t="s">
        <v>10806</v>
      </c>
      <c r="BQ2519" t="s">
        <v>84</v>
      </c>
      <c r="BR2519" s="59" t="s">
        <v>84</v>
      </c>
      <c r="BS2519" t="s">
        <v>85</v>
      </c>
    </row>
    <row r="2520" spans="1:73" x14ac:dyDescent="0.2">
      <c r="A2520" s="60">
        <v>253129</v>
      </c>
      <c r="B2520" s="59" t="s">
        <v>13360</v>
      </c>
      <c r="C2520">
        <v>2516</v>
      </c>
      <c r="J2520">
        <v>25</v>
      </c>
      <c r="K2520" t="s">
        <v>156</v>
      </c>
      <c r="L2520">
        <v>3330</v>
      </c>
      <c r="M2520">
        <v>3129</v>
      </c>
      <c r="N2520" t="s">
        <v>732</v>
      </c>
      <c r="O2520" t="s">
        <v>10674</v>
      </c>
      <c r="P2520" t="s">
        <v>10675</v>
      </c>
      <c r="Q2520" t="s">
        <v>10676</v>
      </c>
      <c r="R2520" t="s">
        <v>10677</v>
      </c>
      <c r="S2520" s="2">
        <v>672.2</v>
      </c>
      <c r="T2520" s="2">
        <v>617.20000000000005</v>
      </c>
      <c r="U2520" s="2">
        <v>55</v>
      </c>
      <c r="V2520" s="2">
        <v>0</v>
      </c>
      <c r="W2520">
        <v>3379</v>
      </c>
      <c r="X2520" s="3">
        <v>14.3</v>
      </c>
      <c r="Y2520" s="3">
        <v>5</v>
      </c>
      <c r="Z2520" s="3">
        <v>6</v>
      </c>
      <c r="AA2520">
        <v>2</v>
      </c>
      <c r="AB2520" s="3">
        <v>4.7000000000000499</v>
      </c>
      <c r="AC2520">
        <v>0</v>
      </c>
      <c r="AD2520" s="3">
        <v>0</v>
      </c>
      <c r="AE2520">
        <v>0</v>
      </c>
      <c r="AF2520" s="3">
        <v>0</v>
      </c>
      <c r="AG2520" s="2">
        <v>617.20000000000005</v>
      </c>
      <c r="AH2520" s="3">
        <v>100</v>
      </c>
      <c r="AI2520" s="2">
        <v>617.20000000000005</v>
      </c>
      <c r="AJ2520" s="3">
        <v>100</v>
      </c>
      <c r="AK2520" t="s">
        <v>248</v>
      </c>
      <c r="AL2520" t="s">
        <v>10138</v>
      </c>
      <c r="AM2520" t="s">
        <v>10110</v>
      </c>
      <c r="AN2520" t="s">
        <v>10151</v>
      </c>
      <c r="BG2520" s="3">
        <v>100</v>
      </c>
      <c r="BH2520" t="s">
        <v>82</v>
      </c>
      <c r="BI2520" t="s">
        <v>13419</v>
      </c>
      <c r="BJ2520" t="s">
        <v>13395</v>
      </c>
      <c r="BK2520" t="s">
        <v>13395</v>
      </c>
      <c r="BL2520" t="s">
        <v>13395</v>
      </c>
      <c r="BM2520" t="s">
        <v>13395</v>
      </c>
      <c r="BN2520" t="s">
        <v>277</v>
      </c>
      <c r="BO2520" s="59" t="s">
        <v>277</v>
      </c>
      <c r="BP2520" t="s">
        <v>10806</v>
      </c>
      <c r="BQ2520" t="s">
        <v>84</v>
      </c>
      <c r="BR2520" s="59" t="s">
        <v>84</v>
      </c>
      <c r="BS2520" t="s">
        <v>85</v>
      </c>
    </row>
    <row r="2521" spans="1:73" x14ac:dyDescent="0.2">
      <c r="A2521" s="60">
        <v>253130</v>
      </c>
      <c r="B2521" s="59" t="s">
        <v>13361</v>
      </c>
      <c r="C2521">
        <v>2517</v>
      </c>
      <c r="J2521">
        <v>25</v>
      </c>
      <c r="K2521" t="s">
        <v>156</v>
      </c>
      <c r="L2521">
        <v>3387</v>
      </c>
      <c r="M2521">
        <v>3130</v>
      </c>
      <c r="N2521" t="s">
        <v>4088</v>
      </c>
      <c r="O2521" t="s">
        <v>10678</v>
      </c>
      <c r="P2521" t="s">
        <v>10679</v>
      </c>
      <c r="Q2521" t="s">
        <v>10680</v>
      </c>
      <c r="R2521" t="s">
        <v>10680</v>
      </c>
      <c r="S2521" s="2">
        <v>39.5</v>
      </c>
      <c r="T2521" s="2">
        <v>39.5</v>
      </c>
      <c r="U2521" s="2">
        <v>0</v>
      </c>
      <c r="V2521" s="2">
        <v>0</v>
      </c>
      <c r="W2521">
        <v>104</v>
      </c>
      <c r="X2521" s="3">
        <v>5</v>
      </c>
      <c r="Y2521" s="3">
        <v>2.4</v>
      </c>
      <c r="Z2521" s="3">
        <v>2.6</v>
      </c>
      <c r="AA2521">
        <v>0</v>
      </c>
      <c r="AB2521" s="3">
        <v>0</v>
      </c>
      <c r="AC2521">
        <v>0</v>
      </c>
      <c r="AD2521" s="3">
        <v>0</v>
      </c>
      <c r="AE2521">
        <v>0</v>
      </c>
      <c r="AF2521" s="3">
        <v>0</v>
      </c>
      <c r="AG2521" s="2">
        <v>0</v>
      </c>
      <c r="AH2521" s="3">
        <v>0</v>
      </c>
      <c r="AI2521" s="2">
        <v>0</v>
      </c>
      <c r="AJ2521" s="3">
        <v>0</v>
      </c>
      <c r="AK2521" t="s">
        <v>9562</v>
      </c>
      <c r="AL2521" t="s">
        <v>9562</v>
      </c>
      <c r="AM2521" t="s">
        <v>10139</v>
      </c>
      <c r="BG2521" s="3">
        <v>0</v>
      </c>
      <c r="BH2521" t="s">
        <v>82</v>
      </c>
      <c r="BI2521" t="s">
        <v>13419</v>
      </c>
      <c r="BJ2521" t="s">
        <v>13395</v>
      </c>
      <c r="BK2521" t="s">
        <v>13395</v>
      </c>
      <c r="BL2521" t="s">
        <v>13395</v>
      </c>
      <c r="BM2521" t="s">
        <v>13395</v>
      </c>
      <c r="BN2521" t="s">
        <v>277</v>
      </c>
      <c r="BO2521" s="59" t="s">
        <v>277</v>
      </c>
      <c r="BP2521" t="s">
        <v>10806</v>
      </c>
      <c r="BQ2521" t="s">
        <v>84</v>
      </c>
      <c r="BR2521" s="59" t="s">
        <v>84</v>
      </c>
      <c r="BS2521" t="s">
        <v>85</v>
      </c>
    </row>
    <row r="2522" spans="1:73" x14ac:dyDescent="0.2">
      <c r="A2522" s="60">
        <v>253131</v>
      </c>
      <c r="B2522" s="59" t="s">
        <v>13362</v>
      </c>
      <c r="C2522">
        <v>2518</v>
      </c>
      <c r="J2522">
        <v>25</v>
      </c>
      <c r="K2522" t="s">
        <v>156</v>
      </c>
      <c r="L2522">
        <v>3336</v>
      </c>
      <c r="M2522">
        <v>3131</v>
      </c>
      <c r="N2522" t="s">
        <v>768</v>
      </c>
      <c r="O2522" t="s">
        <v>10681</v>
      </c>
      <c r="P2522" t="s">
        <v>10682</v>
      </c>
      <c r="Q2522" t="s">
        <v>10683</v>
      </c>
      <c r="R2522" t="s">
        <v>10684</v>
      </c>
      <c r="S2522" s="2">
        <v>556.29999999999995</v>
      </c>
      <c r="T2522" s="2">
        <v>283.60000000000002</v>
      </c>
      <c r="U2522" s="2">
        <v>0</v>
      </c>
      <c r="V2522" s="2">
        <v>272.7</v>
      </c>
      <c r="W2522">
        <v>2512</v>
      </c>
      <c r="X2522" s="3">
        <v>13.4</v>
      </c>
      <c r="Y2522" s="3">
        <v>6.5</v>
      </c>
      <c r="Z2522" s="3">
        <v>7.9</v>
      </c>
      <c r="AA2522">
        <v>0</v>
      </c>
      <c r="AB2522" s="3">
        <v>0</v>
      </c>
      <c r="AC2522">
        <v>0</v>
      </c>
      <c r="AD2522" s="3">
        <v>0</v>
      </c>
      <c r="AE2522">
        <v>0</v>
      </c>
      <c r="AF2522" s="3">
        <v>0</v>
      </c>
      <c r="AG2522" s="2">
        <v>283.60000000000002</v>
      </c>
      <c r="AH2522" s="3">
        <v>100</v>
      </c>
      <c r="AI2522" s="2">
        <v>283.60000000000002</v>
      </c>
      <c r="AJ2522" s="3">
        <v>100</v>
      </c>
      <c r="AK2522" t="s">
        <v>10685</v>
      </c>
      <c r="AL2522" t="s">
        <v>10685</v>
      </c>
      <c r="AM2522" t="s">
        <v>10133</v>
      </c>
      <c r="AN2522" t="s">
        <v>10107</v>
      </c>
      <c r="BG2522" s="3">
        <v>100</v>
      </c>
      <c r="BH2522" t="s">
        <v>82</v>
      </c>
      <c r="BI2522" t="s">
        <v>13419</v>
      </c>
      <c r="BJ2522" t="s">
        <v>13395</v>
      </c>
      <c r="BK2522" t="s">
        <v>13395</v>
      </c>
      <c r="BL2522" t="s">
        <v>13395</v>
      </c>
      <c r="BM2522" t="s">
        <v>13395</v>
      </c>
      <c r="BN2522" t="s">
        <v>277</v>
      </c>
      <c r="BO2522" s="59" t="s">
        <v>277</v>
      </c>
      <c r="BP2522" t="s">
        <v>10806</v>
      </c>
      <c r="BQ2522" t="s">
        <v>84</v>
      </c>
      <c r="BR2522" s="59" t="s">
        <v>84</v>
      </c>
      <c r="BS2522" t="s">
        <v>85</v>
      </c>
    </row>
    <row r="2523" spans="1:73" x14ac:dyDescent="0.2">
      <c r="A2523" s="60">
        <v>253132</v>
      </c>
      <c r="B2523" s="59" t="s">
        <v>13363</v>
      </c>
      <c r="C2523">
        <v>2519</v>
      </c>
      <c r="J2523">
        <v>25</v>
      </c>
      <c r="K2523" t="s">
        <v>156</v>
      </c>
      <c r="L2523">
        <v>3317</v>
      </c>
      <c r="M2523">
        <v>3132</v>
      </c>
      <c r="N2523" t="s">
        <v>768</v>
      </c>
      <c r="O2523" t="s">
        <v>10686</v>
      </c>
      <c r="P2523" t="s">
        <v>10687</v>
      </c>
      <c r="Q2523" t="s">
        <v>10688</v>
      </c>
      <c r="R2523" t="s">
        <v>10689</v>
      </c>
      <c r="S2523" s="2">
        <v>562.79999999999995</v>
      </c>
      <c r="T2523" s="2">
        <v>554.79999999999995</v>
      </c>
      <c r="U2523" s="2">
        <v>8</v>
      </c>
      <c r="V2523" s="2">
        <v>0</v>
      </c>
      <c r="W2523">
        <v>2943</v>
      </c>
      <c r="X2523" s="3">
        <v>7.8</v>
      </c>
      <c r="Y2523" s="3">
        <v>2.7</v>
      </c>
      <c r="Z2523" s="3">
        <v>5.3</v>
      </c>
      <c r="AA2523">
        <v>2</v>
      </c>
      <c r="AB2523" s="3">
        <v>5.8999999999999799</v>
      </c>
      <c r="AC2523">
        <v>0</v>
      </c>
      <c r="AD2523" s="3">
        <v>0</v>
      </c>
      <c r="AE2523">
        <v>0</v>
      </c>
      <c r="AF2523" s="3">
        <v>0</v>
      </c>
      <c r="AG2523" s="2">
        <v>474.4</v>
      </c>
      <c r="AH2523" s="3">
        <v>85.5</v>
      </c>
      <c r="AI2523" s="2">
        <v>480.1</v>
      </c>
      <c r="AJ2523" s="3">
        <v>86.5</v>
      </c>
      <c r="AK2523" t="s">
        <v>9585</v>
      </c>
      <c r="AL2523" t="s">
        <v>9586</v>
      </c>
      <c r="AM2523" t="s">
        <v>10151</v>
      </c>
      <c r="AN2523" t="s">
        <v>10150</v>
      </c>
      <c r="BG2523" s="3">
        <v>86.5</v>
      </c>
      <c r="BH2523" t="s">
        <v>82</v>
      </c>
      <c r="BI2523" t="s">
        <v>13419</v>
      </c>
      <c r="BJ2523" t="s">
        <v>13395</v>
      </c>
      <c r="BK2523" t="s">
        <v>13395</v>
      </c>
      <c r="BL2523" t="s">
        <v>13395</v>
      </c>
      <c r="BM2523" t="s">
        <v>13395</v>
      </c>
      <c r="BN2523" t="s">
        <v>277</v>
      </c>
      <c r="BO2523" s="59" t="s">
        <v>277</v>
      </c>
      <c r="BP2523" t="s">
        <v>10806</v>
      </c>
      <c r="BQ2523" t="s">
        <v>84</v>
      </c>
      <c r="BR2523" s="59" t="s">
        <v>84</v>
      </c>
      <c r="BS2523" t="s">
        <v>85</v>
      </c>
    </row>
    <row r="2524" spans="1:73" x14ac:dyDescent="0.2">
      <c r="A2524" s="60">
        <v>253133</v>
      </c>
      <c r="B2524" s="59" t="s">
        <v>13364</v>
      </c>
      <c r="C2524">
        <v>2520</v>
      </c>
      <c r="J2524">
        <v>25</v>
      </c>
      <c r="K2524" t="s">
        <v>156</v>
      </c>
      <c r="L2524">
        <v>3321</v>
      </c>
      <c r="M2524">
        <v>3133</v>
      </c>
      <c r="N2524" t="s">
        <v>768</v>
      </c>
      <c r="O2524" t="s">
        <v>10690</v>
      </c>
      <c r="P2524" t="s">
        <v>10691</v>
      </c>
      <c r="Q2524" t="s">
        <v>10692</v>
      </c>
      <c r="R2524" t="s">
        <v>10693</v>
      </c>
      <c r="S2524" s="2">
        <v>130.69999999999999</v>
      </c>
      <c r="T2524" s="2">
        <v>130.69999999999999</v>
      </c>
      <c r="U2524" s="2">
        <v>0</v>
      </c>
      <c r="V2524" s="2">
        <v>0</v>
      </c>
      <c r="W2524">
        <v>374</v>
      </c>
      <c r="X2524" s="3">
        <v>3.8</v>
      </c>
      <c r="Y2524" s="3">
        <v>2.4</v>
      </c>
      <c r="Z2524" s="3">
        <v>2.9</v>
      </c>
      <c r="AA2524">
        <v>0</v>
      </c>
      <c r="AB2524" s="3">
        <v>0</v>
      </c>
      <c r="AC2524">
        <v>0</v>
      </c>
      <c r="AD2524" s="3">
        <v>0</v>
      </c>
      <c r="AE2524">
        <v>0</v>
      </c>
      <c r="AF2524" s="3">
        <v>0</v>
      </c>
      <c r="AG2524" s="2">
        <v>0</v>
      </c>
      <c r="AH2524" s="3">
        <v>0</v>
      </c>
      <c r="AI2524" s="2">
        <v>12</v>
      </c>
      <c r="AJ2524" s="3">
        <v>9.1999999999999993</v>
      </c>
      <c r="AK2524" t="s">
        <v>9575</v>
      </c>
      <c r="AL2524" t="s">
        <v>9576</v>
      </c>
      <c r="AM2524" t="s">
        <v>10151</v>
      </c>
      <c r="BG2524" s="3">
        <v>9.1999999999999993</v>
      </c>
      <c r="BH2524" t="s">
        <v>82</v>
      </c>
      <c r="BI2524" t="s">
        <v>13419</v>
      </c>
      <c r="BJ2524" t="s">
        <v>13395</v>
      </c>
      <c r="BK2524" t="s">
        <v>13395</v>
      </c>
      <c r="BL2524" t="s">
        <v>13395</v>
      </c>
      <c r="BM2524" t="s">
        <v>13395</v>
      </c>
      <c r="BN2524" t="s">
        <v>277</v>
      </c>
      <c r="BO2524" s="59" t="s">
        <v>277</v>
      </c>
      <c r="BP2524" t="s">
        <v>10806</v>
      </c>
      <c r="BQ2524" t="s">
        <v>84</v>
      </c>
      <c r="BR2524" s="59" t="s">
        <v>84</v>
      </c>
      <c r="BS2524" t="s">
        <v>85</v>
      </c>
    </row>
    <row r="2525" spans="1:73" x14ac:dyDescent="0.2">
      <c r="A2525" s="60">
        <v>253134</v>
      </c>
      <c r="B2525" s="59" t="s">
        <v>13365</v>
      </c>
      <c r="C2525">
        <v>2521</v>
      </c>
      <c r="J2525">
        <v>25</v>
      </c>
      <c r="K2525" t="s">
        <v>156</v>
      </c>
      <c r="L2525">
        <v>3427</v>
      </c>
      <c r="M2525">
        <v>3134</v>
      </c>
      <c r="N2525" t="s">
        <v>768</v>
      </c>
      <c r="O2525" t="s">
        <v>10694</v>
      </c>
      <c r="P2525" t="s">
        <v>10695</v>
      </c>
      <c r="Q2525" t="s">
        <v>10696</v>
      </c>
      <c r="R2525" t="s">
        <v>10697</v>
      </c>
      <c r="S2525" s="2">
        <v>1112</v>
      </c>
      <c r="T2525" s="2">
        <v>1112</v>
      </c>
      <c r="U2525" s="2">
        <v>0</v>
      </c>
      <c r="V2525" s="2">
        <v>0</v>
      </c>
      <c r="W2525">
        <v>8424</v>
      </c>
      <c r="X2525" s="3">
        <v>14.3</v>
      </c>
      <c r="Y2525" s="3">
        <v>5.3</v>
      </c>
      <c r="Z2525" s="3">
        <v>7.6</v>
      </c>
      <c r="AA2525">
        <v>2</v>
      </c>
      <c r="AB2525" s="3">
        <v>35.200000000000003</v>
      </c>
      <c r="AC2525">
        <v>0</v>
      </c>
      <c r="AD2525" s="3">
        <v>0</v>
      </c>
      <c r="AE2525">
        <v>0</v>
      </c>
      <c r="AF2525" s="3">
        <v>0</v>
      </c>
      <c r="AG2525" s="2">
        <v>1112</v>
      </c>
      <c r="AH2525" s="3">
        <v>100</v>
      </c>
      <c r="AI2525" s="2">
        <v>1112</v>
      </c>
      <c r="AJ2525" s="3">
        <v>100</v>
      </c>
      <c r="AK2525" t="s">
        <v>9675</v>
      </c>
      <c r="AL2525" t="s">
        <v>9676</v>
      </c>
      <c r="AM2525" t="s">
        <v>10119</v>
      </c>
      <c r="AN2525" t="s">
        <v>10120</v>
      </c>
      <c r="AO2525" t="s">
        <v>10151</v>
      </c>
      <c r="BG2525" s="3">
        <v>100</v>
      </c>
      <c r="BH2525" t="s">
        <v>82</v>
      </c>
      <c r="BI2525" t="s">
        <v>13419</v>
      </c>
      <c r="BJ2525" t="s">
        <v>13395</v>
      </c>
      <c r="BK2525" t="s">
        <v>13395</v>
      </c>
      <c r="BL2525" t="s">
        <v>13395</v>
      </c>
      <c r="BM2525" t="s">
        <v>13395</v>
      </c>
      <c r="BN2525" t="s">
        <v>277</v>
      </c>
      <c r="BO2525" s="59" t="s">
        <v>277</v>
      </c>
      <c r="BP2525" t="s">
        <v>10806</v>
      </c>
      <c r="BQ2525" t="s">
        <v>84</v>
      </c>
      <c r="BR2525" s="59" t="s">
        <v>84</v>
      </c>
      <c r="BS2525" t="s">
        <v>85</v>
      </c>
    </row>
    <row r="2526" spans="1:73" x14ac:dyDescent="0.2">
      <c r="A2526" s="60">
        <v>253135</v>
      </c>
      <c r="B2526" s="59" t="s">
        <v>13366</v>
      </c>
      <c r="C2526">
        <v>2522</v>
      </c>
      <c r="J2526">
        <v>25</v>
      </c>
      <c r="K2526" t="s">
        <v>156</v>
      </c>
      <c r="L2526">
        <v>3441</v>
      </c>
      <c r="M2526">
        <v>3135</v>
      </c>
      <c r="N2526" t="s">
        <v>768</v>
      </c>
      <c r="O2526" t="s">
        <v>10698</v>
      </c>
      <c r="P2526" t="s">
        <v>10699</v>
      </c>
      <c r="Q2526" t="s">
        <v>10700</v>
      </c>
      <c r="R2526" t="s">
        <v>10701</v>
      </c>
      <c r="S2526" s="2">
        <v>362.3</v>
      </c>
      <c r="T2526" s="2">
        <v>290.8</v>
      </c>
      <c r="U2526" s="2">
        <v>0</v>
      </c>
      <c r="V2526" s="2">
        <v>71.5</v>
      </c>
      <c r="W2526">
        <v>1163</v>
      </c>
      <c r="X2526" s="3">
        <v>4</v>
      </c>
      <c r="Y2526" s="3">
        <v>4</v>
      </c>
      <c r="Z2526" s="3">
        <v>4</v>
      </c>
      <c r="AA2526">
        <v>0</v>
      </c>
      <c r="AB2526" s="3">
        <v>0</v>
      </c>
      <c r="AC2526">
        <v>0</v>
      </c>
      <c r="AD2526" s="3">
        <v>0</v>
      </c>
      <c r="AE2526">
        <v>0</v>
      </c>
      <c r="AF2526" s="3">
        <v>0</v>
      </c>
      <c r="AG2526" s="2">
        <v>290.8</v>
      </c>
      <c r="AH2526" s="3">
        <v>100</v>
      </c>
      <c r="AI2526" s="2">
        <v>0</v>
      </c>
      <c r="AJ2526" s="3">
        <v>0</v>
      </c>
      <c r="AK2526" t="s">
        <v>9134</v>
      </c>
      <c r="AL2526" t="s">
        <v>9658</v>
      </c>
      <c r="AM2526" t="s">
        <v>10120</v>
      </c>
      <c r="BG2526" s="3">
        <v>0</v>
      </c>
      <c r="BJ2526" t="s">
        <v>13395</v>
      </c>
      <c r="BK2526" t="s">
        <v>13395</v>
      </c>
      <c r="BL2526" t="s">
        <v>13395</v>
      </c>
      <c r="BM2526" t="s">
        <v>13395</v>
      </c>
      <c r="BN2526" t="s">
        <v>13395</v>
      </c>
      <c r="BP2526" t="s">
        <v>13395</v>
      </c>
      <c r="BU2526" s="1" t="s">
        <v>13447</v>
      </c>
    </row>
    <row r="2527" spans="1:73" x14ac:dyDescent="0.2">
      <c r="A2527" s="60">
        <v>253136</v>
      </c>
      <c r="B2527" s="59" t="s">
        <v>13367</v>
      </c>
      <c r="C2527">
        <v>2523</v>
      </c>
      <c r="J2527">
        <v>25</v>
      </c>
      <c r="K2527" t="s">
        <v>156</v>
      </c>
      <c r="L2527">
        <v>3394</v>
      </c>
      <c r="M2527">
        <v>3136</v>
      </c>
      <c r="N2527" t="s">
        <v>768</v>
      </c>
      <c r="O2527" t="s">
        <v>10702</v>
      </c>
      <c r="P2527" t="s">
        <v>10703</v>
      </c>
      <c r="Q2527" t="s">
        <v>10704</v>
      </c>
      <c r="R2527" t="s">
        <v>10705</v>
      </c>
      <c r="S2527" s="2">
        <v>39.5</v>
      </c>
      <c r="T2527" s="2">
        <v>39.5</v>
      </c>
      <c r="U2527" s="2">
        <v>0</v>
      </c>
      <c r="V2527" s="2">
        <v>0</v>
      </c>
      <c r="W2527">
        <v>100</v>
      </c>
      <c r="X2527" s="3">
        <v>2.8</v>
      </c>
      <c r="Y2527" s="3">
        <v>2.5</v>
      </c>
      <c r="Z2527" s="3">
        <v>2.5</v>
      </c>
      <c r="AA2527">
        <v>0</v>
      </c>
      <c r="AB2527" s="3">
        <v>0</v>
      </c>
      <c r="AC2527">
        <v>0</v>
      </c>
      <c r="AD2527" s="3">
        <v>0</v>
      </c>
      <c r="AE2527">
        <v>0</v>
      </c>
      <c r="AF2527" s="3">
        <v>0</v>
      </c>
      <c r="AG2527" s="2">
        <v>0</v>
      </c>
      <c r="AH2527" s="3">
        <v>0</v>
      </c>
      <c r="AI2527" s="2">
        <v>0</v>
      </c>
      <c r="AJ2527" s="3">
        <v>0</v>
      </c>
      <c r="AK2527" t="s">
        <v>9575</v>
      </c>
      <c r="AL2527" t="s">
        <v>9576</v>
      </c>
      <c r="AM2527" t="s">
        <v>1191</v>
      </c>
      <c r="BG2527" s="3">
        <v>0</v>
      </c>
      <c r="BH2527" t="s">
        <v>82</v>
      </c>
      <c r="BI2527" t="s">
        <v>13419</v>
      </c>
      <c r="BJ2527" t="s">
        <v>13395</v>
      </c>
      <c r="BK2527" t="s">
        <v>13395</v>
      </c>
      <c r="BL2527" t="s">
        <v>13395</v>
      </c>
      <c r="BM2527" t="s">
        <v>13395</v>
      </c>
      <c r="BN2527" t="s">
        <v>277</v>
      </c>
      <c r="BO2527" s="59" t="s">
        <v>277</v>
      </c>
      <c r="BP2527" t="s">
        <v>10806</v>
      </c>
      <c r="BQ2527" t="s">
        <v>84</v>
      </c>
      <c r="BR2527" s="59" t="s">
        <v>84</v>
      </c>
      <c r="BS2527" t="s">
        <v>85</v>
      </c>
    </row>
    <row r="2528" spans="1:73" x14ac:dyDescent="0.2">
      <c r="A2528" s="60">
        <v>253137</v>
      </c>
      <c r="B2528" s="59" t="s">
        <v>13368</v>
      </c>
      <c r="C2528">
        <v>2524</v>
      </c>
      <c r="J2528">
        <v>25</v>
      </c>
      <c r="K2528" t="s">
        <v>156</v>
      </c>
      <c r="L2528">
        <v>3395</v>
      </c>
      <c r="M2528">
        <v>3137</v>
      </c>
      <c r="N2528" t="s">
        <v>768</v>
      </c>
      <c r="O2528" t="s">
        <v>10706</v>
      </c>
      <c r="P2528" t="s">
        <v>10707</v>
      </c>
      <c r="Q2528" t="s">
        <v>10672</v>
      </c>
      <c r="R2528" t="s">
        <v>10673</v>
      </c>
      <c r="S2528" s="2">
        <v>102.3</v>
      </c>
      <c r="T2528" s="2">
        <v>102.3</v>
      </c>
      <c r="U2528" s="2">
        <v>0</v>
      </c>
      <c r="V2528" s="2">
        <v>0</v>
      </c>
      <c r="W2528">
        <v>440</v>
      </c>
      <c r="X2528" s="3">
        <v>5.3</v>
      </c>
      <c r="Y2528" s="3">
        <v>4</v>
      </c>
      <c r="Z2528" s="3">
        <v>4.3</v>
      </c>
      <c r="AA2528">
        <v>0</v>
      </c>
      <c r="AB2528" s="3">
        <v>0</v>
      </c>
      <c r="AC2528">
        <v>0</v>
      </c>
      <c r="AD2528" s="3">
        <v>0</v>
      </c>
      <c r="AE2528">
        <v>0</v>
      </c>
      <c r="AF2528" s="3">
        <v>0</v>
      </c>
      <c r="AG2528" s="2">
        <v>102.3</v>
      </c>
      <c r="AH2528" s="3">
        <v>100</v>
      </c>
      <c r="AI2528" s="2">
        <v>102.3</v>
      </c>
      <c r="AJ2528" s="3">
        <v>100</v>
      </c>
      <c r="AK2528" t="s">
        <v>9134</v>
      </c>
      <c r="AL2528" t="s">
        <v>9658</v>
      </c>
      <c r="AM2528" t="s">
        <v>1191</v>
      </c>
      <c r="BG2528" s="3">
        <v>100</v>
      </c>
      <c r="BH2528" t="s">
        <v>82</v>
      </c>
      <c r="BI2528" t="s">
        <v>13419</v>
      </c>
      <c r="BJ2528" t="s">
        <v>13395</v>
      </c>
      <c r="BK2528" t="s">
        <v>13395</v>
      </c>
      <c r="BL2528" t="s">
        <v>13395</v>
      </c>
      <c r="BM2528" t="s">
        <v>13395</v>
      </c>
      <c r="BN2528" t="s">
        <v>277</v>
      </c>
      <c r="BO2528" s="59" t="s">
        <v>277</v>
      </c>
      <c r="BP2528" t="s">
        <v>10806</v>
      </c>
      <c r="BQ2528" t="s">
        <v>84</v>
      </c>
      <c r="BR2528" s="59" t="s">
        <v>84</v>
      </c>
      <c r="BS2528" t="s">
        <v>85</v>
      </c>
    </row>
    <row r="2529" spans="1:71" x14ac:dyDescent="0.2">
      <c r="A2529" s="60">
        <v>253138</v>
      </c>
      <c r="B2529" s="59" t="s">
        <v>13369</v>
      </c>
      <c r="C2529">
        <v>2525</v>
      </c>
      <c r="J2529">
        <v>25</v>
      </c>
      <c r="K2529" t="s">
        <v>156</v>
      </c>
      <c r="L2529">
        <v>3303</v>
      </c>
      <c r="M2529">
        <v>3138</v>
      </c>
      <c r="N2529" t="s">
        <v>768</v>
      </c>
      <c r="O2529" t="s">
        <v>10708</v>
      </c>
      <c r="P2529" t="s">
        <v>10709</v>
      </c>
      <c r="Q2529" t="s">
        <v>10710</v>
      </c>
      <c r="R2529" t="s">
        <v>10711</v>
      </c>
      <c r="S2529" s="2">
        <v>89.6</v>
      </c>
      <c r="T2529" s="2">
        <v>89.6</v>
      </c>
      <c r="U2529" s="2">
        <v>0</v>
      </c>
      <c r="V2529" s="2">
        <v>0</v>
      </c>
      <c r="W2529">
        <v>545</v>
      </c>
      <c r="X2529" s="3">
        <v>18</v>
      </c>
      <c r="Y2529" s="3">
        <v>4.4000000000000004</v>
      </c>
      <c r="Z2529" s="3">
        <v>6.1</v>
      </c>
      <c r="AA2529">
        <v>0</v>
      </c>
      <c r="AB2529" s="3">
        <v>0</v>
      </c>
      <c r="AC2529">
        <v>0</v>
      </c>
      <c r="AD2529" s="3">
        <v>0</v>
      </c>
      <c r="AE2529">
        <v>0</v>
      </c>
      <c r="AF2529" s="3">
        <v>0</v>
      </c>
      <c r="AG2529" s="2">
        <v>89.6</v>
      </c>
      <c r="AH2529" s="3">
        <v>100</v>
      </c>
      <c r="AI2529" s="2">
        <v>89.6</v>
      </c>
      <c r="AJ2529" s="3">
        <v>100</v>
      </c>
      <c r="AK2529" t="s">
        <v>9530</v>
      </c>
      <c r="AL2529" t="s">
        <v>9531</v>
      </c>
      <c r="AM2529" t="s">
        <v>1191</v>
      </c>
      <c r="BG2529" s="3">
        <v>100</v>
      </c>
      <c r="BH2529" t="s">
        <v>82</v>
      </c>
      <c r="BI2529" t="s">
        <v>13419</v>
      </c>
      <c r="BJ2529" t="s">
        <v>13395</v>
      </c>
      <c r="BK2529" t="s">
        <v>13395</v>
      </c>
      <c r="BL2529" t="s">
        <v>13395</v>
      </c>
      <c r="BM2529" t="s">
        <v>13395</v>
      </c>
      <c r="BN2529" t="s">
        <v>277</v>
      </c>
      <c r="BO2529" s="59" t="s">
        <v>277</v>
      </c>
      <c r="BP2529" t="s">
        <v>10806</v>
      </c>
      <c r="BQ2529" t="s">
        <v>84</v>
      </c>
      <c r="BR2529" s="59" t="s">
        <v>84</v>
      </c>
      <c r="BS2529" t="s">
        <v>85</v>
      </c>
    </row>
    <row r="2530" spans="1:71" x14ac:dyDescent="0.2">
      <c r="A2530" s="60">
        <v>253139</v>
      </c>
      <c r="B2530" s="59" t="s">
        <v>13370</v>
      </c>
      <c r="C2530">
        <v>2526</v>
      </c>
      <c r="J2530">
        <v>25</v>
      </c>
      <c r="K2530" t="s">
        <v>156</v>
      </c>
      <c r="L2530">
        <v>3338</v>
      </c>
      <c r="M2530">
        <v>3139</v>
      </c>
      <c r="N2530" t="s">
        <v>4366</v>
      </c>
      <c r="O2530" t="s">
        <v>10712</v>
      </c>
      <c r="P2530" t="s">
        <v>10713</v>
      </c>
      <c r="Q2530" t="s">
        <v>10714</v>
      </c>
      <c r="R2530" t="s">
        <v>10715</v>
      </c>
      <c r="S2530" s="2">
        <v>59.9</v>
      </c>
      <c r="T2530" s="2">
        <v>59.9</v>
      </c>
      <c r="U2530" s="2">
        <v>0</v>
      </c>
      <c r="V2530" s="2">
        <v>0</v>
      </c>
      <c r="W2530">
        <v>295</v>
      </c>
      <c r="X2530" s="3">
        <v>5.2</v>
      </c>
      <c r="Y2530" s="3">
        <v>4.5</v>
      </c>
      <c r="Z2530" s="3">
        <v>4.9000000000000004</v>
      </c>
      <c r="AA2530">
        <v>1</v>
      </c>
      <c r="AB2530" s="3">
        <v>5</v>
      </c>
      <c r="AC2530">
        <v>0</v>
      </c>
      <c r="AD2530" s="3">
        <v>0</v>
      </c>
      <c r="AE2530">
        <v>1</v>
      </c>
      <c r="AF2530" s="3">
        <v>0</v>
      </c>
      <c r="AG2530" s="2">
        <v>59.9</v>
      </c>
      <c r="AH2530" s="3">
        <v>100</v>
      </c>
      <c r="AI2530" s="2">
        <v>59.9</v>
      </c>
      <c r="AJ2530" s="3">
        <v>100</v>
      </c>
      <c r="AK2530" t="s">
        <v>9575</v>
      </c>
      <c r="AL2530" t="s">
        <v>9576</v>
      </c>
      <c r="AM2530" t="s">
        <v>10107</v>
      </c>
      <c r="BG2530" s="3">
        <v>100</v>
      </c>
      <c r="BH2530" t="s">
        <v>82</v>
      </c>
      <c r="BI2530" t="s">
        <v>13419</v>
      </c>
      <c r="BJ2530" t="s">
        <v>13395</v>
      </c>
      <c r="BK2530" t="s">
        <v>13395</v>
      </c>
      <c r="BL2530" t="s">
        <v>13395</v>
      </c>
      <c r="BM2530" t="s">
        <v>13395</v>
      </c>
      <c r="BN2530" t="s">
        <v>277</v>
      </c>
      <c r="BO2530" s="59" t="s">
        <v>277</v>
      </c>
      <c r="BP2530" t="s">
        <v>10806</v>
      </c>
      <c r="BQ2530" t="s">
        <v>84</v>
      </c>
      <c r="BR2530" s="59" t="s">
        <v>84</v>
      </c>
      <c r="BS2530" t="s">
        <v>85</v>
      </c>
    </row>
    <row r="2531" spans="1:71" x14ac:dyDescent="0.2">
      <c r="A2531" s="60">
        <v>253140</v>
      </c>
      <c r="B2531" s="59" t="s">
        <v>13371</v>
      </c>
      <c r="C2531">
        <v>2527</v>
      </c>
      <c r="J2531">
        <v>25</v>
      </c>
      <c r="K2531" t="s">
        <v>156</v>
      </c>
      <c r="L2531">
        <v>3333</v>
      </c>
      <c r="M2531">
        <v>3140</v>
      </c>
      <c r="N2531" t="s">
        <v>4366</v>
      </c>
      <c r="O2531" t="s">
        <v>10716</v>
      </c>
      <c r="P2531" t="s">
        <v>10717</v>
      </c>
      <c r="Q2531" t="s">
        <v>10718</v>
      </c>
      <c r="R2531" t="s">
        <v>10719</v>
      </c>
      <c r="S2531" s="2">
        <v>274.5</v>
      </c>
      <c r="T2531" s="2">
        <v>274.5</v>
      </c>
      <c r="U2531" s="2">
        <v>0</v>
      </c>
      <c r="V2531" s="2">
        <v>0</v>
      </c>
      <c r="W2531">
        <v>1365</v>
      </c>
      <c r="X2531" s="3">
        <v>9.1</v>
      </c>
      <c r="Y2531" s="3">
        <v>4.5</v>
      </c>
      <c r="Z2531" s="3">
        <v>5</v>
      </c>
      <c r="AA2531">
        <v>0</v>
      </c>
      <c r="AB2531" s="3">
        <v>0</v>
      </c>
      <c r="AC2531">
        <v>0</v>
      </c>
      <c r="AD2531" s="3">
        <v>0</v>
      </c>
      <c r="AE2531">
        <v>0</v>
      </c>
      <c r="AF2531" s="3">
        <v>0</v>
      </c>
      <c r="AG2531" s="2">
        <v>274.5</v>
      </c>
      <c r="AH2531" s="3">
        <v>100</v>
      </c>
      <c r="AI2531" s="2">
        <v>274.5</v>
      </c>
      <c r="AJ2531" s="3">
        <v>100</v>
      </c>
      <c r="AK2531" t="s">
        <v>4281</v>
      </c>
      <c r="AL2531" t="s">
        <v>9749</v>
      </c>
      <c r="AM2531" t="s">
        <v>10107</v>
      </c>
      <c r="BG2531" s="3">
        <v>100</v>
      </c>
      <c r="BH2531" t="s">
        <v>82</v>
      </c>
      <c r="BI2531" t="s">
        <v>13419</v>
      </c>
      <c r="BJ2531" t="s">
        <v>13395</v>
      </c>
      <c r="BK2531" t="s">
        <v>13395</v>
      </c>
      <c r="BL2531" t="s">
        <v>13395</v>
      </c>
      <c r="BM2531" t="s">
        <v>13395</v>
      </c>
      <c r="BN2531" t="s">
        <v>277</v>
      </c>
      <c r="BO2531" s="59" t="s">
        <v>277</v>
      </c>
      <c r="BP2531" t="s">
        <v>10806</v>
      </c>
      <c r="BQ2531" t="s">
        <v>84</v>
      </c>
      <c r="BR2531" s="59" t="s">
        <v>84</v>
      </c>
      <c r="BS2531" t="s">
        <v>85</v>
      </c>
    </row>
    <row r="2532" spans="1:71" x14ac:dyDescent="0.2">
      <c r="A2532" s="60">
        <v>253141</v>
      </c>
      <c r="B2532" s="59" t="s">
        <v>13372</v>
      </c>
      <c r="C2532">
        <v>2528</v>
      </c>
      <c r="J2532">
        <v>25</v>
      </c>
      <c r="K2532" t="s">
        <v>156</v>
      </c>
      <c r="L2532">
        <v>3346</v>
      </c>
      <c r="M2532">
        <v>3141</v>
      </c>
      <c r="N2532" t="s">
        <v>8603</v>
      </c>
      <c r="O2532" t="s">
        <v>10720</v>
      </c>
      <c r="P2532" t="s">
        <v>10721</v>
      </c>
      <c r="Q2532" t="s">
        <v>10722</v>
      </c>
      <c r="R2532" t="s">
        <v>10723</v>
      </c>
      <c r="S2532" s="2">
        <v>289.8</v>
      </c>
      <c r="T2532" s="2">
        <v>283.8</v>
      </c>
      <c r="U2532" s="2">
        <v>6</v>
      </c>
      <c r="V2532" s="2">
        <v>0</v>
      </c>
      <c r="W2532">
        <v>1829</v>
      </c>
      <c r="X2532" s="3">
        <v>8.8000000000000007</v>
      </c>
      <c r="Y2532" s="3">
        <v>3.6</v>
      </c>
      <c r="Z2532" s="3">
        <v>6.5</v>
      </c>
      <c r="AA2532">
        <v>0</v>
      </c>
      <c r="AB2532" s="3">
        <v>0</v>
      </c>
      <c r="AC2532">
        <v>0</v>
      </c>
      <c r="AD2532" s="3">
        <v>0</v>
      </c>
      <c r="AE2532">
        <v>0</v>
      </c>
      <c r="AF2532" s="3">
        <v>0</v>
      </c>
      <c r="AG2532" s="2">
        <v>283.8</v>
      </c>
      <c r="AH2532" s="3">
        <v>100</v>
      </c>
      <c r="AI2532" s="2">
        <v>283.8</v>
      </c>
      <c r="AJ2532" s="3">
        <v>100</v>
      </c>
      <c r="AK2532" t="s">
        <v>9530</v>
      </c>
      <c r="AL2532" t="s">
        <v>9531</v>
      </c>
      <c r="AM2532" t="s">
        <v>10107</v>
      </c>
      <c r="BG2532" s="3">
        <v>100</v>
      </c>
      <c r="BH2532" t="s">
        <v>82</v>
      </c>
      <c r="BI2532" t="s">
        <v>13419</v>
      </c>
      <c r="BJ2532" t="s">
        <v>13395</v>
      </c>
      <c r="BK2532" t="s">
        <v>13395</v>
      </c>
      <c r="BL2532" t="s">
        <v>13395</v>
      </c>
      <c r="BM2532" t="s">
        <v>13395</v>
      </c>
      <c r="BN2532" t="s">
        <v>277</v>
      </c>
      <c r="BO2532" s="59" t="s">
        <v>277</v>
      </c>
      <c r="BP2532" t="s">
        <v>10806</v>
      </c>
      <c r="BQ2532" t="s">
        <v>84</v>
      </c>
      <c r="BR2532" s="59" t="s">
        <v>84</v>
      </c>
      <c r="BS2532" t="s">
        <v>85</v>
      </c>
    </row>
    <row r="2533" spans="1:71" x14ac:dyDescent="0.2">
      <c r="A2533" s="60">
        <v>253142</v>
      </c>
      <c r="B2533" s="59" t="s">
        <v>13373</v>
      </c>
      <c r="C2533">
        <v>2529</v>
      </c>
      <c r="J2533">
        <v>25</v>
      </c>
      <c r="K2533" t="s">
        <v>156</v>
      </c>
      <c r="M2533">
        <v>3142</v>
      </c>
      <c r="N2533" t="s">
        <v>111</v>
      </c>
      <c r="O2533" t="s">
        <v>10724</v>
      </c>
      <c r="P2533" t="s">
        <v>10725</v>
      </c>
      <c r="Q2533" t="s">
        <v>10726</v>
      </c>
      <c r="R2533" t="s">
        <v>10727</v>
      </c>
      <c r="S2533" s="2">
        <v>1911.1</v>
      </c>
      <c r="T2533" s="2">
        <v>1878.8</v>
      </c>
      <c r="U2533" s="2">
        <v>32.299999999999997</v>
      </c>
      <c r="V2533" s="2">
        <v>0</v>
      </c>
      <c r="W2533">
        <v>26985</v>
      </c>
      <c r="X2533" s="3">
        <v>24.2</v>
      </c>
      <c r="Y2533" s="3">
        <v>11.7</v>
      </c>
      <c r="Z2533" s="3">
        <v>14.4</v>
      </c>
      <c r="AA2533">
        <v>1</v>
      </c>
      <c r="AB2533" s="3">
        <v>3.0999999999999099</v>
      </c>
      <c r="AC2533">
        <v>0</v>
      </c>
      <c r="AD2533" s="3">
        <v>0</v>
      </c>
      <c r="AE2533">
        <v>1</v>
      </c>
      <c r="AF2533" s="3">
        <v>0</v>
      </c>
      <c r="AG2533" s="2">
        <v>1878.8</v>
      </c>
      <c r="AH2533" s="3">
        <v>100</v>
      </c>
      <c r="AI2533" s="2">
        <v>1878.8</v>
      </c>
      <c r="AJ2533" s="3">
        <v>100</v>
      </c>
      <c r="AK2533" t="s">
        <v>10728</v>
      </c>
      <c r="AL2533" t="s">
        <v>10729</v>
      </c>
      <c r="AM2533" t="s">
        <v>10122</v>
      </c>
      <c r="AN2533" t="s">
        <v>10139</v>
      </c>
      <c r="AO2533" t="s">
        <v>10107</v>
      </c>
      <c r="AP2533" t="s">
        <v>10133</v>
      </c>
      <c r="BG2533" s="3">
        <v>100</v>
      </c>
      <c r="BH2533" t="s">
        <v>100</v>
      </c>
      <c r="BI2533" t="s">
        <v>13419</v>
      </c>
      <c r="BJ2533" t="s">
        <v>83</v>
      </c>
      <c r="BK2533" t="s">
        <v>13419</v>
      </c>
      <c r="BL2533" t="s">
        <v>82</v>
      </c>
      <c r="BM2533" t="s">
        <v>13432</v>
      </c>
      <c r="BN2533" t="s">
        <v>102</v>
      </c>
      <c r="BO2533" s="59" t="s">
        <v>102</v>
      </c>
      <c r="BP2533" t="s">
        <v>10806</v>
      </c>
      <c r="BQ2533" t="s">
        <v>859</v>
      </c>
      <c r="BR2533" s="59" t="s">
        <v>859</v>
      </c>
      <c r="BS2533" t="s">
        <v>85</v>
      </c>
    </row>
    <row r="2534" spans="1:71" x14ac:dyDescent="0.2">
      <c r="A2534" s="60">
        <v>253143</v>
      </c>
      <c r="B2534" s="59" t="s">
        <v>13374</v>
      </c>
      <c r="C2534">
        <v>2530</v>
      </c>
      <c r="J2534">
        <v>25</v>
      </c>
      <c r="K2534" t="s">
        <v>156</v>
      </c>
      <c r="M2534">
        <v>3143</v>
      </c>
      <c r="N2534" t="s">
        <v>1099</v>
      </c>
      <c r="O2534" t="s">
        <v>10730</v>
      </c>
      <c r="P2534" t="s">
        <v>10731</v>
      </c>
      <c r="Q2534" t="s">
        <v>10732</v>
      </c>
      <c r="R2534" t="s">
        <v>10733</v>
      </c>
      <c r="S2534" s="2">
        <v>282.8</v>
      </c>
      <c r="T2534" s="2">
        <v>282.8</v>
      </c>
      <c r="U2534" s="2">
        <v>0</v>
      </c>
      <c r="V2534" s="2">
        <v>0</v>
      </c>
      <c r="W2534">
        <v>2496</v>
      </c>
      <c r="X2534" s="3">
        <v>10</v>
      </c>
      <c r="Y2534" s="3">
        <v>8.6</v>
      </c>
      <c r="Z2534" s="3">
        <v>8.8000000000000007</v>
      </c>
      <c r="AA2534">
        <v>0</v>
      </c>
      <c r="AB2534" s="3">
        <v>0</v>
      </c>
      <c r="AC2534">
        <v>0</v>
      </c>
      <c r="AD2534" s="3">
        <v>0</v>
      </c>
      <c r="AE2534">
        <v>0</v>
      </c>
      <c r="AF2534" s="3">
        <v>229.3</v>
      </c>
      <c r="AG2534" s="2">
        <v>282.8</v>
      </c>
      <c r="AH2534" s="3">
        <v>100</v>
      </c>
      <c r="AI2534" s="2">
        <v>282.8</v>
      </c>
      <c r="AJ2534" s="3">
        <v>100</v>
      </c>
      <c r="AK2534" t="s">
        <v>10734</v>
      </c>
      <c r="AL2534" t="s">
        <v>10734</v>
      </c>
      <c r="AM2534" t="s">
        <v>10133</v>
      </c>
      <c r="AN2534" t="s">
        <v>10119</v>
      </c>
      <c r="BG2534">
        <v>100</v>
      </c>
      <c r="BH2534" t="s">
        <v>83</v>
      </c>
      <c r="BI2534" t="s">
        <v>13426</v>
      </c>
      <c r="BJ2534" t="s">
        <v>13395</v>
      </c>
      <c r="BK2534" t="s">
        <v>13395</v>
      </c>
      <c r="BL2534" t="s">
        <v>13395</v>
      </c>
      <c r="BM2534" t="s">
        <v>13395</v>
      </c>
      <c r="BN2534" t="s">
        <v>277</v>
      </c>
      <c r="BO2534" s="59" t="s">
        <v>277</v>
      </c>
      <c r="BP2534" t="s">
        <v>10806</v>
      </c>
      <c r="BQ2534" t="s">
        <v>84</v>
      </c>
      <c r="BR2534" s="59" t="s">
        <v>84</v>
      </c>
      <c r="BS2534" t="s">
        <v>85</v>
      </c>
    </row>
    <row r="2535" spans="1:71" x14ac:dyDescent="0.2">
      <c r="A2535" s="60">
        <v>253144</v>
      </c>
      <c r="B2535" s="59" t="s">
        <v>13375</v>
      </c>
      <c r="C2535">
        <v>2531</v>
      </c>
      <c r="J2535">
        <v>25</v>
      </c>
      <c r="K2535" t="s">
        <v>156</v>
      </c>
      <c r="M2535">
        <v>3144</v>
      </c>
      <c r="N2535" t="s">
        <v>732</v>
      </c>
      <c r="O2535" t="s">
        <v>10735</v>
      </c>
      <c r="P2535" t="s">
        <v>10736</v>
      </c>
      <c r="Q2535" t="s">
        <v>10737</v>
      </c>
      <c r="R2535" t="s">
        <v>10738</v>
      </c>
      <c r="S2535" s="2">
        <v>345.2</v>
      </c>
      <c r="T2535" s="2">
        <v>345.2</v>
      </c>
      <c r="U2535" s="2">
        <v>0</v>
      </c>
      <c r="V2535" s="2">
        <v>0</v>
      </c>
      <c r="W2535">
        <v>2782</v>
      </c>
      <c r="X2535" s="3">
        <v>8.8000000000000007</v>
      </c>
      <c r="Y2535" s="3">
        <v>7.5</v>
      </c>
      <c r="Z2535" s="3">
        <v>8.1</v>
      </c>
      <c r="AA2535">
        <v>1</v>
      </c>
      <c r="AB2535" s="3">
        <v>9.5999999999999694</v>
      </c>
      <c r="AC2535">
        <v>0</v>
      </c>
      <c r="AD2535" s="3">
        <v>0</v>
      </c>
      <c r="AE2535">
        <v>1</v>
      </c>
      <c r="AF2535" s="3">
        <v>0</v>
      </c>
      <c r="AG2535" s="2">
        <v>345.2</v>
      </c>
      <c r="AH2535" s="3">
        <v>100</v>
      </c>
      <c r="AI2535" s="2">
        <v>345.2</v>
      </c>
      <c r="AJ2535" s="3">
        <v>100</v>
      </c>
      <c r="AK2535" t="s">
        <v>5939</v>
      </c>
      <c r="AL2535" t="s">
        <v>5940</v>
      </c>
      <c r="AM2535" t="s">
        <v>4001</v>
      </c>
      <c r="AN2535" t="s">
        <v>1191</v>
      </c>
      <c r="BG2535">
        <v>100</v>
      </c>
      <c r="BH2535" t="s">
        <v>100</v>
      </c>
      <c r="BI2535" t="s">
        <v>13426</v>
      </c>
      <c r="BJ2535" t="s">
        <v>13395</v>
      </c>
      <c r="BK2535" t="s">
        <v>13395</v>
      </c>
      <c r="BL2535" t="s">
        <v>13395</v>
      </c>
      <c r="BM2535" t="s">
        <v>13395</v>
      </c>
      <c r="BN2535" t="s">
        <v>102</v>
      </c>
      <c r="BO2535" s="59" t="s">
        <v>102</v>
      </c>
      <c r="BP2535" t="s">
        <v>10806</v>
      </c>
      <c r="BQ2535" t="s">
        <v>364</v>
      </c>
      <c r="BR2535" s="59" t="s">
        <v>364</v>
      </c>
      <c r="BS2535" t="s">
        <v>85</v>
      </c>
    </row>
    <row r="2536" spans="1:71" x14ac:dyDescent="0.2">
      <c r="A2536" s="60">
        <v>253145</v>
      </c>
      <c r="B2536" s="59" t="s">
        <v>13376</v>
      </c>
      <c r="C2536">
        <v>2532</v>
      </c>
      <c r="J2536">
        <v>25</v>
      </c>
      <c r="K2536" t="s">
        <v>156</v>
      </c>
      <c r="M2536">
        <v>3145</v>
      </c>
      <c r="N2536" t="s">
        <v>4452</v>
      </c>
      <c r="O2536" t="s">
        <v>10739</v>
      </c>
      <c r="P2536" t="s">
        <v>10740</v>
      </c>
      <c r="Q2536" t="s">
        <v>10741</v>
      </c>
      <c r="R2536" t="s">
        <v>10742</v>
      </c>
      <c r="S2536" s="2">
        <v>78.5</v>
      </c>
      <c r="T2536" s="2">
        <v>78.5</v>
      </c>
      <c r="U2536" s="2">
        <v>0</v>
      </c>
      <c r="V2536" s="2">
        <v>0</v>
      </c>
      <c r="W2536">
        <v>530</v>
      </c>
      <c r="X2536" s="3">
        <v>9.6</v>
      </c>
      <c r="Y2536" s="3">
        <v>6</v>
      </c>
      <c r="Z2536" s="3">
        <v>6.8</v>
      </c>
      <c r="AA2536">
        <v>0</v>
      </c>
      <c r="AB2536" s="3">
        <v>0</v>
      </c>
      <c r="AC2536">
        <v>0</v>
      </c>
      <c r="AD2536" s="3">
        <v>0</v>
      </c>
      <c r="AE2536">
        <v>0</v>
      </c>
      <c r="AF2536" s="3">
        <v>0</v>
      </c>
      <c r="AG2536" s="2">
        <v>78.5</v>
      </c>
      <c r="AH2536" s="3">
        <v>100</v>
      </c>
      <c r="AI2536" s="2">
        <v>78.5</v>
      </c>
      <c r="AJ2536" s="3">
        <v>100</v>
      </c>
      <c r="AK2536" t="s">
        <v>4634</v>
      </c>
      <c r="AL2536" t="s">
        <v>4634</v>
      </c>
      <c r="AM2536" t="s">
        <v>10122</v>
      </c>
      <c r="BG2536">
        <v>100</v>
      </c>
      <c r="BH2536" t="s">
        <v>82</v>
      </c>
      <c r="BI2536" t="s">
        <v>13419</v>
      </c>
      <c r="BJ2536" t="s">
        <v>13395</v>
      </c>
      <c r="BK2536" t="s">
        <v>13395</v>
      </c>
      <c r="BL2536" t="s">
        <v>13395</v>
      </c>
      <c r="BM2536" t="s">
        <v>13395</v>
      </c>
      <c r="BN2536" t="s">
        <v>13395</v>
      </c>
      <c r="BP2536" t="s">
        <v>13395</v>
      </c>
      <c r="BQ2536" t="s">
        <v>84</v>
      </c>
      <c r="BR2536" s="59" t="s">
        <v>84</v>
      </c>
      <c r="BS2536" t="s">
        <v>85</v>
      </c>
    </row>
    <row r="2537" spans="1:71" x14ac:dyDescent="0.2">
      <c r="A2537" s="60">
        <v>253501</v>
      </c>
      <c r="B2537" s="59" t="s">
        <v>13377</v>
      </c>
      <c r="C2537">
        <v>2533</v>
      </c>
      <c r="J2537">
        <v>25</v>
      </c>
      <c r="K2537" t="s">
        <v>156</v>
      </c>
      <c r="L2537">
        <v>9005</v>
      </c>
      <c r="M2537">
        <v>3501</v>
      </c>
      <c r="N2537" t="s">
        <v>821</v>
      </c>
      <c r="O2537" t="s">
        <v>10743</v>
      </c>
      <c r="P2537" t="s">
        <v>10744</v>
      </c>
      <c r="Q2537" t="s">
        <v>10745</v>
      </c>
      <c r="R2537" t="s">
        <v>10746</v>
      </c>
      <c r="S2537" s="2">
        <v>101.1</v>
      </c>
      <c r="T2537" s="2">
        <v>101.1</v>
      </c>
      <c r="U2537" s="2">
        <v>0</v>
      </c>
      <c r="V2537" s="2">
        <v>0</v>
      </c>
      <c r="W2537">
        <v>396</v>
      </c>
      <c r="X2537" s="3">
        <v>6.4</v>
      </c>
      <c r="Y2537" s="3">
        <v>2.4</v>
      </c>
      <c r="Z2537" s="3">
        <v>3.9</v>
      </c>
      <c r="AA2537">
        <v>0</v>
      </c>
      <c r="AB2537" s="3">
        <v>0</v>
      </c>
      <c r="AC2537">
        <v>0</v>
      </c>
      <c r="AD2537" s="3">
        <v>0</v>
      </c>
      <c r="AE2537">
        <v>0</v>
      </c>
      <c r="AF2537" s="3">
        <v>0</v>
      </c>
      <c r="AG2537" s="2">
        <v>101.1</v>
      </c>
      <c r="AH2537" s="3">
        <v>100</v>
      </c>
      <c r="AI2537" s="2">
        <v>101.1</v>
      </c>
      <c r="AJ2537" s="3">
        <v>100</v>
      </c>
      <c r="AK2537" t="s">
        <v>9134</v>
      </c>
      <c r="AL2537" t="s">
        <v>9658</v>
      </c>
      <c r="AM2537" t="s">
        <v>10218</v>
      </c>
      <c r="AN2537" t="s">
        <v>10122</v>
      </c>
      <c r="BG2537">
        <v>100</v>
      </c>
      <c r="BH2537" t="s">
        <v>82</v>
      </c>
      <c r="BI2537" t="s">
        <v>13419</v>
      </c>
      <c r="BJ2537" t="s">
        <v>13395</v>
      </c>
      <c r="BK2537" t="s">
        <v>13395</v>
      </c>
      <c r="BL2537" t="s">
        <v>13395</v>
      </c>
      <c r="BM2537" t="s">
        <v>13395</v>
      </c>
      <c r="BN2537" t="s">
        <v>13395</v>
      </c>
      <c r="BP2537" t="s">
        <v>13395</v>
      </c>
      <c r="BQ2537" t="s">
        <v>84</v>
      </c>
      <c r="BR2537" s="59" t="s">
        <v>84</v>
      </c>
      <c r="BS2537" t="s">
        <v>85</v>
      </c>
    </row>
    <row r="2538" spans="1:71" x14ac:dyDescent="0.2">
      <c r="A2538" s="60">
        <v>253502</v>
      </c>
      <c r="B2538" s="59" t="s">
        <v>13378</v>
      </c>
      <c r="C2538">
        <v>2534</v>
      </c>
      <c r="J2538">
        <v>25</v>
      </c>
      <c r="K2538" t="s">
        <v>156</v>
      </c>
      <c r="L2538">
        <v>9001</v>
      </c>
      <c r="M2538">
        <v>3502</v>
      </c>
      <c r="N2538" t="s">
        <v>1128</v>
      </c>
      <c r="O2538" t="s">
        <v>10747</v>
      </c>
      <c r="P2538" t="s">
        <v>10748</v>
      </c>
      <c r="Q2538" t="s">
        <v>10749</v>
      </c>
      <c r="R2538" t="s">
        <v>10750</v>
      </c>
      <c r="S2538" s="2">
        <v>216.8</v>
      </c>
      <c r="T2538" s="2">
        <v>216.8</v>
      </c>
      <c r="U2538" s="2">
        <v>0</v>
      </c>
      <c r="V2538" s="2">
        <v>0</v>
      </c>
      <c r="W2538">
        <v>650</v>
      </c>
      <c r="X2538" s="3">
        <v>3.3</v>
      </c>
      <c r="Y2538" s="3">
        <v>1.8</v>
      </c>
      <c r="Z2538" s="3">
        <v>3</v>
      </c>
      <c r="AA2538">
        <v>0</v>
      </c>
      <c r="AB2538" s="3">
        <v>0</v>
      </c>
      <c r="AC2538">
        <v>0</v>
      </c>
      <c r="AD2538" s="3">
        <v>0</v>
      </c>
      <c r="AE2538">
        <v>0</v>
      </c>
      <c r="AF2538" s="3">
        <v>0</v>
      </c>
      <c r="AG2538" s="2">
        <v>216.8</v>
      </c>
      <c r="AH2538" s="3">
        <v>100</v>
      </c>
      <c r="AI2538" s="2">
        <v>216.8</v>
      </c>
      <c r="AJ2538" s="3">
        <v>100</v>
      </c>
      <c r="AK2538" t="s">
        <v>9134</v>
      </c>
      <c r="AL2538" t="s">
        <v>9658</v>
      </c>
      <c r="AM2538" t="s">
        <v>10122</v>
      </c>
      <c r="AN2538" t="s">
        <v>10139</v>
      </c>
      <c r="BG2538">
        <v>100</v>
      </c>
      <c r="BH2538" t="s">
        <v>82</v>
      </c>
      <c r="BI2538" t="s">
        <v>13419</v>
      </c>
      <c r="BJ2538" t="s">
        <v>13395</v>
      </c>
      <c r="BK2538" t="s">
        <v>13395</v>
      </c>
      <c r="BL2538" t="s">
        <v>13395</v>
      </c>
      <c r="BM2538" t="s">
        <v>13395</v>
      </c>
      <c r="BN2538" t="s">
        <v>13395</v>
      </c>
      <c r="BP2538" t="s">
        <v>13395</v>
      </c>
      <c r="BQ2538" t="s">
        <v>84</v>
      </c>
      <c r="BR2538" s="59" t="s">
        <v>84</v>
      </c>
      <c r="BS2538" t="s">
        <v>85</v>
      </c>
    </row>
    <row r="2539" spans="1:71" x14ac:dyDescent="0.2">
      <c r="A2539" s="60">
        <v>253503</v>
      </c>
      <c r="B2539" s="59" t="s">
        <v>13379</v>
      </c>
      <c r="C2539">
        <v>2535</v>
      </c>
      <c r="J2539">
        <v>25</v>
      </c>
      <c r="K2539" t="s">
        <v>156</v>
      </c>
      <c r="L2539">
        <v>9003</v>
      </c>
      <c r="M2539">
        <v>3503</v>
      </c>
      <c r="N2539" t="s">
        <v>415</v>
      </c>
      <c r="O2539" t="s">
        <v>10751</v>
      </c>
      <c r="P2539" t="s">
        <v>10752</v>
      </c>
      <c r="Q2539" t="s">
        <v>10753</v>
      </c>
      <c r="R2539" t="s">
        <v>10754</v>
      </c>
      <c r="S2539" s="2">
        <v>101.9</v>
      </c>
      <c r="T2539" s="2">
        <v>101.9</v>
      </c>
      <c r="U2539" s="2">
        <v>0</v>
      </c>
      <c r="V2539" s="2">
        <v>0</v>
      </c>
      <c r="W2539">
        <v>203</v>
      </c>
      <c r="X2539" s="3">
        <v>2</v>
      </c>
      <c r="Y2539" s="3">
        <v>2</v>
      </c>
      <c r="Z2539" s="3">
        <v>2</v>
      </c>
      <c r="AA2539">
        <v>0</v>
      </c>
      <c r="AB2539" s="3">
        <v>0</v>
      </c>
      <c r="AC2539">
        <v>0</v>
      </c>
      <c r="AD2539" s="3">
        <v>0</v>
      </c>
      <c r="AE2539">
        <v>0</v>
      </c>
      <c r="AF2539" s="3">
        <v>0</v>
      </c>
      <c r="AG2539" s="2">
        <v>101.9</v>
      </c>
      <c r="AH2539" s="3">
        <v>100</v>
      </c>
      <c r="AI2539" s="2">
        <v>101.9</v>
      </c>
      <c r="AJ2539" s="3">
        <v>100</v>
      </c>
      <c r="AK2539" t="s">
        <v>9134</v>
      </c>
      <c r="AL2539" t="s">
        <v>9658</v>
      </c>
      <c r="AM2539" t="s">
        <v>10139</v>
      </c>
      <c r="AN2539" t="s">
        <v>10107</v>
      </c>
      <c r="BG2539">
        <v>100</v>
      </c>
      <c r="BH2539" t="s">
        <v>82</v>
      </c>
      <c r="BI2539" t="s">
        <v>13419</v>
      </c>
      <c r="BJ2539" t="s">
        <v>13395</v>
      </c>
      <c r="BK2539" t="s">
        <v>13395</v>
      </c>
      <c r="BL2539" t="s">
        <v>13395</v>
      </c>
      <c r="BM2539" t="s">
        <v>13395</v>
      </c>
      <c r="BN2539" t="s">
        <v>13395</v>
      </c>
      <c r="BP2539" t="s">
        <v>13395</v>
      </c>
      <c r="BQ2539" t="s">
        <v>84</v>
      </c>
      <c r="BR2539" s="59" t="s">
        <v>84</v>
      </c>
      <c r="BS2539" t="s">
        <v>85</v>
      </c>
    </row>
    <row r="2540" spans="1:71" x14ac:dyDescent="0.2">
      <c r="A2540" s="60">
        <v>253504</v>
      </c>
      <c r="B2540" s="59" t="s">
        <v>13380</v>
      </c>
      <c r="C2540">
        <v>2536</v>
      </c>
      <c r="J2540">
        <v>25</v>
      </c>
      <c r="K2540" t="s">
        <v>156</v>
      </c>
      <c r="L2540">
        <v>9004</v>
      </c>
      <c r="M2540">
        <v>3504</v>
      </c>
      <c r="N2540" t="s">
        <v>415</v>
      </c>
      <c r="O2540" t="s">
        <v>10755</v>
      </c>
      <c r="P2540" t="s">
        <v>10756</v>
      </c>
      <c r="Q2540" t="s">
        <v>10757</v>
      </c>
      <c r="R2540" t="s">
        <v>10758</v>
      </c>
      <c r="S2540" s="2">
        <v>63.7</v>
      </c>
      <c r="T2540" s="2">
        <v>63.7</v>
      </c>
      <c r="U2540" s="2">
        <v>0</v>
      </c>
      <c r="V2540" s="2">
        <v>0</v>
      </c>
      <c r="W2540">
        <v>280</v>
      </c>
      <c r="X2540" s="3">
        <v>4.4000000000000004</v>
      </c>
      <c r="Y2540" s="3">
        <v>4.4000000000000004</v>
      </c>
      <c r="Z2540" s="3">
        <v>4.4000000000000004</v>
      </c>
      <c r="AA2540">
        <v>0</v>
      </c>
      <c r="AB2540" s="3">
        <v>0</v>
      </c>
      <c r="AC2540">
        <v>0</v>
      </c>
      <c r="AD2540" s="3">
        <v>0</v>
      </c>
      <c r="AE2540">
        <v>0</v>
      </c>
      <c r="AF2540" s="3">
        <v>0</v>
      </c>
      <c r="AG2540" s="2">
        <v>63.7</v>
      </c>
      <c r="AH2540" s="3">
        <v>100</v>
      </c>
      <c r="AI2540" s="2">
        <v>63.7</v>
      </c>
      <c r="AJ2540" s="3">
        <v>100</v>
      </c>
      <c r="AK2540" t="s">
        <v>9134</v>
      </c>
      <c r="AL2540" t="s">
        <v>9658</v>
      </c>
      <c r="AM2540" t="s">
        <v>10122</v>
      </c>
      <c r="AN2540" t="s">
        <v>10139</v>
      </c>
      <c r="BG2540">
        <v>100</v>
      </c>
      <c r="BH2540" t="s">
        <v>82</v>
      </c>
      <c r="BI2540" t="s">
        <v>13419</v>
      </c>
      <c r="BJ2540" t="s">
        <v>13395</v>
      </c>
      <c r="BK2540" t="s">
        <v>13395</v>
      </c>
      <c r="BL2540" t="s">
        <v>13395</v>
      </c>
      <c r="BM2540" t="s">
        <v>13395</v>
      </c>
      <c r="BN2540" t="s">
        <v>13395</v>
      </c>
      <c r="BP2540" t="s">
        <v>13395</v>
      </c>
      <c r="BQ2540" t="s">
        <v>84</v>
      </c>
      <c r="BR2540" s="59" t="s">
        <v>84</v>
      </c>
      <c r="BS2540" t="s">
        <v>85</v>
      </c>
    </row>
    <row r="2541" spans="1:71" x14ac:dyDescent="0.2">
      <c r="A2541" s="60">
        <v>253505</v>
      </c>
      <c r="B2541" s="59" t="s">
        <v>13381</v>
      </c>
      <c r="C2541">
        <v>2537</v>
      </c>
      <c r="J2541">
        <v>25</v>
      </c>
      <c r="K2541" t="s">
        <v>156</v>
      </c>
      <c r="L2541">
        <v>9002</v>
      </c>
      <c r="M2541">
        <v>3505</v>
      </c>
      <c r="N2541" t="s">
        <v>1446</v>
      </c>
      <c r="O2541" t="s">
        <v>10759</v>
      </c>
      <c r="P2541" t="s">
        <v>10760</v>
      </c>
      <c r="Q2541" t="s">
        <v>10761</v>
      </c>
      <c r="R2541" t="s">
        <v>10762</v>
      </c>
      <c r="S2541" s="2">
        <v>96.5</v>
      </c>
      <c r="T2541" s="2">
        <v>96.5</v>
      </c>
      <c r="U2541" s="2">
        <v>0</v>
      </c>
      <c r="V2541" s="2">
        <v>0</v>
      </c>
      <c r="W2541">
        <v>281</v>
      </c>
      <c r="X2541" s="3">
        <v>4.2</v>
      </c>
      <c r="Y2541" s="3">
        <v>2.5</v>
      </c>
      <c r="Z2541" s="3">
        <v>2.9</v>
      </c>
      <c r="AA2541">
        <v>0</v>
      </c>
      <c r="AB2541" s="3">
        <v>0</v>
      </c>
      <c r="AC2541">
        <v>0</v>
      </c>
      <c r="AD2541" s="3">
        <v>0</v>
      </c>
      <c r="AE2541">
        <v>0</v>
      </c>
      <c r="AF2541" s="3">
        <v>0</v>
      </c>
      <c r="AG2541" s="2">
        <v>96.5</v>
      </c>
      <c r="AH2541" s="3">
        <v>100</v>
      </c>
      <c r="AI2541" s="2">
        <v>96.5</v>
      </c>
      <c r="AJ2541" s="3">
        <v>100</v>
      </c>
      <c r="AK2541" t="s">
        <v>9134</v>
      </c>
      <c r="AL2541" t="s">
        <v>9658</v>
      </c>
      <c r="AM2541" t="s">
        <v>10107</v>
      </c>
      <c r="BG2541">
        <v>100</v>
      </c>
      <c r="BH2541" t="s">
        <v>82</v>
      </c>
      <c r="BI2541" t="s">
        <v>13419</v>
      </c>
      <c r="BJ2541" t="s">
        <v>13395</v>
      </c>
      <c r="BK2541" t="s">
        <v>13395</v>
      </c>
      <c r="BL2541" t="s">
        <v>13395</v>
      </c>
      <c r="BM2541" t="s">
        <v>13395</v>
      </c>
      <c r="BN2541" t="s">
        <v>13395</v>
      </c>
      <c r="BP2541" t="s">
        <v>13395</v>
      </c>
      <c r="BQ2541" t="s">
        <v>84</v>
      </c>
      <c r="BR2541" s="59" t="s">
        <v>84</v>
      </c>
      <c r="BS2541" t="s">
        <v>85</v>
      </c>
    </row>
    <row r="2542" spans="1:71" x14ac:dyDescent="0.2">
      <c r="A2542" s="59">
        <v>253506</v>
      </c>
      <c r="B2542" s="59" t="s">
        <v>13382</v>
      </c>
      <c r="C2542">
        <v>2538</v>
      </c>
      <c r="J2542">
        <v>25</v>
      </c>
      <c r="K2542" t="s">
        <v>156</v>
      </c>
      <c r="M2542">
        <v>3506</v>
      </c>
      <c r="N2542" t="s">
        <v>278</v>
      </c>
      <c r="O2542" t="s">
        <v>10763</v>
      </c>
      <c r="P2542" t="s">
        <v>10764</v>
      </c>
      <c r="Q2542" t="s">
        <v>5075</v>
      </c>
      <c r="R2542" t="s">
        <v>5075</v>
      </c>
      <c r="S2542" s="2">
        <v>80</v>
      </c>
      <c r="T2542" s="2">
        <v>80</v>
      </c>
      <c r="U2542" s="2">
        <v>0</v>
      </c>
      <c r="V2542" s="2">
        <v>0</v>
      </c>
      <c r="W2542">
        <v>199</v>
      </c>
      <c r="X2542" s="3">
        <v>4.3</v>
      </c>
      <c r="Y2542" s="3">
        <v>2.1</v>
      </c>
      <c r="Z2542" s="3">
        <v>2.5</v>
      </c>
      <c r="AA2542">
        <v>1</v>
      </c>
      <c r="AB2542" s="3">
        <v>62.4</v>
      </c>
      <c r="AC2542">
        <v>0</v>
      </c>
      <c r="AD2542" s="3">
        <v>0</v>
      </c>
      <c r="AE2542">
        <v>1</v>
      </c>
      <c r="AF2542" s="3">
        <v>0</v>
      </c>
      <c r="AG2542" s="2">
        <v>80</v>
      </c>
      <c r="AH2542" s="3">
        <v>100</v>
      </c>
      <c r="AI2542" s="2">
        <v>80</v>
      </c>
      <c r="AJ2542" s="3">
        <v>100</v>
      </c>
      <c r="AK2542" t="s">
        <v>4634</v>
      </c>
      <c r="AL2542" t="s">
        <v>4634</v>
      </c>
      <c r="AM2542" t="s">
        <v>10122</v>
      </c>
      <c r="BG2542">
        <v>100</v>
      </c>
      <c r="BH2542" t="s">
        <v>82</v>
      </c>
      <c r="BI2542" t="s">
        <v>13419</v>
      </c>
      <c r="BJ2542" t="s">
        <v>13395</v>
      </c>
      <c r="BK2542" t="s">
        <v>13395</v>
      </c>
      <c r="BL2542" t="s">
        <v>13395</v>
      </c>
      <c r="BM2542" t="s">
        <v>13395</v>
      </c>
      <c r="BN2542" t="s">
        <v>13395</v>
      </c>
      <c r="BP2542" t="s">
        <v>13395</v>
      </c>
      <c r="BQ2542" t="s">
        <v>84</v>
      </c>
      <c r="BR2542" s="59" t="s">
        <v>84</v>
      </c>
      <c r="BS2542" t="s">
        <v>85</v>
      </c>
    </row>
  </sheetData>
  <sheetProtection algorithmName="SHA-512" hashValue="jvW/Dxp/p1hLixrBiDXRMjqSJthn0cF0LSqwoCMkpCYtVpQW7ST43IQmqmE+1ler+3dWHn84fDwi/iWYMnxHLA==" saltValue="/rIn1FwOkLQpTE9s4xesFw==" spinCount="100000" sheet="1" objects="1" scenarios="1"/>
  <autoFilter ref="A2:BU2542"/>
  <phoneticPr fontId="3"/>
  <pageMargins left="0.23622047244094491" right="0.23622047244094491" top="0.74803149606299213" bottom="0.74803149606299213" header="0.31496062992125984" footer="0.31496062992125984"/>
  <pageSetup paperSize="8" scale="40"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使用方法・注意</vt:lpstr>
      <vt:lpstr>車道部</vt:lpstr>
      <vt:lpstr>車道部 (手入力）</vt:lpstr>
      <vt:lpstr>車道部　電柱 (手入力)</vt:lpstr>
      <vt:lpstr>認定調書舗装構成入り</vt:lpstr>
      <vt:lpstr>使用方法・注意!Print_Area</vt:lpstr>
      <vt:lpstr>車道部!Print_Area</vt:lpstr>
      <vt:lpstr>'車道部 (手入力）'!Print_Area</vt:lpstr>
      <vt:lpstr>'車道部　電柱 (手入力)'!Print_Area</vt:lpstr>
      <vt:lpstr>認定調書舗装構成入り!Print_Area</vt:lpstr>
      <vt:lpstr>認定調書舗装構成入り!Print_Titles</vt:lpstr>
      <vt:lpstr>客先提出認定調書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久米田 憲克</dc:creator>
  <cp:lastModifiedBy>酒田市</cp:lastModifiedBy>
  <cp:lastPrinted>2023-02-15T00:40:29Z</cp:lastPrinted>
  <dcterms:created xsi:type="dcterms:W3CDTF">2018-02-23T05:11:37Z</dcterms:created>
  <dcterms:modified xsi:type="dcterms:W3CDTF">2023-02-15T00:56:28Z</dcterms:modified>
</cp:coreProperties>
</file>