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22flsk1tl\新_社会教育課\04_ミライニ\004_指定管理次期契約に向けて\04_仕様書データなど\05_募集の様式\"/>
    </mc:Choice>
  </mc:AlternateContent>
  <xr:revisionPtr revIDLastSave="0" documentId="13_ncr:1_{A1978F1E-D438-4689-B893-143BE98639BB}" xr6:coauthVersionLast="47" xr6:coauthVersionMax="47" xr10:uidLastSave="{00000000-0000-0000-0000-000000000000}"/>
  <bookViews>
    <workbookView xWindow="-110" yWindow="-110" windowWidth="19420" windowHeight="10420" xr2:uid="{00000000-000D-0000-FFFF-FFFF00000000}"/>
  </bookViews>
  <sheets>
    <sheet name="収支計算書" sheetId="8" r:id="rId1"/>
    <sheet name="指定期間収支計画書" sheetId="9" r:id="rId2"/>
    <sheet name="（参考）人件費算出" sheetId="10" r:id="rId3"/>
    <sheet name="《参考》科目分類" sheetId="7" r:id="rId4"/>
  </sheets>
  <definedNames>
    <definedName name="_xlnm.Print_Area" localSheetId="2">'（参考）人件費算出'!$A$1:$Q$21</definedName>
    <definedName name="_xlnm.Print_Area" localSheetId="1">指定期間収支計画書!$A$1:$J$15</definedName>
    <definedName name="_xlnm.Print_Area" localSheetId="0">収支計算書!$A$1:$F$66</definedName>
    <definedName name="_xlnm.Print_Titles" localSheetId="3">《参考》科目分類!$3:$3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0" l="1"/>
  <c r="K21" i="10" s="1"/>
  <c r="D58" i="8" l="1"/>
  <c r="D50" i="8"/>
  <c r="D59" i="8" l="1"/>
  <c r="M21" i="10"/>
  <c r="H21" i="10"/>
  <c r="O20" i="10"/>
  <c r="Q20" i="10" s="1"/>
  <c r="M15" i="10"/>
  <c r="K15" i="10"/>
  <c r="H15" i="10"/>
  <c r="F15" i="10"/>
  <c r="O14" i="10"/>
  <c r="Q14" i="10" s="1"/>
  <c r="O13" i="10"/>
  <c r="Q13" i="10" s="1"/>
  <c r="O12" i="10"/>
  <c r="Q12" i="10" s="1"/>
  <c r="O11" i="10"/>
  <c r="Q11" i="10" s="1"/>
  <c r="O10" i="10"/>
  <c r="Q10" i="10" s="1"/>
  <c r="O9" i="10"/>
  <c r="Q9" i="10" s="1"/>
  <c r="O8" i="10"/>
  <c r="Q8" i="10" s="1"/>
  <c r="O7" i="10"/>
  <c r="Q7" i="10" s="1"/>
  <c r="O6" i="10"/>
  <c r="Q6" i="10" s="1"/>
  <c r="O5" i="10"/>
  <c r="Q5" i="10" s="1"/>
  <c r="Q15" i="10" l="1"/>
  <c r="O21" i="10"/>
  <c r="Q21" i="10" s="1"/>
  <c r="O15" i="10"/>
  <c r="D12" i="8" l="1"/>
  <c r="D42" i="8"/>
  <c r="D10" i="8"/>
  <c r="E13" i="9"/>
  <c r="F13" i="9"/>
  <c r="F15" i="9" s="1"/>
  <c r="G13" i="9"/>
  <c r="H13" i="9"/>
  <c r="H15" i="9" s="1"/>
  <c r="E14" i="9"/>
  <c r="F14" i="9"/>
  <c r="G14" i="9"/>
  <c r="H14" i="9"/>
  <c r="D14" i="9"/>
  <c r="D13" i="9"/>
  <c r="D15" i="9" s="1"/>
  <c r="G15" i="9"/>
  <c r="E12" i="9"/>
  <c r="F12" i="9"/>
  <c r="G12" i="9"/>
  <c r="H12" i="9"/>
  <c r="D12" i="9"/>
  <c r="H9" i="9"/>
  <c r="G9" i="9"/>
  <c r="F9" i="9"/>
  <c r="E9" i="9"/>
  <c r="D9" i="9"/>
  <c r="I11" i="9"/>
  <c r="I10" i="9"/>
  <c r="I8" i="9"/>
  <c r="I7" i="9"/>
  <c r="I6" i="9"/>
  <c r="I12" i="9" l="1"/>
  <c r="B64" i="8"/>
  <c r="D43" i="8"/>
  <c r="B65" i="8" s="1"/>
  <c r="E15" i="9"/>
  <c r="I13" i="9"/>
  <c r="I14" i="9"/>
  <c r="I15" i="9"/>
  <c r="I9" i="9"/>
  <c r="D44" i="8" l="1"/>
  <c r="B6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酒田市</author>
    <author>齋藤 茂喜</author>
    <author>田中 隆弘</author>
  </authors>
  <commentList>
    <comment ref="D3" authorId="0" shapeId="0" xr:uid="{00000000-0006-0000-0200-000001000000}">
      <text>
        <r>
          <rPr>
            <sz val="9"/>
            <color indexed="81"/>
            <rFont val="MS P ゴシック"/>
            <family val="3"/>
            <charset val="128"/>
          </rPr>
          <t>指定管理事業、自主事業の区分</t>
        </r>
      </text>
    </comment>
    <comment ref="P3" authorId="1" shapeId="0" xr:uid="{00000000-0006-0000-0200-000002000000}">
      <text>
        <r>
          <rPr>
            <sz val="9"/>
            <color indexed="81"/>
            <rFont val="MS P ゴシック"/>
            <family val="3"/>
            <charset val="128"/>
          </rPr>
          <t>複数の施設を管理する場合など</t>
        </r>
      </text>
    </comment>
    <comment ref="D18" authorId="0" shapeId="0" xr:uid="{00000000-0006-0000-0200-000003000000}">
      <text>
        <r>
          <rPr>
            <sz val="9"/>
            <color indexed="81"/>
            <rFont val="MS P ゴシック"/>
            <family val="3"/>
            <charset val="128"/>
          </rPr>
          <t>指定管理事業、自主事業の区分</t>
        </r>
      </text>
    </comment>
    <comment ref="P18" authorId="1" shapeId="0" xr:uid="{00000000-0006-0000-0200-000004000000}">
      <text>
        <r>
          <rPr>
            <sz val="9"/>
            <color indexed="81"/>
            <rFont val="MS P ゴシック"/>
            <family val="3"/>
            <charset val="128"/>
          </rPr>
          <t>複数の施設を管理する場合など</t>
        </r>
      </text>
    </comment>
    <comment ref="G21" authorId="2" shapeId="0" xr:uid="{00000000-0006-0000-0200-000005000000}">
      <text>
        <r>
          <rPr>
            <b/>
            <sz val="9"/>
            <color indexed="81"/>
            <rFont val="MS P ゴシック"/>
            <family val="3"/>
            <charset val="128"/>
          </rPr>
          <t>山形県の最低賃金を上回るようにすること。</t>
        </r>
      </text>
    </comment>
  </commentList>
</comments>
</file>

<file path=xl/sharedStrings.xml><?xml version="1.0" encoding="utf-8"?>
<sst xmlns="http://schemas.openxmlformats.org/spreadsheetml/2006/main" count="281" uniqueCount="208">
  <si>
    <t>区分</t>
    <rPh sb="0" eb="2">
      <t>クブン</t>
    </rPh>
    <phoneticPr fontId="4"/>
  </si>
  <si>
    <t>積算内訳</t>
    <rPh sb="0" eb="2">
      <t>セキサン</t>
    </rPh>
    <rPh sb="2" eb="4">
      <t>ウチワケ</t>
    </rPh>
    <phoneticPr fontId="4"/>
  </si>
  <si>
    <t>人件費</t>
    <rPh sb="0" eb="3">
      <t>ジンケンヒ</t>
    </rPh>
    <phoneticPr fontId="4"/>
  </si>
  <si>
    <t>備考</t>
    <rPh sb="0" eb="2">
      <t>ビコウ</t>
    </rPh>
    <phoneticPr fontId="4"/>
  </si>
  <si>
    <t>消耗品費</t>
    <rPh sb="0" eb="2">
      <t>ショウモウ</t>
    </rPh>
    <rPh sb="2" eb="3">
      <t>ヒン</t>
    </rPh>
    <rPh sb="3" eb="4">
      <t>ヒ</t>
    </rPh>
    <phoneticPr fontId="4"/>
  </si>
  <si>
    <t>項目</t>
    <rPh sb="0" eb="2">
      <t>コウモク</t>
    </rPh>
    <phoneticPr fontId="4"/>
  </si>
  <si>
    <t>金額</t>
    <rPh sb="0" eb="2">
      <t>キンガク</t>
    </rPh>
    <phoneticPr fontId="4"/>
  </si>
  <si>
    <t>通信運搬費</t>
    <rPh sb="0" eb="2">
      <t>ツウシン</t>
    </rPh>
    <rPh sb="2" eb="4">
      <t>ウンパン</t>
    </rPh>
    <rPh sb="4" eb="5">
      <t>ヒ</t>
    </rPh>
    <phoneticPr fontId="4"/>
  </si>
  <si>
    <t>小計</t>
    <rPh sb="0" eb="1">
      <t>ショウ</t>
    </rPh>
    <rPh sb="1" eb="2">
      <t>ケイ</t>
    </rPh>
    <phoneticPr fontId="4"/>
  </si>
  <si>
    <t>公租公課費</t>
    <rPh sb="0" eb="2">
      <t>コウソ</t>
    </rPh>
    <rPh sb="2" eb="3">
      <t>コウ</t>
    </rPh>
    <rPh sb="3" eb="4">
      <t>カ</t>
    </rPh>
    <rPh sb="4" eb="5">
      <t>ヒ</t>
    </rPh>
    <phoneticPr fontId="4"/>
  </si>
  <si>
    <t>その他</t>
    <rPh sb="2" eb="3">
      <t>タ</t>
    </rPh>
    <phoneticPr fontId="4"/>
  </si>
  <si>
    <t>合計</t>
    <rPh sb="0" eb="2">
      <t>ゴウケイ</t>
    </rPh>
    <phoneticPr fontId="4"/>
  </si>
  <si>
    <t>収入</t>
    <rPh sb="0" eb="2">
      <t>シュウニュウ</t>
    </rPh>
    <phoneticPr fontId="4"/>
  </si>
  <si>
    <t>支出</t>
    <rPh sb="0" eb="2">
      <t>シシュツ</t>
    </rPh>
    <phoneticPr fontId="4"/>
  </si>
  <si>
    <t>事業収入</t>
    <rPh sb="0" eb="2">
      <t>ジギョウ</t>
    </rPh>
    <rPh sb="2" eb="4">
      <t>シュウニュウ</t>
    </rPh>
    <phoneticPr fontId="4"/>
  </si>
  <si>
    <t>B</t>
    <phoneticPr fontId="4"/>
  </si>
  <si>
    <t>C</t>
    <phoneticPr fontId="4"/>
  </si>
  <si>
    <t>年度</t>
    <rPh sb="0" eb="2">
      <t>ネンド</t>
    </rPh>
    <phoneticPr fontId="4"/>
  </si>
  <si>
    <t>事業</t>
    <rPh sb="0" eb="2">
      <t>ジギョウ</t>
    </rPh>
    <phoneticPr fontId="4"/>
  </si>
  <si>
    <t>自主事業</t>
    <rPh sb="0" eb="2">
      <t>ジシュ</t>
    </rPh>
    <rPh sb="2" eb="4">
      <t>ジギョウ</t>
    </rPh>
    <phoneticPr fontId="4"/>
  </si>
  <si>
    <t>（注）積算内訳について、必要な場合は適宜別紙をご利用ください。</t>
    <rPh sb="1" eb="2">
      <t>チュウ</t>
    </rPh>
    <rPh sb="3" eb="5">
      <t>セキサン</t>
    </rPh>
    <rPh sb="5" eb="7">
      <t>ウチワケ</t>
    </rPh>
    <rPh sb="12" eb="14">
      <t>ヒツヨウ</t>
    </rPh>
    <rPh sb="15" eb="17">
      <t>バアイ</t>
    </rPh>
    <rPh sb="18" eb="20">
      <t>テキギ</t>
    </rPh>
    <rPh sb="20" eb="22">
      <t>ベッシ</t>
    </rPh>
    <rPh sb="24" eb="26">
      <t>リヨウ</t>
    </rPh>
    <phoneticPr fontId="4"/>
  </si>
  <si>
    <t>雑収入</t>
    <rPh sb="0" eb="1">
      <t>ザツ</t>
    </rPh>
    <rPh sb="1" eb="3">
      <t>シュウニュウ</t>
    </rPh>
    <phoneticPr fontId="4"/>
  </si>
  <si>
    <t>D（B+C）</t>
    <phoneticPr fontId="4"/>
  </si>
  <si>
    <t>E（A-D）</t>
    <phoneticPr fontId="4"/>
  </si>
  <si>
    <t>①－②</t>
    <phoneticPr fontId="4"/>
  </si>
  <si>
    <t>収支計</t>
    <rPh sb="0" eb="2">
      <t>シュウシ</t>
    </rPh>
    <rPh sb="2" eb="3">
      <t>ケイ</t>
    </rPh>
    <phoneticPr fontId="4"/>
  </si>
  <si>
    <t>支　出</t>
    <rPh sb="0" eb="1">
      <t>ササ</t>
    </rPh>
    <rPh sb="2" eb="3">
      <t>デ</t>
    </rPh>
    <phoneticPr fontId="4"/>
  </si>
  <si>
    <t>収　入</t>
    <rPh sb="0" eb="1">
      <t>オサム</t>
    </rPh>
    <rPh sb="2" eb="3">
      <t>イ</t>
    </rPh>
    <phoneticPr fontId="4"/>
  </si>
  <si>
    <t>職種</t>
    <rPh sb="0" eb="2">
      <t>ショクシュ</t>
    </rPh>
    <phoneticPr fontId="8"/>
  </si>
  <si>
    <t>正規
臨時</t>
    <rPh sb="0" eb="2">
      <t>セイキ</t>
    </rPh>
    <rPh sb="3" eb="5">
      <t>リンジ</t>
    </rPh>
    <phoneticPr fontId="8"/>
  </si>
  <si>
    <t>管理
自主</t>
    <rPh sb="0" eb="2">
      <t>カンリ</t>
    </rPh>
    <rPh sb="3" eb="5">
      <t>ジシュ</t>
    </rPh>
    <phoneticPr fontId="8"/>
  </si>
  <si>
    <t>業務内容</t>
    <rPh sb="0" eb="2">
      <t>ギョウム</t>
    </rPh>
    <rPh sb="2" eb="4">
      <t>ナイヨウ</t>
    </rPh>
    <phoneticPr fontId="8"/>
  </si>
  <si>
    <t>左の算出根拠</t>
    <rPh sb="0" eb="1">
      <t>ヒダリ</t>
    </rPh>
    <rPh sb="2" eb="4">
      <t>サンシュツ</t>
    </rPh>
    <rPh sb="4" eb="6">
      <t>コンキョ</t>
    </rPh>
    <phoneticPr fontId="8"/>
  </si>
  <si>
    <t>職員A</t>
    <rPh sb="0" eb="2">
      <t>ショクイン</t>
    </rPh>
    <phoneticPr fontId="8"/>
  </si>
  <si>
    <t>職員B</t>
    <rPh sb="0" eb="2">
      <t>ショクイン</t>
    </rPh>
    <phoneticPr fontId="8"/>
  </si>
  <si>
    <t>合　計</t>
    <rPh sb="0" eb="1">
      <t>ゴウ</t>
    </rPh>
    <rPh sb="2" eb="3">
      <t>ケイ</t>
    </rPh>
    <phoneticPr fontId="8"/>
  </si>
  <si>
    <t>≪記入例≫</t>
    <rPh sb="1" eb="3">
      <t>キニュウ</t>
    </rPh>
    <rPh sb="3" eb="4">
      <t>レイ</t>
    </rPh>
    <phoneticPr fontId="8"/>
  </si>
  <si>
    <t>正</t>
    <rPh sb="0" eb="1">
      <t>セイ</t>
    </rPh>
    <phoneticPr fontId="8"/>
  </si>
  <si>
    <t>管理</t>
    <rPh sb="0" eb="2">
      <t>カンリ</t>
    </rPh>
    <phoneticPr fontId="8"/>
  </si>
  <si>
    <t>用務員</t>
    <rPh sb="0" eb="3">
      <t>ヨウムイン</t>
    </rPh>
    <phoneticPr fontId="8"/>
  </si>
  <si>
    <t>臨</t>
    <rPh sb="0" eb="1">
      <t>リン</t>
    </rPh>
    <phoneticPr fontId="8"/>
  </si>
  <si>
    <t>※具体的な積算内容を記載</t>
    <rPh sb="1" eb="4">
      <t>グタイテキ</t>
    </rPh>
    <rPh sb="5" eb="7">
      <t>セキサン</t>
    </rPh>
    <rPh sb="7" eb="9">
      <t>ナイヨウ</t>
    </rPh>
    <rPh sb="10" eb="12">
      <t>キサイ</t>
    </rPh>
    <phoneticPr fontId="8"/>
  </si>
  <si>
    <t>預金利息</t>
    <rPh sb="0" eb="2">
      <t>ヨキン</t>
    </rPh>
    <rPh sb="2" eb="4">
      <t>リソク</t>
    </rPh>
    <phoneticPr fontId="4"/>
  </si>
  <si>
    <t>A</t>
    <phoneticPr fontId="4"/>
  </si>
  <si>
    <t>物件費</t>
    <rPh sb="0" eb="3">
      <t>ブッケンヒ</t>
    </rPh>
    <phoneticPr fontId="8"/>
  </si>
  <si>
    <t>印刷製本費</t>
    <rPh sb="0" eb="2">
      <t>インサツ</t>
    </rPh>
    <rPh sb="2" eb="4">
      <t>セイホン</t>
    </rPh>
    <rPh sb="4" eb="5">
      <t>ヒ</t>
    </rPh>
    <phoneticPr fontId="4"/>
  </si>
  <si>
    <t>燃料費</t>
    <rPh sb="0" eb="3">
      <t>ネンリョウヒ</t>
    </rPh>
    <phoneticPr fontId="4"/>
  </si>
  <si>
    <t>手数料</t>
    <rPh sb="0" eb="2">
      <t>テスウ</t>
    </rPh>
    <rPh sb="2" eb="3">
      <t>リョウ</t>
    </rPh>
    <phoneticPr fontId="4"/>
  </si>
  <si>
    <t>※具体的な内訳を記載</t>
    <rPh sb="1" eb="4">
      <t>グタイテキ</t>
    </rPh>
    <rPh sb="5" eb="7">
      <t>ウチワケ</t>
    </rPh>
    <rPh sb="8" eb="10">
      <t>キサイ</t>
    </rPh>
    <phoneticPr fontId="8"/>
  </si>
  <si>
    <t>①</t>
    <phoneticPr fontId="4"/>
  </si>
  <si>
    <t>②</t>
    <phoneticPr fontId="4"/>
  </si>
  <si>
    <t>３　全体事業規模</t>
    <rPh sb="2" eb="4">
      <t>ゼンタイ</t>
    </rPh>
    <rPh sb="4" eb="6">
      <t>ジギョウ</t>
    </rPh>
    <rPh sb="6" eb="8">
      <t>キボ</t>
    </rPh>
    <phoneticPr fontId="4"/>
  </si>
  <si>
    <t>作業員賃金</t>
    <rPh sb="0" eb="3">
      <t>サギョウイン</t>
    </rPh>
    <rPh sb="3" eb="5">
      <t>チンギン</t>
    </rPh>
    <phoneticPr fontId="4"/>
  </si>
  <si>
    <r>
      <t xml:space="preserve">給与費、福利費等
</t>
    </r>
    <r>
      <rPr>
        <sz val="8"/>
        <rFont val="ＭＳ Ｐゴシック"/>
        <family val="3"/>
        <charset val="128"/>
      </rPr>
      <t>（正職員・臨時職員分）</t>
    </r>
    <rPh sb="0" eb="2">
      <t>キュウヨ</t>
    </rPh>
    <rPh sb="2" eb="3">
      <t>ヒ</t>
    </rPh>
    <rPh sb="4" eb="6">
      <t>フクリ</t>
    </rPh>
    <rPh sb="6" eb="7">
      <t>ヒ</t>
    </rPh>
    <rPh sb="7" eb="8">
      <t>トウ</t>
    </rPh>
    <rPh sb="10" eb="13">
      <t>セイショクイン</t>
    </rPh>
    <rPh sb="14" eb="16">
      <t>リンジ</t>
    </rPh>
    <rPh sb="16" eb="18">
      <t>ショクイン</t>
    </rPh>
    <rPh sb="18" eb="19">
      <t>ブン</t>
    </rPh>
    <phoneticPr fontId="4"/>
  </si>
  <si>
    <t>報償費</t>
    <rPh sb="0" eb="2">
      <t>ホウショウ</t>
    </rPh>
    <rPh sb="2" eb="3">
      <t>ヒ</t>
    </rPh>
    <phoneticPr fontId="8"/>
  </si>
  <si>
    <t>旅費</t>
    <rPh sb="0" eb="2">
      <t>リョヒ</t>
    </rPh>
    <phoneticPr fontId="4"/>
  </si>
  <si>
    <t>交際費</t>
    <rPh sb="0" eb="3">
      <t>コウサイヒ</t>
    </rPh>
    <phoneticPr fontId="4"/>
  </si>
  <si>
    <t>光熱水費</t>
    <rPh sb="0" eb="2">
      <t>コウネツ</t>
    </rPh>
    <rPh sb="2" eb="3">
      <t>ミズ</t>
    </rPh>
    <rPh sb="3" eb="4">
      <t>ヒ</t>
    </rPh>
    <phoneticPr fontId="4"/>
  </si>
  <si>
    <t>食糧費</t>
    <rPh sb="0" eb="3">
      <t>ショクリョウヒ</t>
    </rPh>
    <phoneticPr fontId="4"/>
  </si>
  <si>
    <t>賄材料費</t>
    <rPh sb="0" eb="1">
      <t>マカナ</t>
    </rPh>
    <rPh sb="1" eb="4">
      <t>ザイリョウヒ</t>
    </rPh>
    <phoneticPr fontId="4"/>
  </si>
  <si>
    <t>広告料</t>
    <rPh sb="0" eb="3">
      <t>コウコクリョウ</t>
    </rPh>
    <phoneticPr fontId="4"/>
  </si>
  <si>
    <t>手数料</t>
    <rPh sb="0" eb="2">
      <t>テスウ</t>
    </rPh>
    <rPh sb="2" eb="3">
      <t>リョウ</t>
    </rPh>
    <phoneticPr fontId="8"/>
  </si>
  <si>
    <t>使用料・賃借料</t>
    <rPh sb="0" eb="3">
      <t>シヨウリョウ</t>
    </rPh>
    <rPh sb="4" eb="6">
      <t>チンシャク</t>
    </rPh>
    <rPh sb="6" eb="7">
      <t>リョウ</t>
    </rPh>
    <phoneticPr fontId="8"/>
  </si>
  <si>
    <t>原材料費</t>
    <rPh sb="0" eb="3">
      <t>ゲンザイリョウ</t>
    </rPh>
    <rPh sb="3" eb="4">
      <t>ヒ</t>
    </rPh>
    <phoneticPr fontId="8"/>
  </si>
  <si>
    <t>報償費</t>
    <rPh sb="0" eb="2">
      <t>ホウショウ</t>
    </rPh>
    <rPh sb="2" eb="3">
      <t>ヒ</t>
    </rPh>
    <phoneticPr fontId="4"/>
  </si>
  <si>
    <t>使用料・賃借料</t>
    <rPh sb="0" eb="3">
      <t>シヨウリョウ</t>
    </rPh>
    <rPh sb="4" eb="6">
      <t>チンシャク</t>
    </rPh>
    <rPh sb="6" eb="7">
      <t>リョウ</t>
    </rPh>
    <phoneticPr fontId="4"/>
  </si>
  <si>
    <t>講師謝礼等の謝金（品物含む）、司会料、記念品、祝い金など</t>
  </si>
  <si>
    <t>純粋な謝礼又は報償的な経費など</t>
  </si>
  <si>
    <t>【具体例】講師謝礼、記念品など</t>
  </si>
  <si>
    <t>施設管理執行上必要である外部と交渉をするための経費など</t>
  </si>
  <si>
    <t>【具体例】施設長交際費、接客交際費、地域祭礼祝儀など</t>
  </si>
  <si>
    <t>光熱水費</t>
    <rPh sb="0" eb="2">
      <t>コウネツ</t>
    </rPh>
    <rPh sb="2" eb="4">
      <t>ミズヒ</t>
    </rPh>
    <phoneticPr fontId="4"/>
  </si>
  <si>
    <t>原材料費</t>
    <rPh sb="0" eb="3">
      <t>ゲンザイリョウ</t>
    </rPh>
    <rPh sb="3" eb="4">
      <t>ヒ</t>
    </rPh>
    <phoneticPr fontId="4"/>
  </si>
  <si>
    <t>負担金等</t>
    <rPh sb="0" eb="3">
      <t>フタンキン</t>
    </rPh>
    <rPh sb="3" eb="4">
      <t>トウ</t>
    </rPh>
    <phoneticPr fontId="4"/>
  </si>
  <si>
    <t>公租公課費</t>
    <rPh sb="0" eb="2">
      <t>コウソ</t>
    </rPh>
    <rPh sb="2" eb="4">
      <t>コウカ</t>
    </rPh>
    <rPh sb="4" eb="5">
      <t>ヒ</t>
    </rPh>
    <phoneticPr fontId="4"/>
  </si>
  <si>
    <t>保険料</t>
    <rPh sb="0" eb="2">
      <t>ホケン</t>
    </rPh>
    <rPh sb="2" eb="3">
      <t>リョウ</t>
    </rPh>
    <phoneticPr fontId="4"/>
  </si>
  <si>
    <t>委託料</t>
    <rPh sb="0" eb="2">
      <t>イタク</t>
    </rPh>
    <rPh sb="2" eb="3">
      <t>リョウ</t>
    </rPh>
    <phoneticPr fontId="4"/>
  </si>
  <si>
    <t>≪留意点≫
・施設の火災保険、施設損害賠償保険は、市で加入しているもので足りない場合に限り、別途必要な保険料を計上する（注意：自主事業に係るものは市加入の保険では対象外となるため、指定管理者独自で加入する必要あり）
・自動車保険については、当該年度の車検時の自賠責保険料、任意保険料、車両保険料とする（対象車両は、市が施設管理に必要と認める車両に限る）</t>
    <rPh sb="1" eb="3">
      <t>リュウイ</t>
    </rPh>
    <rPh sb="3" eb="4">
      <t>テン</t>
    </rPh>
    <phoneticPr fontId="4"/>
  </si>
  <si>
    <t>≪留意点≫
・施設管理に必要な保守点検委託料とし、市が必要と認めたものに限る。</t>
    <rPh sb="1" eb="3">
      <t>リュウイ</t>
    </rPh>
    <rPh sb="3" eb="4">
      <t>テン</t>
    </rPh>
    <phoneticPr fontId="4"/>
  </si>
  <si>
    <t>≪留意点≫
・当該年度の車検時の重量税（対象車両は、市が施設管理に必要と認める車両に限る）
・団体にかかる法人税や法人市民税など法人自体にかかる経費は計上しない。</t>
    <rPh sb="1" eb="3">
      <t>リュウイ</t>
    </rPh>
    <rPh sb="3" eb="4">
      <t>テン</t>
    </rPh>
    <phoneticPr fontId="4"/>
  </si>
  <si>
    <t>科目名</t>
    <rPh sb="0" eb="3">
      <t>カモクメイ</t>
    </rPh>
    <phoneticPr fontId="4"/>
  </si>
  <si>
    <t>内容</t>
    <rPh sb="0" eb="2">
      <t>ナイヨウ</t>
    </rPh>
    <phoneticPr fontId="4"/>
  </si>
  <si>
    <t>作業員賃金</t>
    <rPh sb="0" eb="2">
      <t>サギョウ</t>
    </rPh>
    <rPh sb="2" eb="3">
      <t>イン</t>
    </rPh>
    <rPh sb="3" eb="5">
      <t>チンギン</t>
    </rPh>
    <phoneticPr fontId="4"/>
  </si>
  <si>
    <t>比較的軽度の肉体労働である、清掃、片付け、軽易な整地、冬囲いの設置等に従事する者に直接支払う賃金</t>
    <rPh sb="27" eb="28">
      <t>フユ</t>
    </rPh>
    <rPh sb="28" eb="29">
      <t>カコ</t>
    </rPh>
    <rPh sb="31" eb="33">
      <t>セッチ</t>
    </rPh>
    <rPh sb="39" eb="40">
      <t>モノ</t>
    </rPh>
    <rPh sb="41" eb="43">
      <t>チョクセツ</t>
    </rPh>
    <rPh sb="43" eb="45">
      <t>シハラ</t>
    </rPh>
    <rPh sb="46" eb="48">
      <t>チンギン</t>
    </rPh>
    <phoneticPr fontId="4"/>
  </si>
  <si>
    <t>≪留意点≫
・人件費には含まないこと</t>
    <rPh sb="1" eb="3">
      <t>リュウイ</t>
    </rPh>
    <rPh sb="3" eb="4">
      <t>テン</t>
    </rPh>
    <rPh sb="7" eb="10">
      <t>ジンケンヒ</t>
    </rPh>
    <rPh sb="12" eb="13">
      <t>フク</t>
    </rPh>
    <phoneticPr fontId="4"/>
  </si>
  <si>
    <t>短期間（概ね１年以内）の仕様で費消するもの、長期の保存に耐えないもので文具、用紙、図書などの事務用品や、施設で使用する小物類の購入など</t>
    <rPh sb="4" eb="5">
      <t>オオム</t>
    </rPh>
    <rPh sb="7" eb="8">
      <t>ネン</t>
    </rPh>
    <rPh sb="8" eb="10">
      <t>イナイ</t>
    </rPh>
    <phoneticPr fontId="4"/>
  </si>
  <si>
    <t>委託料</t>
    <rPh sb="0" eb="2">
      <t>イタク</t>
    </rPh>
    <rPh sb="2" eb="3">
      <t>リョウ</t>
    </rPh>
    <phoneticPr fontId="8"/>
  </si>
  <si>
    <t>負担金等</t>
    <rPh sb="0" eb="3">
      <t>フタンキン</t>
    </rPh>
    <rPh sb="3" eb="4">
      <t>トウ</t>
    </rPh>
    <phoneticPr fontId="8"/>
  </si>
  <si>
    <t>（単位：円）</t>
    <rPh sb="1" eb="3">
      <t>タンイ</t>
    </rPh>
    <rPh sb="4" eb="5">
      <t>エン</t>
    </rPh>
    <phoneticPr fontId="4"/>
  </si>
  <si>
    <t>D</t>
    <phoneticPr fontId="4"/>
  </si>
  <si>
    <t>うち指定管理料</t>
    <rPh sb="2" eb="4">
      <t>シテイ</t>
    </rPh>
    <rPh sb="4" eb="6">
      <t>カンリ</t>
    </rPh>
    <rPh sb="6" eb="7">
      <t>リョウ</t>
    </rPh>
    <phoneticPr fontId="4"/>
  </si>
  <si>
    <t>指定管理業務</t>
    <rPh sb="0" eb="2">
      <t>シテイ</t>
    </rPh>
    <rPh sb="2" eb="4">
      <t>カンリ</t>
    </rPh>
    <rPh sb="4" eb="6">
      <t>ギョウム</t>
    </rPh>
    <phoneticPr fontId="4"/>
  </si>
  <si>
    <t>収支予算書</t>
    <rPh sb="0" eb="2">
      <t>シュウシ</t>
    </rPh>
    <rPh sb="2" eb="4">
      <t>ヨサン</t>
    </rPh>
    <rPh sb="4" eb="5">
      <t>ショ</t>
    </rPh>
    <phoneticPr fontId="4"/>
  </si>
  <si>
    <t>（様式4の1）</t>
    <rPh sb="1" eb="3">
      <t>ヨウシキ</t>
    </rPh>
    <phoneticPr fontId="4"/>
  </si>
  <si>
    <t>（様式4の2）</t>
    <phoneticPr fontId="4"/>
  </si>
  <si>
    <t>※人員の配置数も踏まえ、積算内容を記載　　≪追加≫人件費算出資料</t>
    <rPh sb="1" eb="3">
      <t>ジンイン</t>
    </rPh>
    <rPh sb="4" eb="6">
      <t>ハイチ</t>
    </rPh>
    <rPh sb="6" eb="7">
      <t>スウ</t>
    </rPh>
    <rPh sb="8" eb="9">
      <t>フ</t>
    </rPh>
    <rPh sb="12" eb="14">
      <t>セキサン</t>
    </rPh>
    <rPh sb="14" eb="16">
      <t>ナイヨウ</t>
    </rPh>
    <rPh sb="17" eb="19">
      <t>キサイ</t>
    </rPh>
    <rPh sb="22" eb="24">
      <t>ツイカ</t>
    </rPh>
    <rPh sb="25" eb="28">
      <t>ジンケンヒ</t>
    </rPh>
    <rPh sb="28" eb="30">
      <t>サンシュツ</t>
    </rPh>
    <rPh sb="30" eb="32">
      <t>シリョウ</t>
    </rPh>
    <phoneticPr fontId="8"/>
  </si>
  <si>
    <t>※主な委託料の内容・金額を記入</t>
    <rPh sb="1" eb="2">
      <t>オモ</t>
    </rPh>
    <rPh sb="3" eb="5">
      <t>イタク</t>
    </rPh>
    <rPh sb="5" eb="6">
      <t>リョウ</t>
    </rPh>
    <rPh sb="7" eb="9">
      <t>ナイヨウ</t>
    </rPh>
    <rPh sb="10" eb="12">
      <t>キンガク</t>
    </rPh>
    <rPh sb="13" eb="15">
      <t>キニュウ</t>
    </rPh>
    <phoneticPr fontId="8"/>
  </si>
  <si>
    <t>１　指定管理業務</t>
    <rPh sb="2" eb="4">
      <t>シテイ</t>
    </rPh>
    <rPh sb="4" eb="6">
      <t>カンリ</t>
    </rPh>
    <rPh sb="6" eb="8">
      <t>ギョウム</t>
    </rPh>
    <phoneticPr fontId="8"/>
  </si>
  <si>
    <t>２　自主事業</t>
    <rPh sb="2" eb="4">
      <t>ジシュ</t>
    </rPh>
    <rPh sb="4" eb="6">
      <t>ジギョウ</t>
    </rPh>
    <phoneticPr fontId="4"/>
  </si>
  <si>
    <t>指定管理業務収入　Ａ　＋自主事業収入　Ｆ</t>
    <rPh sb="0" eb="2">
      <t>シテイ</t>
    </rPh>
    <rPh sb="2" eb="4">
      <t>カンリ</t>
    </rPh>
    <rPh sb="4" eb="6">
      <t>ギョウム</t>
    </rPh>
    <rPh sb="6" eb="8">
      <t>シュウニュウ</t>
    </rPh>
    <rPh sb="12" eb="14">
      <t>ジシュ</t>
    </rPh>
    <rPh sb="14" eb="16">
      <t>ジギョウ</t>
    </rPh>
    <rPh sb="16" eb="18">
      <t>シュウニュウ</t>
    </rPh>
    <phoneticPr fontId="4"/>
  </si>
  <si>
    <t>修繕費</t>
    <rPh sb="0" eb="2">
      <t>シュウゼン</t>
    </rPh>
    <rPh sb="2" eb="3">
      <t>ヒ</t>
    </rPh>
    <phoneticPr fontId="4"/>
  </si>
  <si>
    <t>修繕費</t>
    <rPh sb="0" eb="3">
      <t>シュウゼンヒ</t>
    </rPh>
    <phoneticPr fontId="4"/>
  </si>
  <si>
    <t>（様式4　参考）　人件費算出資料</t>
    <rPh sb="1" eb="3">
      <t>ヨウシキ</t>
    </rPh>
    <rPh sb="5" eb="7">
      <t>サンコウ</t>
    </rPh>
    <rPh sb="9" eb="12">
      <t>ジンケンヒ</t>
    </rPh>
    <rPh sb="12" eb="14">
      <t>サンシュツ</t>
    </rPh>
    <rPh sb="14" eb="16">
      <t>シリョウ</t>
    </rPh>
    <phoneticPr fontId="8"/>
  </si>
  <si>
    <t>指定期間収支計画書</t>
    <rPh sb="0" eb="2">
      <t>シテイ</t>
    </rPh>
    <rPh sb="2" eb="4">
      <t>キカン</t>
    </rPh>
    <phoneticPr fontId="4"/>
  </si>
  <si>
    <t>利用料金</t>
    <rPh sb="0" eb="2">
      <t>リヨウ</t>
    </rPh>
    <rPh sb="2" eb="4">
      <t>リョウキン</t>
    </rPh>
    <phoneticPr fontId="4"/>
  </si>
  <si>
    <t>（設置管理条例上の使用料分）</t>
    <rPh sb="1" eb="3">
      <t>セッチ</t>
    </rPh>
    <rPh sb="3" eb="5">
      <t>カンリ</t>
    </rPh>
    <rPh sb="5" eb="7">
      <t>ジョウレイ</t>
    </rPh>
    <rPh sb="7" eb="8">
      <t>ジョウ</t>
    </rPh>
    <rPh sb="9" eb="11">
      <t>シヨウ</t>
    </rPh>
    <rPh sb="11" eb="12">
      <t>リョウ</t>
    </rPh>
    <rPh sb="12" eb="13">
      <t>ブン</t>
    </rPh>
    <phoneticPr fontId="4"/>
  </si>
  <si>
    <t>《参考》　予算科目の分類</t>
    <rPh sb="1" eb="3">
      <t>サンコウ</t>
    </rPh>
    <rPh sb="5" eb="7">
      <t>ヨサン</t>
    </rPh>
    <rPh sb="7" eb="9">
      <t>カモク</t>
    </rPh>
    <rPh sb="10" eb="12">
      <t>ブンルイ</t>
    </rPh>
    <phoneticPr fontId="4"/>
  </si>
  <si>
    <t>（歳入）利用料金</t>
    <rPh sb="1" eb="3">
      <t>サイニュウ</t>
    </rPh>
    <rPh sb="4" eb="6">
      <t>リヨウ</t>
    </rPh>
    <rPh sb="6" eb="8">
      <t>リョウキン</t>
    </rPh>
    <phoneticPr fontId="4"/>
  </si>
  <si>
    <t>【具体例】施設使用料、会議室使用料、入館料、入浴料等、施設の設置管理条例で規定のある使用料</t>
    <rPh sb="1" eb="3">
      <t>グタイ</t>
    </rPh>
    <rPh sb="3" eb="4">
      <t>レイ</t>
    </rPh>
    <rPh sb="5" eb="7">
      <t>シセツ</t>
    </rPh>
    <rPh sb="7" eb="9">
      <t>シヨウ</t>
    </rPh>
    <rPh sb="9" eb="10">
      <t>リョウ</t>
    </rPh>
    <rPh sb="11" eb="13">
      <t>カイギ</t>
    </rPh>
    <rPh sb="13" eb="14">
      <t>シツ</t>
    </rPh>
    <rPh sb="14" eb="16">
      <t>シヨウ</t>
    </rPh>
    <rPh sb="16" eb="17">
      <t>リョウ</t>
    </rPh>
    <rPh sb="18" eb="20">
      <t>ニュウカン</t>
    </rPh>
    <rPh sb="20" eb="21">
      <t>リョウ</t>
    </rPh>
    <rPh sb="22" eb="24">
      <t>ニュウヨク</t>
    </rPh>
    <rPh sb="24" eb="25">
      <t>リョウ</t>
    </rPh>
    <rPh sb="25" eb="26">
      <t>トウ</t>
    </rPh>
    <rPh sb="27" eb="29">
      <t>シセツ</t>
    </rPh>
    <rPh sb="30" eb="32">
      <t>セッチ</t>
    </rPh>
    <rPh sb="32" eb="34">
      <t>カンリ</t>
    </rPh>
    <rPh sb="34" eb="36">
      <t>ジョウレイ</t>
    </rPh>
    <rPh sb="37" eb="39">
      <t>キテイ</t>
    </rPh>
    <rPh sb="42" eb="44">
      <t>シヨウ</t>
    </rPh>
    <rPh sb="44" eb="45">
      <t>リョウ</t>
    </rPh>
    <phoneticPr fontId="4"/>
  </si>
  <si>
    <t>≪留意点≫
・利用料金制を採用していない場合は、市の歳入となるので計上しないこと</t>
    <rPh sb="1" eb="3">
      <t>リュウイ</t>
    </rPh>
    <rPh sb="3" eb="4">
      <t>テン</t>
    </rPh>
    <rPh sb="7" eb="9">
      <t>リヨウ</t>
    </rPh>
    <rPh sb="9" eb="11">
      <t>リョウキン</t>
    </rPh>
    <rPh sb="11" eb="12">
      <t>セイ</t>
    </rPh>
    <rPh sb="13" eb="15">
      <t>サイヨウ</t>
    </rPh>
    <rPh sb="20" eb="22">
      <t>バアイ</t>
    </rPh>
    <rPh sb="24" eb="25">
      <t>シ</t>
    </rPh>
    <rPh sb="26" eb="28">
      <t>サイニュウ</t>
    </rPh>
    <rPh sb="33" eb="35">
      <t>ケイジョウ</t>
    </rPh>
    <phoneticPr fontId="4"/>
  </si>
  <si>
    <t>（歳入）事業収入</t>
    <rPh sb="1" eb="3">
      <t>サイニュウ</t>
    </rPh>
    <rPh sb="4" eb="6">
      <t>ジギョウ</t>
    </rPh>
    <rPh sb="6" eb="8">
      <t>シュウニュウ</t>
    </rPh>
    <phoneticPr fontId="4"/>
  </si>
  <si>
    <t>条例に基づく料金設定は無いが、施設の機能として存在し、また指定管理の業務内容として協定や仕様書に記載されている業務に係る事業収入</t>
    <rPh sb="0" eb="2">
      <t>ジョウレイ</t>
    </rPh>
    <rPh sb="3" eb="4">
      <t>モト</t>
    </rPh>
    <rPh sb="6" eb="8">
      <t>リョウキン</t>
    </rPh>
    <rPh sb="8" eb="10">
      <t>セッテイ</t>
    </rPh>
    <rPh sb="11" eb="12">
      <t>ナ</t>
    </rPh>
    <rPh sb="15" eb="17">
      <t>シセツ</t>
    </rPh>
    <rPh sb="18" eb="20">
      <t>キノウ</t>
    </rPh>
    <rPh sb="23" eb="25">
      <t>ソンザイ</t>
    </rPh>
    <rPh sb="29" eb="31">
      <t>シテイ</t>
    </rPh>
    <rPh sb="31" eb="33">
      <t>カンリ</t>
    </rPh>
    <rPh sb="34" eb="36">
      <t>ギョウム</t>
    </rPh>
    <rPh sb="36" eb="38">
      <t>ナイヨウ</t>
    </rPh>
    <rPh sb="41" eb="43">
      <t>キョウテイ</t>
    </rPh>
    <rPh sb="44" eb="46">
      <t>シヨウ</t>
    </rPh>
    <rPh sb="46" eb="47">
      <t>ショ</t>
    </rPh>
    <rPh sb="48" eb="50">
      <t>キサイ</t>
    </rPh>
    <rPh sb="55" eb="57">
      <t>ギョウム</t>
    </rPh>
    <rPh sb="58" eb="59">
      <t>カカ</t>
    </rPh>
    <rPh sb="60" eb="62">
      <t>ジギョウ</t>
    </rPh>
    <rPh sb="62" eb="64">
      <t>シュウニュウ</t>
    </rPh>
    <phoneticPr fontId="4"/>
  </si>
  <si>
    <t>※指定管理業務分</t>
    <rPh sb="1" eb="3">
      <t>シテイ</t>
    </rPh>
    <rPh sb="3" eb="5">
      <t>カンリ</t>
    </rPh>
    <rPh sb="5" eb="7">
      <t>ギョウム</t>
    </rPh>
    <rPh sb="7" eb="8">
      <t>ブン</t>
    </rPh>
    <phoneticPr fontId="8"/>
  </si>
  <si>
    <t>【具体例】レストラン部門の飲食事業収入、売店部門の物販事業収入</t>
    <rPh sb="1" eb="3">
      <t>グタイ</t>
    </rPh>
    <rPh sb="3" eb="4">
      <t>レイ</t>
    </rPh>
    <rPh sb="10" eb="12">
      <t>ブモン</t>
    </rPh>
    <rPh sb="13" eb="15">
      <t>インショク</t>
    </rPh>
    <rPh sb="15" eb="17">
      <t>ジギョウ</t>
    </rPh>
    <rPh sb="17" eb="19">
      <t>シュウニュウ</t>
    </rPh>
    <rPh sb="20" eb="22">
      <t>バイテン</t>
    </rPh>
    <rPh sb="22" eb="24">
      <t>ブモン</t>
    </rPh>
    <rPh sb="25" eb="27">
      <t>ブッパン</t>
    </rPh>
    <rPh sb="27" eb="29">
      <t>ジギョウ</t>
    </rPh>
    <rPh sb="29" eb="31">
      <t>シュウニュウ</t>
    </rPh>
    <phoneticPr fontId="4"/>
  </si>
  <si>
    <t>施設管理業務のための出張や講師の旅費など、旅行に関する費用弁償額</t>
    <phoneticPr fontId="4"/>
  </si>
  <si>
    <t>【具体例】出向宣伝に係る旅費、研修の旅費、講師招聘に係る旅費など</t>
    <phoneticPr fontId="4"/>
  </si>
  <si>
    <t>交際費と類似するが、施設管理上の直接的な必要性から消費される、会議用・接待用茶菓、弁当など</t>
    <phoneticPr fontId="4"/>
  </si>
  <si>
    <t>【具体例】菓子・弁当、その他飲食物（講師、出演者等に提供するものを含む）など</t>
    <phoneticPr fontId="4"/>
  </si>
  <si>
    <t>施設の修繕で小規模なもの（基準額以下のもの）、備品の修繕や部品取替えなどに要する費用など</t>
    <phoneticPr fontId="4"/>
  </si>
  <si>
    <t>【具体例】施設修繕、備品修繕、車検車両の修繕費など</t>
    <phoneticPr fontId="4"/>
  </si>
  <si>
    <t>施設運営、車両運行に使用する燃料代</t>
    <phoneticPr fontId="4"/>
  </si>
  <si>
    <t>【具体例】ガソリン、重油、軽油、灯油、混合油、プロパンガスなど</t>
    <phoneticPr fontId="4"/>
  </si>
  <si>
    <t>電気料、水道料（消雪用含む）、下水道使用料</t>
    <phoneticPr fontId="4"/>
  </si>
  <si>
    <t>【具体例】電気、上下水道など</t>
    <phoneticPr fontId="4"/>
  </si>
  <si>
    <t>施設で提供している食事の材料購入経費など</t>
    <phoneticPr fontId="4"/>
  </si>
  <si>
    <t>【具体例】提供する料理の調理に係る原材料費</t>
    <phoneticPr fontId="4"/>
  </si>
  <si>
    <t>【具体例】文具、用紙、トナーなど</t>
    <phoneticPr fontId="4"/>
  </si>
  <si>
    <t>印刷、製本などを依頼するために要する経費</t>
    <phoneticPr fontId="4"/>
  </si>
  <si>
    <t>【具体例】パンフレット・ポスター制作費、写真現像など</t>
    <phoneticPr fontId="4"/>
  </si>
  <si>
    <t>施設での事故に対応した賠償保険や、イベント保険、自動車損害保険料など</t>
    <phoneticPr fontId="4"/>
  </si>
  <si>
    <t>【具体例】火災保険、自動車損害賠償保険（自賠責含む）など</t>
    <phoneticPr fontId="4"/>
  </si>
  <si>
    <t>郵便料（切手、ハガキなど）、電話・電報、インターネット経費（利用料・加入料など）、宅配便利用料など</t>
    <phoneticPr fontId="4"/>
  </si>
  <si>
    <t>【具体例】郵便料、電話料、インターネット利用料（加入金）、宅配便など</t>
    <phoneticPr fontId="4"/>
  </si>
  <si>
    <t>施設管理上、利用者等に対して周知する必要がある場合にテレビ、ラジオ、新聞、雑誌等に広告を要する経費など</t>
    <phoneticPr fontId="4"/>
  </si>
  <si>
    <t>【具体例】テレビ広告、雑誌広告など</t>
    <phoneticPr fontId="4"/>
  </si>
  <si>
    <t>【具体例】①取扱手数料（廃棄物回収、送金、口座振替など）、②車両関係手数料（車検手数料、タイヤ着脱など）、③検査手
数料（水質検査、地下タンク、ボイラー、浄化槽など）、④その他手数料（クリーニング代、消火器点検、遊具点検、浄化槽清掃、汚泥引き抜き、予防注射など）</t>
    <phoneticPr fontId="4"/>
  </si>
  <si>
    <t>清掃業務、保守点検業務、植栽管理業務など、指定管理者が直接実施するよりも、他の者に委託して実施されるほうが効率的なものや、高度で専門的な知識を必要とする事業について委託契約を結んで実施した経費</t>
    <phoneticPr fontId="4"/>
  </si>
  <si>
    <t>【具体例】①保守点検業務委託（消防設備、冷暖房、電気工作物、地下タンク、浄化槽、ボイラー、自動ドアなど）、②その他業務委託（定期清掃、植栽管理、施設警備など）</t>
    <phoneticPr fontId="4"/>
  </si>
  <si>
    <t>【具体例】会場使用料、テレビ受信料（ＮＨＫ、ＣＡＴＶなど）、有線放送、リース料（コンピュータ、自動車、コピー機）、レンタル（モップ、テーブルクロス、椅子など）</t>
    <phoneticPr fontId="4"/>
  </si>
  <si>
    <t>物品を生産するための原料又は材料に要する経費</t>
    <phoneticPr fontId="4"/>
  </si>
  <si>
    <t>【具体例】工事、工作物に用いられる木杭、木材、縄、植木、砂、砂利、砕石など</t>
    <phoneticPr fontId="4"/>
  </si>
  <si>
    <t>施設の運営上、加入することが有効である同業種の協会や組合に関する会費や負担金など</t>
    <phoneticPr fontId="4"/>
  </si>
  <si>
    <t>【具体例】会費、負担金など</t>
    <phoneticPr fontId="4"/>
  </si>
  <si>
    <t>自動車重量税、消費税、入湯税など租税公課を受ける場合に要する経費</t>
    <phoneticPr fontId="4"/>
  </si>
  <si>
    <t>【具体例】重量税、消費税、入湯税など</t>
    <phoneticPr fontId="4"/>
  </si>
  <si>
    <t>上記以外の科目。（例）補償、補填及び賠償金など</t>
    <rPh sb="0" eb="2">
      <t>ジョウキ</t>
    </rPh>
    <rPh sb="2" eb="4">
      <t>イガイ</t>
    </rPh>
    <rPh sb="5" eb="7">
      <t>カモク</t>
    </rPh>
    <rPh sb="9" eb="10">
      <t>レイ</t>
    </rPh>
    <rPh sb="11" eb="13">
      <t>ホショウ</t>
    </rPh>
    <rPh sb="14" eb="16">
      <t>ホテン</t>
    </rPh>
    <rPh sb="16" eb="17">
      <t>オヨ</t>
    </rPh>
    <rPh sb="18" eb="21">
      <t>バイショウキン</t>
    </rPh>
    <phoneticPr fontId="4"/>
  </si>
  <si>
    <t>【具体例】損害補償金、賠償金など</t>
    <rPh sb="1" eb="3">
      <t>グタイ</t>
    </rPh>
    <rPh sb="3" eb="4">
      <t>レイ</t>
    </rPh>
    <rPh sb="5" eb="7">
      <t>ソンガイ</t>
    </rPh>
    <rPh sb="7" eb="10">
      <t>ホショウキン</t>
    </rPh>
    <rPh sb="11" eb="14">
      <t>バイショウキン</t>
    </rPh>
    <phoneticPr fontId="4"/>
  </si>
  <si>
    <t>≪留意点≫
・収支計画時点で計上しない。</t>
    <rPh sb="1" eb="3">
      <t>リュウイ</t>
    </rPh>
    <rPh sb="3" eb="4">
      <t>テン</t>
    </rPh>
    <rPh sb="7" eb="9">
      <t>シュウシ</t>
    </rPh>
    <rPh sb="9" eb="11">
      <t>ケイカク</t>
    </rPh>
    <rPh sb="11" eb="13">
      <t>ジテン</t>
    </rPh>
    <rPh sb="14" eb="16">
      <t>ケイジョウ</t>
    </rPh>
    <phoneticPr fontId="4"/>
  </si>
  <si>
    <t>条例に基づき指定管理者の収入とすることができる使用料収入</t>
    <rPh sb="0" eb="2">
      <t>ジョウレイ</t>
    </rPh>
    <rPh sb="3" eb="4">
      <t>モト</t>
    </rPh>
    <rPh sb="6" eb="8">
      <t>シテイ</t>
    </rPh>
    <rPh sb="8" eb="10">
      <t>カンリ</t>
    </rPh>
    <rPh sb="10" eb="11">
      <t>シャ</t>
    </rPh>
    <rPh sb="12" eb="14">
      <t>シュウニュウ</t>
    </rPh>
    <rPh sb="23" eb="25">
      <t>シヨウ</t>
    </rPh>
    <rPh sb="25" eb="26">
      <t>リョウ</t>
    </rPh>
    <rPh sb="26" eb="28">
      <t>シュウニュウ</t>
    </rPh>
    <phoneticPr fontId="4"/>
  </si>
  <si>
    <t>水質検査や消火器、タンクやボイラー、浄化槽の点検、車検やタイヤ交換の手数料など、特定の団体・個人からサービスの提供を受けたことに対して支払う経費</t>
    <phoneticPr fontId="4"/>
  </si>
  <si>
    <t>テレビ受信料（ＮＨＫ受信料・ＣＡＴV 利用料）、有線放送聴取料、コピー機使用料、事務機器や車両のリース料、レンタル品の使用料、土地などの賃借料など、賃貸借契約に基づき支払う経費</t>
    <rPh sb="86" eb="88">
      <t>ケイヒ</t>
    </rPh>
    <phoneticPr fontId="4"/>
  </si>
  <si>
    <t>指定管理料</t>
    <rPh sb="0" eb="2">
      <t>シテイ</t>
    </rPh>
    <rPh sb="2" eb="4">
      <t>カンリ</t>
    </rPh>
    <rPh sb="4" eb="5">
      <t>リョウ</t>
    </rPh>
    <phoneticPr fontId="4"/>
  </si>
  <si>
    <t>※本項目は、自主事業計画書の内容と一致すること。</t>
    <rPh sb="1" eb="2">
      <t>ホン</t>
    </rPh>
    <rPh sb="2" eb="4">
      <t>コウモク</t>
    </rPh>
    <rPh sb="6" eb="8">
      <t>ジシュ</t>
    </rPh>
    <rPh sb="8" eb="10">
      <t>ジギョウ</t>
    </rPh>
    <rPh sb="10" eb="12">
      <t>ケイカク</t>
    </rPh>
    <rPh sb="12" eb="13">
      <t>ショ</t>
    </rPh>
    <rPh sb="14" eb="16">
      <t>ナイヨウ</t>
    </rPh>
    <rPh sb="17" eb="19">
      <t>イッチ</t>
    </rPh>
    <phoneticPr fontId="4"/>
  </si>
  <si>
    <r>
      <t>H（F-</t>
    </r>
    <r>
      <rPr>
        <sz val="11"/>
        <rFont val="ＭＳ Ｐゴシック"/>
        <family val="3"/>
        <charset val="128"/>
      </rPr>
      <t>G</t>
    </r>
    <r>
      <rPr>
        <sz val="11"/>
        <rFont val="ＭＳ Ｐゴシック"/>
        <family val="3"/>
        <charset val="128"/>
      </rPr>
      <t>）</t>
    </r>
    <phoneticPr fontId="4"/>
  </si>
  <si>
    <t>指定管理業務支出　Ｄ　＋自主事業支出　G</t>
    <rPh sb="0" eb="2">
      <t>シテイ</t>
    </rPh>
    <rPh sb="2" eb="4">
      <t>カンリ</t>
    </rPh>
    <rPh sb="4" eb="6">
      <t>ギョウム</t>
    </rPh>
    <rPh sb="6" eb="8">
      <t>シシュツ</t>
    </rPh>
    <rPh sb="12" eb="14">
      <t>ジシュ</t>
    </rPh>
    <rPh sb="14" eb="16">
      <t>ジギョウ</t>
    </rPh>
    <rPh sb="16" eb="18">
      <t>シシュツ</t>
    </rPh>
    <phoneticPr fontId="4"/>
  </si>
  <si>
    <t>ｎ+1年度</t>
    <rPh sb="3" eb="5">
      <t>ネンド</t>
    </rPh>
    <phoneticPr fontId="4"/>
  </si>
  <si>
    <t>ｎ+2年度</t>
    <rPh sb="3" eb="5">
      <t>ネンド</t>
    </rPh>
    <phoneticPr fontId="4"/>
  </si>
  <si>
    <t>ｎ+3年度</t>
    <rPh sb="3" eb="5">
      <t>ネンド</t>
    </rPh>
    <phoneticPr fontId="4"/>
  </si>
  <si>
    <t>ｎ+4年度</t>
    <rPh sb="3" eb="5">
      <t>ネンド</t>
    </rPh>
    <phoneticPr fontId="4"/>
  </si>
  <si>
    <t>ｎ+5年度</t>
    <rPh sb="3" eb="5">
      <t>ネンド</t>
    </rPh>
    <phoneticPr fontId="4"/>
  </si>
  <si>
    <t>収支（指定管理業務）</t>
    <rPh sb="0" eb="2">
      <t>シュウシ</t>
    </rPh>
    <rPh sb="3" eb="5">
      <t>シテイ</t>
    </rPh>
    <rPh sb="5" eb="7">
      <t>カンリ</t>
    </rPh>
    <rPh sb="7" eb="9">
      <t>ギョウム</t>
    </rPh>
    <phoneticPr fontId="4"/>
  </si>
  <si>
    <t>収支（自主事業）</t>
    <rPh sb="0" eb="2">
      <t>シュウシ</t>
    </rPh>
    <rPh sb="3" eb="5">
      <t>ジシュ</t>
    </rPh>
    <rPh sb="5" eb="7">
      <t>ジギョウ</t>
    </rPh>
    <phoneticPr fontId="4"/>
  </si>
  <si>
    <t>収支（合計）</t>
    <rPh sb="0" eb="2">
      <t>シュウシ</t>
    </rPh>
    <rPh sb="3" eb="5">
      <t>ゴウケイ</t>
    </rPh>
    <phoneticPr fontId="4"/>
  </si>
  <si>
    <t>A-B=C</t>
    <phoneticPr fontId="4"/>
  </si>
  <si>
    <t>E</t>
    <phoneticPr fontId="4"/>
  </si>
  <si>
    <t>D-E=F</t>
    <phoneticPr fontId="4"/>
  </si>
  <si>
    <t>A+D=G</t>
    <phoneticPr fontId="4"/>
  </si>
  <si>
    <t>B+E=H</t>
    <phoneticPr fontId="4"/>
  </si>
  <si>
    <t>G-H</t>
    <phoneticPr fontId="4"/>
  </si>
  <si>
    <t>きまって支払うもの（給与等）</t>
    <rPh sb="4" eb="6">
      <t>シハラ</t>
    </rPh>
    <rPh sb="10" eb="12">
      <t>キュウヨ</t>
    </rPh>
    <rPh sb="12" eb="13">
      <t>トウ</t>
    </rPh>
    <phoneticPr fontId="8"/>
  </si>
  <si>
    <t>期間
（月）
…③</t>
    <rPh sb="0" eb="2">
      <t>キカン</t>
    </rPh>
    <rPh sb="4" eb="5">
      <t>ツキ</t>
    </rPh>
    <phoneticPr fontId="8"/>
  </si>
  <si>
    <t>特別に支払うもの（賞与等）</t>
    <rPh sb="0" eb="2">
      <t>トクベツ</t>
    </rPh>
    <rPh sb="3" eb="5">
      <t>シハラ</t>
    </rPh>
    <rPh sb="9" eb="11">
      <t>ショウヨ</t>
    </rPh>
    <rPh sb="11" eb="12">
      <t>トウ</t>
    </rPh>
    <phoneticPr fontId="8"/>
  </si>
  <si>
    <t>年間人件費
（按分前）
⑥=(①＋②)×③
＋④＋⑤</t>
    <rPh sb="0" eb="2">
      <t>ネンカン</t>
    </rPh>
    <rPh sb="2" eb="5">
      <t>ジンケンヒ</t>
    </rPh>
    <rPh sb="7" eb="9">
      <t>アンブン</t>
    </rPh>
    <rPh sb="9" eb="10">
      <t>マエ</t>
    </rPh>
    <phoneticPr fontId="8"/>
  </si>
  <si>
    <t>按分率</t>
    <rPh sb="0" eb="2">
      <t>アンブン</t>
    </rPh>
    <rPh sb="2" eb="3">
      <t>リツ</t>
    </rPh>
    <phoneticPr fontId="8"/>
  </si>
  <si>
    <t>年間人件費
（按分後）
＝⑥×按分率</t>
    <rPh sb="0" eb="2">
      <t>ネンカン</t>
    </rPh>
    <rPh sb="2" eb="5">
      <t>ジンケンヒ</t>
    </rPh>
    <rPh sb="7" eb="9">
      <t>アンブン</t>
    </rPh>
    <rPh sb="9" eb="10">
      <t>ゴ</t>
    </rPh>
    <rPh sb="15" eb="17">
      <t>アンブン</t>
    </rPh>
    <rPh sb="17" eb="18">
      <t>リツ</t>
    </rPh>
    <phoneticPr fontId="8"/>
  </si>
  <si>
    <t>給与等支給額…①
（諸手当含む）</t>
    <rPh sb="0" eb="2">
      <t>キュウヨ</t>
    </rPh>
    <rPh sb="2" eb="3">
      <t>トウ</t>
    </rPh>
    <rPh sb="3" eb="5">
      <t>シキュウ</t>
    </rPh>
    <rPh sb="5" eb="6">
      <t>ガク</t>
    </rPh>
    <rPh sb="10" eb="13">
      <t>ショテアテ</t>
    </rPh>
    <rPh sb="13" eb="14">
      <t>フク</t>
    </rPh>
    <phoneticPr fontId="8"/>
  </si>
  <si>
    <t>社会保険料等
･･･②</t>
    <rPh sb="0" eb="2">
      <t>シャカイ</t>
    </rPh>
    <rPh sb="2" eb="5">
      <t>ホケンリョウ</t>
    </rPh>
    <rPh sb="5" eb="6">
      <t>トウ</t>
    </rPh>
    <phoneticPr fontId="8"/>
  </si>
  <si>
    <t>賞与等支給額
･･･④</t>
    <rPh sb="0" eb="2">
      <t>ショウヨ</t>
    </rPh>
    <rPh sb="2" eb="3">
      <t>トウ</t>
    </rPh>
    <rPh sb="3" eb="5">
      <t>シキュウ</t>
    </rPh>
    <rPh sb="5" eb="6">
      <t>ガク</t>
    </rPh>
    <phoneticPr fontId="8"/>
  </si>
  <si>
    <t>社会保険料等
･･･⑤</t>
    <rPh sb="0" eb="2">
      <t>シャカイ</t>
    </rPh>
    <rPh sb="2" eb="5">
      <t>ホケンリョウ</t>
    </rPh>
    <rPh sb="5" eb="6">
      <t>ナド</t>
    </rPh>
    <phoneticPr fontId="8"/>
  </si>
  <si>
    <t>支配人</t>
    <rPh sb="0" eb="2">
      <t>シハイ</t>
    </rPh>
    <rPh sb="2" eb="3">
      <t>ニン</t>
    </rPh>
    <phoneticPr fontId="8"/>
  </si>
  <si>
    <t>施設の統括</t>
    <rPh sb="0" eb="2">
      <t>シセツ</t>
    </rPh>
    <rPh sb="3" eb="5">
      <t>トウカツ</t>
    </rPh>
    <phoneticPr fontId="8"/>
  </si>
  <si>
    <t>○○給料表
3級40号を参考</t>
    <rPh sb="2" eb="4">
      <t>キュウリョウ</t>
    </rPh>
    <rPh sb="4" eb="5">
      <t>ヒョウ</t>
    </rPh>
    <rPh sb="7" eb="8">
      <t>キュウ</t>
    </rPh>
    <rPh sb="10" eb="11">
      <t>ゴウ</t>
    </rPh>
    <rPh sb="12" eb="14">
      <t>サンコウ</t>
    </rPh>
    <phoneticPr fontId="8"/>
  </si>
  <si>
    <t>健保・介護 20,445
年金 27,450
その他 3,780</t>
    <rPh sb="0" eb="2">
      <t>ケンポ</t>
    </rPh>
    <rPh sb="1" eb="2">
      <t>ホ</t>
    </rPh>
    <rPh sb="3" eb="5">
      <t>カイゴ</t>
    </rPh>
    <rPh sb="13" eb="15">
      <t>ネンキン</t>
    </rPh>
    <rPh sb="25" eb="26">
      <t>タ</t>
    </rPh>
    <phoneticPr fontId="8"/>
  </si>
  <si>
    <t>給与月額×4.0</t>
    <rPh sb="0" eb="2">
      <t>キュウヨ</t>
    </rPh>
    <rPh sb="2" eb="4">
      <t>ゲツガク</t>
    </rPh>
    <phoneticPr fontId="8"/>
  </si>
  <si>
    <t>健保・介護 81,780
年金 109,800
その他 15,120</t>
    <rPh sb="0" eb="2">
      <t>ケンポ</t>
    </rPh>
    <rPh sb="1" eb="2">
      <t>ホ</t>
    </rPh>
    <rPh sb="3" eb="5">
      <t>カイゴ</t>
    </rPh>
    <rPh sb="13" eb="15">
      <t>ネンキン</t>
    </rPh>
    <rPh sb="26" eb="27">
      <t>タ</t>
    </rPh>
    <phoneticPr fontId="8"/>
  </si>
  <si>
    <t>施設管理（2h）
施設内外清掃（2h）
事務補助（2h）</t>
    <rPh sb="0" eb="2">
      <t>シセツ</t>
    </rPh>
    <rPh sb="2" eb="4">
      <t>カンリ</t>
    </rPh>
    <rPh sb="9" eb="11">
      <t>シセツ</t>
    </rPh>
    <rPh sb="11" eb="12">
      <t>ナイ</t>
    </rPh>
    <rPh sb="12" eb="13">
      <t>ガイ</t>
    </rPh>
    <rPh sb="13" eb="15">
      <t>セイソウ</t>
    </rPh>
    <rPh sb="20" eb="22">
      <t>ジム</t>
    </rPh>
    <rPh sb="22" eb="24">
      <t>ホジョ</t>
    </rPh>
    <phoneticPr fontId="8"/>
  </si>
  <si>
    <t>健保・介護 7,496
年金 10,065
その他 1,386</t>
    <rPh sb="0" eb="2">
      <t>ケンポ</t>
    </rPh>
    <rPh sb="1" eb="2">
      <t>ホ</t>
    </rPh>
    <rPh sb="3" eb="5">
      <t>カイゴ</t>
    </rPh>
    <rPh sb="12" eb="14">
      <t>ネンキン</t>
    </rPh>
    <rPh sb="24" eb="25">
      <t>タ</t>
    </rPh>
    <phoneticPr fontId="8"/>
  </si>
  <si>
    <t>健保・介護 14,720
年金 19,764
その他 2,721</t>
    <rPh sb="0" eb="2">
      <t>ケンポ</t>
    </rPh>
    <rPh sb="1" eb="2">
      <t>ホ</t>
    </rPh>
    <rPh sb="3" eb="5">
      <t>カイゴ</t>
    </rPh>
    <rPh sb="13" eb="15">
      <t>ネンキン</t>
    </rPh>
    <rPh sb="25" eb="26">
      <t>タ</t>
    </rPh>
    <phoneticPr fontId="8"/>
  </si>
  <si>
    <t>人件費</t>
    <phoneticPr fontId="4"/>
  </si>
  <si>
    <t>給与費、福利費等</t>
    <phoneticPr fontId="4"/>
  </si>
  <si>
    <t>物件費</t>
    <phoneticPr fontId="4"/>
  </si>
  <si>
    <t>その他</t>
    <phoneticPr fontId="4"/>
  </si>
  <si>
    <t>F</t>
    <phoneticPr fontId="4"/>
  </si>
  <si>
    <t>G</t>
    <phoneticPr fontId="4"/>
  </si>
  <si>
    <r>
      <t>※具体的な積算内容を記載</t>
    </r>
    <r>
      <rPr>
        <sz val="8"/>
        <rFont val="ＭＳ Ｐゴシック"/>
        <family val="3"/>
        <charset val="128"/>
      </rPr>
      <t>（自動販売機の設置に係る収入も記載すること）</t>
    </r>
    <rPh sb="1" eb="4">
      <t>グタイテキ</t>
    </rPh>
    <rPh sb="5" eb="7">
      <t>セキサン</t>
    </rPh>
    <rPh sb="7" eb="9">
      <t>ナイヨウ</t>
    </rPh>
    <rPh sb="10" eb="12">
      <t>キサイ</t>
    </rPh>
    <rPh sb="13" eb="15">
      <t>ジドウ</t>
    </rPh>
    <rPh sb="15" eb="18">
      <t>ハンバイキ</t>
    </rPh>
    <rPh sb="19" eb="21">
      <t>セッチ</t>
    </rPh>
    <rPh sb="22" eb="23">
      <t>カカ</t>
    </rPh>
    <rPh sb="24" eb="26">
      <t>シュウニュウ</t>
    </rPh>
    <rPh sb="27" eb="29">
      <t>キサイ</t>
    </rPh>
    <phoneticPr fontId="8"/>
  </si>
  <si>
    <t>時給1,000円×6H×20日</t>
    <rPh sb="0" eb="2">
      <t>ジキュウ</t>
    </rPh>
    <rPh sb="7" eb="8">
      <t>エン</t>
    </rPh>
    <rPh sb="14" eb="15">
      <t>ヒ</t>
    </rPh>
    <phoneticPr fontId="8"/>
  </si>
  <si>
    <t>給与月額×2.4</t>
    <rPh sb="0" eb="2">
      <t>キュウヨ</t>
    </rPh>
    <rPh sb="2" eb="4">
      <t>ゲツガク</t>
    </rPh>
    <phoneticPr fontId="8"/>
  </si>
  <si>
    <t>※全国市長会市民総合賠償保障保険との重複を防止すること。事務取扱基準P46参照。</t>
    <rPh sb="1" eb="3">
      <t>ゼンコク</t>
    </rPh>
    <rPh sb="3" eb="6">
      <t>シチョウカイ</t>
    </rPh>
    <rPh sb="6" eb="8">
      <t>シミン</t>
    </rPh>
    <rPh sb="8" eb="10">
      <t>ソウゴウ</t>
    </rPh>
    <rPh sb="10" eb="12">
      <t>バイショウ</t>
    </rPh>
    <rPh sb="12" eb="14">
      <t>ホショウ</t>
    </rPh>
    <rPh sb="14" eb="16">
      <t>ホケン</t>
    </rPh>
    <rPh sb="18" eb="20">
      <t>チョウフク</t>
    </rPh>
    <rPh sb="21" eb="23">
      <t>ボウシ</t>
    </rPh>
    <rPh sb="28" eb="30">
      <t>ジム</t>
    </rPh>
    <rPh sb="30" eb="32">
      <t>トリアツカイ</t>
    </rPh>
    <rPh sb="32" eb="34">
      <t>キジュン</t>
    </rPh>
    <rPh sb="37" eb="39">
      <t>サンショウ</t>
    </rPh>
    <phoneticPr fontId="4"/>
  </si>
  <si>
    <t>※全国市長会市民総合賠償保障保険との重複を防止すること。事務取扱基準P47参照。</t>
    <rPh sb="1" eb="3">
      <t>ゼンコク</t>
    </rPh>
    <rPh sb="3" eb="6">
      <t>シチョウカイ</t>
    </rPh>
    <rPh sb="6" eb="8">
      <t>シミン</t>
    </rPh>
    <rPh sb="8" eb="10">
      <t>ソウゴウ</t>
    </rPh>
    <rPh sb="10" eb="12">
      <t>バイショウ</t>
    </rPh>
    <rPh sb="12" eb="14">
      <t>ホショウ</t>
    </rPh>
    <rPh sb="14" eb="16">
      <t>ホケン</t>
    </rPh>
    <rPh sb="18" eb="20">
      <t>チョウフク</t>
    </rPh>
    <rPh sb="21" eb="23">
      <t>ボウシ</t>
    </rPh>
    <rPh sb="28" eb="30">
      <t>ジム</t>
    </rPh>
    <rPh sb="30" eb="32">
      <t>トリアツカイ</t>
    </rPh>
    <rPh sb="32" eb="34">
      <t>キジュン</t>
    </rPh>
    <rPh sb="37" eb="39">
      <t>サンショウ</t>
    </rPh>
    <phoneticPr fontId="4"/>
  </si>
  <si>
    <t>本社経費</t>
    <rPh sb="0" eb="2">
      <t>ホンシャ</t>
    </rPh>
    <rPh sb="2" eb="4">
      <t>ケイヒ</t>
    </rPh>
    <phoneticPr fontId="4"/>
  </si>
  <si>
    <t>本社　その他</t>
    <rPh sb="0" eb="2">
      <t>ホンシャ</t>
    </rPh>
    <rPh sb="5" eb="6">
      <t>タ</t>
    </rPh>
    <phoneticPr fontId="4"/>
  </si>
  <si>
    <t>本社　人件費</t>
    <rPh sb="0" eb="2">
      <t>ホンシャ</t>
    </rPh>
    <rPh sb="3" eb="6">
      <t>ジンケンヒ</t>
    </rPh>
    <phoneticPr fontId="4"/>
  </si>
  <si>
    <t>本社　通信運搬費</t>
    <rPh sb="0" eb="2">
      <t>ホンシャ</t>
    </rPh>
    <rPh sb="3" eb="5">
      <t>ツウシン</t>
    </rPh>
    <rPh sb="5" eb="7">
      <t>ウンパン</t>
    </rPh>
    <rPh sb="7" eb="8">
      <t>ヒ</t>
    </rPh>
    <phoneticPr fontId="4"/>
  </si>
  <si>
    <t>本社　広告料</t>
    <rPh sb="0" eb="2">
      <t>ホンシャ</t>
    </rPh>
    <rPh sb="3" eb="5">
      <t>コウコク</t>
    </rPh>
    <rPh sb="5" eb="6">
      <t>リョウ</t>
    </rPh>
    <phoneticPr fontId="4"/>
  </si>
  <si>
    <t>本社　旅費</t>
    <rPh sb="0" eb="2">
      <t>ホンシャ</t>
    </rPh>
    <rPh sb="3" eb="5">
      <t>リョヒ</t>
    </rPh>
    <phoneticPr fontId="4"/>
  </si>
  <si>
    <t>本社　消耗品費</t>
    <rPh sb="0" eb="2">
      <t>ホンシャ</t>
    </rPh>
    <rPh sb="3" eb="6">
      <t>ショウモウヒン</t>
    </rPh>
    <rPh sb="6" eb="7">
      <t>ヒ</t>
    </rPh>
    <phoneticPr fontId="4"/>
  </si>
  <si>
    <t>本社　使用料・賃借料等</t>
    <rPh sb="0" eb="2">
      <t>ホンシャ</t>
    </rPh>
    <phoneticPr fontId="4"/>
  </si>
  <si>
    <t>本社　委託料</t>
    <rPh sb="0" eb="2">
      <t>ホンシャ</t>
    </rPh>
    <rPh sb="3" eb="5">
      <t>イタク</t>
    </rPh>
    <rPh sb="5" eb="6">
      <t>リョウ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</si>
</sst>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2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9"/>
      <name val="ＭＳ Ｐゴシック"/>
      <family val="3"/>
      <charset val="128"/>
    </font>
    <font>
      <sz val="9"/>
      <name val="ＭＳ Ｐゴシック"/>
      <family val="3"/>
      <charset val="128"/>
    </font>
    <font>
      <sz val="11"/>
      <color theme="1"/>
      <name val="メイリオ"/>
      <family val="3"/>
      <charset val="128"/>
    </font>
    <font>
      <sz val="6"/>
      <name val="ＭＳ Ｐゴシック"/>
      <family val="2"/>
      <charset val="128"/>
      <scheme val="minor"/>
    </font>
    <font>
      <sz val="9"/>
      <color theme="1"/>
      <name val="ＭＳ Ｐゴシック"/>
      <family val="3"/>
      <charset val="128"/>
      <scheme val="minor"/>
    </font>
    <font>
      <sz val="9"/>
      <color theme="1"/>
      <name val="メイリオ"/>
      <family val="3"/>
      <charset val="128"/>
    </font>
    <font>
      <sz val="11"/>
      <color theme="1"/>
      <name val="ＭＳ Ｐゴシック"/>
      <family val="3"/>
      <charset val="128"/>
    </font>
    <font>
      <sz val="9"/>
      <color indexed="81"/>
      <name val="MS P ゴシック"/>
      <family val="3"/>
      <charset val="128"/>
    </font>
    <font>
      <sz val="11"/>
      <name val="メイリオ"/>
      <family val="3"/>
      <charset val="128"/>
    </font>
    <font>
      <sz val="10"/>
      <name val="ＭＳ Ｐゴシック"/>
      <family val="3"/>
      <charset val="128"/>
    </font>
    <font>
      <sz val="11"/>
      <name val="ＭＳ 明朝"/>
      <family val="1"/>
      <charset val="128"/>
    </font>
    <font>
      <sz val="8"/>
      <name val="ＭＳ Ｐゴシック"/>
      <family val="3"/>
      <charset val="128"/>
    </font>
    <font>
      <b/>
      <sz val="12"/>
      <name val="ＭＳ Ｐゴシック"/>
      <family val="3"/>
      <charset val="128"/>
    </font>
    <font>
      <sz val="9"/>
      <name val="ＭＳ Ｐ明朝"/>
      <family val="1"/>
      <charset val="128"/>
    </font>
    <font>
      <sz val="12"/>
      <name val="メイリオ"/>
      <family val="3"/>
      <charset val="128"/>
    </font>
    <font>
      <sz val="11"/>
      <name val="ＭＳ Ｐゴシック"/>
      <family val="2"/>
      <charset val="128"/>
      <scheme val="minor"/>
    </font>
    <font>
      <sz val="9"/>
      <color theme="1"/>
      <name val="ＭＳ Ｐゴシック"/>
      <family val="2"/>
      <charset val="128"/>
      <scheme val="minor"/>
    </font>
    <font>
      <sz val="12"/>
      <color theme="1"/>
      <name val="ＭＳ Ｐゴシック"/>
      <family val="3"/>
      <charset val="128"/>
      <scheme val="minor"/>
    </font>
    <font>
      <b/>
      <sz val="9"/>
      <color indexed="81"/>
      <name val="MS P ゴシック"/>
      <family val="3"/>
      <charset val="128"/>
    </font>
    <font>
      <sz val="8.5"/>
      <color theme="1"/>
      <name val="ＭＳ Ｐゴシック"/>
      <family val="3"/>
      <charset val="128"/>
      <scheme val="minor"/>
    </font>
  </fonts>
  <fills count="7">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rgb="FFFFCC99"/>
        <bgColor indexed="64"/>
      </patternFill>
    </fill>
    <fill>
      <patternFill patternType="solid">
        <fgColor rgb="FFFFFF99"/>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style="thin">
        <color indexed="64"/>
      </diagonal>
    </border>
    <border>
      <left style="thin">
        <color indexed="64"/>
      </left>
      <right style="hair">
        <color indexed="64"/>
      </right>
      <top style="thin">
        <color indexed="64"/>
      </top>
      <bottom/>
      <diagonal/>
    </border>
    <border>
      <left/>
      <right style="thin">
        <color indexed="64"/>
      </right>
      <top style="thin">
        <color indexed="64"/>
      </top>
      <bottom/>
      <diagonal/>
    </border>
    <border diagonalDown="1">
      <left style="thin">
        <color indexed="64"/>
      </left>
      <right style="thin">
        <color indexed="64"/>
      </right>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style="thick">
        <color rgb="FFFF0000"/>
      </left>
      <right style="thick">
        <color rgb="FFFF0000"/>
      </right>
      <top style="thick">
        <color rgb="FFFF0000"/>
      </top>
      <bottom style="thick">
        <color rgb="FFFF0000"/>
      </bottom>
      <diagonal/>
    </border>
  </borders>
  <cellStyleXfs count="7">
    <xf numFmtId="0" fontId="0" fillId="0" borderId="0"/>
    <xf numFmtId="38" fontId="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3" fillId="0" borderId="0"/>
    <xf numFmtId="0" fontId="1" fillId="0" borderId="0">
      <alignment vertical="center"/>
    </xf>
    <xf numFmtId="38" fontId="1" fillId="0" borderId="0" applyFont="0" applyFill="0" applyBorder="0" applyAlignment="0" applyProtection="0">
      <alignment vertical="center"/>
    </xf>
  </cellStyleXfs>
  <cellXfs count="213">
    <xf numFmtId="0" fontId="0" fillId="0" borderId="0" xfId="0"/>
    <xf numFmtId="0" fontId="11" fillId="0" borderId="0" xfId="2" applyFont="1">
      <alignment vertical="center"/>
    </xf>
    <xf numFmtId="0" fontId="3" fillId="0" borderId="0" xfId="4" applyAlignment="1">
      <alignment vertical="center"/>
    </xf>
    <xf numFmtId="0" fontId="13" fillId="0" borderId="0" xfId="4" applyFont="1" applyAlignment="1">
      <alignment vertical="center"/>
    </xf>
    <xf numFmtId="0" fontId="13" fillId="0" borderId="0" xfId="4" applyFont="1" applyAlignment="1">
      <alignment horizontal="right" vertical="center"/>
    </xf>
    <xf numFmtId="0" fontId="3" fillId="2" borderId="1" xfId="4" applyFill="1" applyBorder="1" applyAlignment="1">
      <alignment horizontal="center" vertical="center"/>
    </xf>
    <xf numFmtId="0" fontId="6" fillId="2" borderId="1" xfId="4" applyFont="1" applyFill="1" applyBorder="1" applyAlignment="1">
      <alignment horizontal="left" vertical="center"/>
    </xf>
    <xf numFmtId="0" fontId="6" fillId="2" borderId="1" xfId="4" applyFont="1" applyFill="1" applyBorder="1" applyAlignment="1">
      <alignment vertical="center"/>
    </xf>
    <xf numFmtId="0" fontId="6" fillId="0" borderId="1" xfId="4" applyFont="1" applyBorder="1" applyAlignment="1">
      <alignment horizontal="left" vertical="center"/>
    </xf>
    <xf numFmtId="0" fontId="14" fillId="4" borderId="1" xfId="4" applyFont="1" applyFill="1" applyBorder="1" applyAlignment="1">
      <alignment horizontal="left" vertical="center"/>
    </xf>
    <xf numFmtId="0" fontId="3" fillId="4" borderId="1" xfId="4" applyFill="1" applyBorder="1" applyAlignment="1">
      <alignment horizontal="center" vertical="center"/>
    </xf>
    <xf numFmtId="0" fontId="3" fillId="4" borderId="1" xfId="4" applyFill="1" applyBorder="1" applyAlignment="1">
      <alignment vertical="center"/>
    </xf>
    <xf numFmtId="0" fontId="5" fillId="2" borderId="0" xfId="4" applyFont="1" applyFill="1" applyAlignment="1">
      <alignment vertical="center"/>
    </xf>
    <xf numFmtId="0" fontId="5" fillId="2" borderId="2" xfId="4" applyFont="1" applyFill="1" applyBorder="1" applyAlignment="1">
      <alignment horizontal="center" vertical="center"/>
    </xf>
    <xf numFmtId="0" fontId="5" fillId="2" borderId="2" xfId="4" applyFont="1" applyFill="1" applyBorder="1" applyAlignment="1">
      <alignment vertical="center"/>
    </xf>
    <xf numFmtId="0" fontId="13" fillId="0" borderId="4" xfId="4" applyFont="1" applyBorder="1" applyAlignment="1">
      <alignment vertical="center"/>
    </xf>
    <xf numFmtId="0" fontId="3" fillId="0" borderId="0" xfId="4" applyAlignment="1">
      <alignment horizontal="center" vertical="center"/>
    </xf>
    <xf numFmtId="0" fontId="3" fillId="0" borderId="1" xfId="4" applyBorder="1" applyAlignment="1">
      <alignment horizontal="center" vertical="center"/>
    </xf>
    <xf numFmtId="0" fontId="14" fillId="0" borderId="0" xfId="4" applyFont="1" applyAlignment="1">
      <alignment vertical="center"/>
    </xf>
    <xf numFmtId="0" fontId="3" fillId="0" borderId="0" xfId="4" applyAlignment="1">
      <alignment horizontal="right" vertical="center"/>
    </xf>
    <xf numFmtId="0" fontId="0" fillId="0" borderId="0" xfId="4" applyFont="1" applyAlignment="1">
      <alignment vertical="center"/>
    </xf>
    <xf numFmtId="0" fontId="14" fillId="0" borderId="1" xfId="4" applyFont="1" applyBorder="1" applyAlignment="1">
      <alignment horizontal="left" vertical="center"/>
    </xf>
    <xf numFmtId="0" fontId="0" fillId="0" borderId="4" xfId="0" applyBorder="1" applyAlignment="1">
      <alignment vertical="center"/>
    </xf>
    <xf numFmtId="0" fontId="0" fillId="0" borderId="4" xfId="0" applyBorder="1" applyAlignment="1">
      <alignment vertical="top"/>
    </xf>
    <xf numFmtId="0" fontId="0" fillId="0" borderId="0" xfId="0" applyAlignment="1">
      <alignment vertical="center"/>
    </xf>
    <xf numFmtId="0" fontId="0" fillId="0" borderId="0" xfId="0" applyAlignment="1">
      <alignment vertical="top"/>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8" xfId="0" applyFont="1" applyBorder="1" applyAlignment="1">
      <alignment vertical="top"/>
    </xf>
    <xf numFmtId="0" fontId="14" fillId="0" borderId="9" xfId="0" applyFont="1" applyBorder="1" applyAlignment="1">
      <alignment vertical="top"/>
    </xf>
    <xf numFmtId="0" fontId="14" fillId="0" borderId="10" xfId="0" applyFont="1" applyBorder="1" applyAlignment="1">
      <alignment vertical="top"/>
    </xf>
    <xf numFmtId="0" fontId="14" fillId="0" borderId="8" xfId="0" applyFont="1" applyBorder="1" applyAlignment="1">
      <alignment vertical="top" wrapText="1"/>
    </xf>
    <xf numFmtId="0" fontId="14" fillId="0" borderId="9" xfId="0" applyFont="1" applyBorder="1"/>
    <xf numFmtId="0" fontId="14" fillId="0" borderId="10" xfId="0" applyFont="1" applyBorder="1"/>
    <xf numFmtId="0" fontId="14" fillId="0" borderId="8" xfId="0" applyFont="1" applyBorder="1"/>
    <xf numFmtId="0" fontId="0" fillId="0" borderId="10" xfId="0" applyBorder="1" applyAlignment="1">
      <alignment horizontal="center" vertical="center"/>
    </xf>
    <xf numFmtId="0" fontId="0" fillId="0" borderId="0" xfId="0" applyAlignment="1">
      <alignment horizontal="right"/>
    </xf>
    <xf numFmtId="0" fontId="0" fillId="2" borderId="1" xfId="0" applyFill="1" applyBorder="1" applyAlignment="1">
      <alignment horizontal="center" vertical="center"/>
    </xf>
    <xf numFmtId="0" fontId="0" fillId="5" borderId="1" xfId="0" applyFill="1" applyBorder="1" applyAlignment="1">
      <alignment horizontal="center" vertical="center"/>
    </xf>
    <xf numFmtId="0" fontId="0" fillId="0" borderId="1" xfId="0" applyBorder="1" applyAlignment="1">
      <alignment horizontal="center" vertical="center"/>
    </xf>
    <xf numFmtId="0" fontId="0" fillId="2" borderId="25" xfId="0" applyFill="1" applyBorder="1" applyAlignment="1">
      <alignment horizontal="center" vertical="center"/>
    </xf>
    <xf numFmtId="0" fontId="15" fillId="0" borderId="0" xfId="0" applyFont="1" applyAlignment="1">
      <alignment horizontal="right" vertical="center"/>
    </xf>
    <xf numFmtId="0" fontId="15" fillId="0" borderId="0" xfId="4" applyFont="1" applyAlignment="1">
      <alignment horizontal="right" vertical="center"/>
    </xf>
    <xf numFmtId="0" fontId="13" fillId="6" borderId="8" xfId="0" applyFont="1" applyFill="1" applyBorder="1" applyAlignment="1">
      <alignment horizontal="center" vertical="center"/>
    </xf>
    <xf numFmtId="0" fontId="0" fillId="2" borderId="21" xfId="4" applyFont="1" applyFill="1" applyBorder="1" applyAlignment="1">
      <alignment horizontal="left" vertical="center"/>
    </xf>
    <xf numFmtId="0" fontId="3" fillId="2" borderId="7" xfId="4" applyFill="1" applyBorder="1" applyAlignment="1">
      <alignment vertical="center" wrapText="1"/>
    </xf>
    <xf numFmtId="0" fontId="0" fillId="2" borderId="6" xfId="4" applyFont="1" applyFill="1" applyBorder="1" applyAlignment="1">
      <alignment horizontal="left" vertical="center"/>
    </xf>
    <xf numFmtId="0" fontId="0" fillId="0" borderId="2" xfId="4" applyFont="1" applyBorder="1" applyAlignment="1">
      <alignment vertical="center"/>
    </xf>
    <xf numFmtId="0" fontId="14" fillId="0" borderId="8" xfId="4" applyFont="1" applyBorder="1" applyAlignment="1">
      <alignment horizontal="left" vertical="center"/>
    </xf>
    <xf numFmtId="0" fontId="3" fillId="0" borderId="0" xfId="4"/>
    <xf numFmtId="0" fontId="14" fillId="0" borderId="9" xfId="4" applyFont="1" applyBorder="1" applyAlignment="1">
      <alignment horizontal="left" vertical="center"/>
    </xf>
    <xf numFmtId="0" fontId="18" fillId="0" borderId="9" xfId="4" applyFont="1" applyBorder="1" applyAlignment="1">
      <alignment horizontal="left" vertical="center" wrapText="1"/>
    </xf>
    <xf numFmtId="0" fontId="16" fillId="0" borderId="9" xfId="4" applyFont="1" applyBorder="1" applyAlignment="1">
      <alignment horizontal="left" vertical="center"/>
    </xf>
    <xf numFmtId="0" fontId="18" fillId="0" borderId="9" xfId="0" applyFont="1" applyBorder="1" applyAlignment="1">
      <alignment horizontal="left" vertical="center" wrapText="1"/>
    </xf>
    <xf numFmtId="0" fontId="18" fillId="0" borderId="10" xfId="0" applyFont="1" applyBorder="1" applyAlignment="1">
      <alignment vertical="top"/>
    </xf>
    <xf numFmtId="0" fontId="18" fillId="0" borderId="10" xfId="0" applyFont="1" applyBorder="1" applyAlignment="1">
      <alignment vertical="top" wrapText="1"/>
    </xf>
    <xf numFmtId="0" fontId="18" fillId="0" borderId="9" xfId="0" applyFont="1" applyBorder="1" applyAlignment="1">
      <alignment vertical="top" wrapText="1"/>
    </xf>
    <xf numFmtId="0" fontId="3" fillId="0" borderId="8" xfId="4" applyBorder="1" applyAlignment="1">
      <alignment horizontal="left" vertical="center"/>
    </xf>
    <xf numFmtId="0" fontId="3" fillId="0" borderId="10" xfId="4" applyBorder="1" applyAlignment="1">
      <alignment horizontal="left" vertical="center"/>
    </xf>
    <xf numFmtId="0" fontId="3" fillId="0" borderId="3" xfId="4" applyBorder="1" applyAlignment="1">
      <alignment vertical="center"/>
    </xf>
    <xf numFmtId="0" fontId="3" fillId="0" borderId="6" xfId="4" applyBorder="1" applyAlignment="1">
      <alignment vertical="center"/>
    </xf>
    <xf numFmtId="0" fontId="0" fillId="0" borderId="1" xfId="4" applyFont="1" applyBorder="1" applyAlignment="1">
      <alignment vertical="center"/>
    </xf>
    <xf numFmtId="0" fontId="3" fillId="0" borderId="1" xfId="4" applyBorder="1" applyAlignment="1">
      <alignment vertical="center"/>
    </xf>
    <xf numFmtId="0" fontId="3" fillId="0" borderId="6" xfId="4" applyBorder="1" applyAlignment="1">
      <alignment horizontal="center" vertical="center"/>
    </xf>
    <xf numFmtId="0" fontId="0" fillId="0" borderId="6" xfId="4" applyFont="1" applyBorder="1" applyAlignment="1">
      <alignment vertical="center"/>
    </xf>
    <xf numFmtId="0" fontId="3" fillId="0" borderId="7" xfId="4" applyBorder="1" applyAlignment="1">
      <alignment vertical="center"/>
    </xf>
    <xf numFmtId="176" fontId="3" fillId="2" borderId="1" xfId="1" applyNumberFormat="1" applyFill="1" applyBorder="1" applyAlignment="1">
      <alignment horizontal="right" vertical="center"/>
    </xf>
    <xf numFmtId="176" fontId="3" fillId="0" borderId="1" xfId="1" applyNumberFormat="1" applyFill="1" applyBorder="1" applyAlignment="1">
      <alignment horizontal="right" vertical="center"/>
    </xf>
    <xf numFmtId="176" fontId="3" fillId="0" borderId="1" xfId="1" applyNumberFormat="1" applyFont="1" applyFill="1" applyBorder="1" applyAlignment="1">
      <alignment horizontal="right" vertical="center"/>
    </xf>
    <xf numFmtId="176" fontId="5" fillId="2" borderId="0" xfId="4" applyNumberFormat="1" applyFont="1" applyFill="1" applyAlignment="1">
      <alignment horizontal="right" vertical="center"/>
    </xf>
    <xf numFmtId="176" fontId="3" fillId="0" borderId="1" xfId="4" applyNumberFormat="1" applyBorder="1" applyAlignment="1">
      <alignment horizontal="center" vertical="center"/>
    </xf>
    <xf numFmtId="176" fontId="14" fillId="2" borderId="0" xfId="4" applyNumberFormat="1" applyFont="1" applyFill="1" applyAlignment="1">
      <alignment horizontal="left" vertical="center"/>
    </xf>
    <xf numFmtId="0" fontId="0" fillId="0" borderId="1" xfId="4" applyFont="1" applyBorder="1" applyAlignment="1">
      <alignment horizontal="center" vertical="center"/>
    </xf>
    <xf numFmtId="0" fontId="0" fillId="0" borderId="1" xfId="4" applyFont="1" applyBorder="1" applyAlignment="1">
      <alignment horizontal="left" vertical="center"/>
    </xf>
    <xf numFmtId="0" fontId="3" fillId="2" borderId="6" xfId="4" applyFill="1" applyBorder="1" applyAlignment="1">
      <alignment horizontal="center" vertical="center"/>
    </xf>
    <xf numFmtId="0" fontId="0" fillId="0" borderId="6" xfId="4" applyFont="1" applyBorder="1" applyAlignment="1">
      <alignment vertical="center" wrapText="1"/>
    </xf>
    <xf numFmtId="0" fontId="0" fillId="0" borderId="6" xfId="4" applyFont="1" applyBorder="1" applyAlignment="1">
      <alignment horizontal="left" vertical="center"/>
    </xf>
    <xf numFmtId="0" fontId="17" fillId="0" borderId="0" xfId="0" applyFont="1" applyAlignment="1">
      <alignment horizontal="center"/>
    </xf>
    <xf numFmtId="0" fontId="0" fillId="0" borderId="3" xfId="0" applyBorder="1" applyAlignment="1">
      <alignment horizontal="center" vertical="center"/>
    </xf>
    <xf numFmtId="0" fontId="16" fillId="2" borderId="7" xfId="4" applyFont="1" applyFill="1" applyBorder="1" applyAlignment="1">
      <alignment horizontal="center" vertical="center" wrapText="1"/>
    </xf>
    <xf numFmtId="177" fontId="0" fillId="2" borderId="3" xfId="0" applyNumberFormat="1" applyFill="1" applyBorder="1" applyAlignment="1">
      <alignment horizontal="right" vertical="center" shrinkToFit="1"/>
    </xf>
    <xf numFmtId="177" fontId="0" fillId="2" borderId="1" xfId="1" applyNumberFormat="1" applyFont="1" applyFill="1" applyBorder="1" applyAlignment="1">
      <alignment horizontal="right" vertical="center" shrinkToFit="1"/>
    </xf>
    <xf numFmtId="177" fontId="0" fillId="2" borderId="10" xfId="0" applyNumberFormat="1" applyFill="1" applyBorder="1" applyAlignment="1">
      <alignment horizontal="right" vertical="center" shrinkToFit="1"/>
    </xf>
    <xf numFmtId="177" fontId="0" fillId="2" borderId="10" xfId="1" applyNumberFormat="1" applyFont="1" applyFill="1" applyBorder="1" applyAlignment="1">
      <alignment horizontal="right" vertical="center" shrinkToFit="1"/>
    </xf>
    <xf numFmtId="177" fontId="0" fillId="0" borderId="3" xfId="0" applyNumberFormat="1" applyBorder="1" applyAlignment="1">
      <alignment horizontal="right" vertical="center" shrinkToFit="1"/>
    </xf>
    <xf numFmtId="177" fontId="0" fillId="0" borderId="1" xfId="1" applyNumberFormat="1" applyFont="1" applyFill="1" applyBorder="1" applyAlignment="1">
      <alignment horizontal="right" vertical="center" shrinkToFit="1"/>
    </xf>
    <xf numFmtId="177" fontId="0" fillId="5" borderId="3" xfId="0" applyNumberFormat="1" applyFill="1" applyBorder="1" applyAlignment="1">
      <alignment horizontal="right" vertical="center" shrinkToFit="1"/>
    </xf>
    <xf numFmtId="177" fontId="0" fillId="5" borderId="1" xfId="1" applyNumberFormat="1" applyFont="1" applyFill="1" applyBorder="1" applyAlignment="1">
      <alignment horizontal="right" vertical="center" shrinkToFit="1"/>
    </xf>
    <xf numFmtId="176" fontId="3" fillId="5" borderId="1" xfId="1" applyNumberFormat="1" applyFill="1" applyBorder="1" applyAlignment="1">
      <alignment horizontal="right" vertical="center"/>
    </xf>
    <xf numFmtId="0" fontId="14" fillId="5" borderId="1" xfId="4" applyFont="1" applyFill="1" applyBorder="1" applyAlignment="1">
      <alignment horizontal="left" vertical="center"/>
    </xf>
    <xf numFmtId="0" fontId="3" fillId="5" borderId="1" xfId="4" applyFill="1" applyBorder="1" applyAlignment="1">
      <alignment horizontal="center" vertical="center"/>
    </xf>
    <xf numFmtId="0" fontId="3" fillId="5" borderId="1" xfId="4" applyFill="1" applyBorder="1" applyAlignment="1">
      <alignment vertical="center"/>
    </xf>
    <xf numFmtId="0" fontId="0" fillId="5" borderId="1" xfId="4" applyFont="1" applyFill="1" applyBorder="1" applyAlignment="1">
      <alignment horizontal="center" vertical="center"/>
    </xf>
    <xf numFmtId="176" fontId="3" fillId="2" borderId="8" xfId="1" applyNumberFormat="1" applyFill="1" applyBorder="1" applyAlignment="1">
      <alignment horizontal="right" vertical="center"/>
    </xf>
    <xf numFmtId="176" fontId="3" fillId="0" borderId="26" xfId="1" applyNumberFormat="1" applyFont="1" applyFill="1" applyBorder="1" applyAlignment="1">
      <alignment horizontal="right" vertical="center"/>
    </xf>
    <xf numFmtId="176" fontId="3" fillId="5" borderId="1" xfId="1" applyNumberFormat="1" applyFont="1" applyFill="1" applyBorder="1" applyAlignment="1">
      <alignment horizontal="right" vertical="center"/>
    </xf>
    <xf numFmtId="0" fontId="0" fillId="5" borderId="1" xfId="4" applyFont="1" applyFill="1" applyBorder="1" applyAlignment="1">
      <alignment vertical="center"/>
    </xf>
    <xf numFmtId="0" fontId="3" fillId="4" borderId="7" xfId="4" applyFill="1" applyBorder="1" applyAlignment="1">
      <alignment horizontal="center" vertical="center"/>
    </xf>
    <xf numFmtId="176" fontId="3" fillId="4" borderId="10" xfId="1" applyNumberFormat="1" applyFill="1" applyBorder="1" applyAlignment="1">
      <alignment horizontal="right" vertical="center"/>
    </xf>
    <xf numFmtId="176" fontId="3" fillId="4" borderId="1" xfId="1" applyNumberFormat="1" applyFill="1" applyBorder="1" applyAlignment="1">
      <alignment horizontal="right" vertical="center"/>
    </xf>
    <xf numFmtId="177" fontId="0" fillId="4" borderId="3" xfId="0" applyNumberFormat="1" applyFill="1" applyBorder="1" applyAlignment="1">
      <alignment horizontal="right" vertical="center" shrinkToFit="1"/>
    </xf>
    <xf numFmtId="177" fontId="0" fillId="4" borderId="1" xfId="1" applyNumberFormat="1" applyFont="1" applyFill="1" applyBorder="1" applyAlignment="1">
      <alignment horizontal="right" vertical="center" shrinkToFit="1"/>
    </xf>
    <xf numFmtId="0" fontId="0" fillId="4" borderId="1" xfId="0" applyFill="1" applyBorder="1" applyAlignment="1">
      <alignment horizontal="center" vertical="center"/>
    </xf>
    <xf numFmtId="0" fontId="19" fillId="0" borderId="0" xfId="5" applyFont="1">
      <alignment vertical="center"/>
    </xf>
    <xf numFmtId="0" fontId="19" fillId="0" borderId="0" xfId="5" applyFont="1" applyAlignment="1">
      <alignment horizontal="center" vertical="center"/>
    </xf>
    <xf numFmtId="0" fontId="20" fillId="0" borderId="0" xfId="5" applyFont="1">
      <alignment vertical="center"/>
    </xf>
    <xf numFmtId="0" fontId="7" fillId="0" borderId="0" xfId="5" applyFont="1">
      <alignment vertical="center"/>
    </xf>
    <xf numFmtId="0" fontId="1" fillId="0" borderId="0" xfId="5">
      <alignment vertical="center"/>
    </xf>
    <xf numFmtId="0" fontId="7" fillId="0" borderId="4" xfId="5" applyFont="1" applyBorder="1">
      <alignment vertical="center"/>
    </xf>
    <xf numFmtId="0" fontId="1" fillId="0" borderId="0" xfId="5" applyAlignment="1">
      <alignment vertical="center" wrapText="1"/>
    </xf>
    <xf numFmtId="0" fontId="9" fillId="0" borderId="6" xfId="5" applyFont="1" applyBorder="1" applyAlignment="1">
      <alignment horizontal="center" vertical="center" wrapText="1"/>
    </xf>
    <xf numFmtId="0" fontId="9" fillId="0" borderId="15" xfId="5" applyFont="1" applyBorder="1" applyAlignment="1">
      <alignment horizontal="center" vertical="center" wrapText="1"/>
    </xf>
    <xf numFmtId="0" fontId="9" fillId="0" borderId="16" xfId="5" applyFont="1" applyBorder="1" applyAlignment="1">
      <alignment horizontal="center" vertical="center" wrapText="1"/>
    </xf>
    <xf numFmtId="0" fontId="9" fillId="0" borderId="3" xfId="5" applyFont="1" applyBorder="1" applyAlignment="1">
      <alignment horizontal="center" vertical="center" wrapText="1"/>
    </xf>
    <xf numFmtId="0" fontId="9" fillId="0" borderId="12" xfId="5" applyFont="1" applyBorder="1" applyAlignment="1">
      <alignment horizontal="center" vertical="center" wrapText="1"/>
    </xf>
    <xf numFmtId="0" fontId="9" fillId="0" borderId="13" xfId="5" applyFont="1" applyBorder="1" applyAlignment="1">
      <alignment horizontal="center" vertical="center" wrapText="1"/>
    </xf>
    <xf numFmtId="0" fontId="9" fillId="0" borderId="1" xfId="5" applyFont="1" applyBorder="1" applyAlignment="1">
      <alignment horizontal="center" vertical="center"/>
    </xf>
    <xf numFmtId="0" fontId="9" fillId="0" borderId="1" xfId="5" applyFont="1" applyBorder="1" applyAlignment="1">
      <alignment vertical="center" wrapText="1"/>
    </xf>
    <xf numFmtId="38" fontId="22" fillId="0" borderId="6" xfId="6" applyFont="1" applyBorder="1">
      <alignment vertical="center"/>
    </xf>
    <xf numFmtId="0" fontId="9" fillId="0" borderId="15" xfId="5" applyFont="1" applyBorder="1" applyAlignment="1">
      <alignment horizontal="left" vertical="center" wrapText="1"/>
    </xf>
    <xf numFmtId="38" fontId="22" fillId="0" borderId="16" xfId="6" applyFont="1" applyBorder="1">
      <alignment vertical="center"/>
    </xf>
    <xf numFmtId="0" fontId="9" fillId="0" borderId="3" xfId="5" applyFont="1" applyBorder="1" applyAlignment="1">
      <alignment horizontal="left" vertical="center" wrapText="1"/>
    </xf>
    <xf numFmtId="0" fontId="22" fillId="0" borderId="1" xfId="5" applyFont="1" applyBorder="1">
      <alignment vertical="center"/>
    </xf>
    <xf numFmtId="0" fontId="9" fillId="0" borderId="3" xfId="5" applyFont="1" applyBorder="1" applyAlignment="1">
      <alignment horizontal="left" vertical="center"/>
    </xf>
    <xf numFmtId="176" fontId="22" fillId="3" borderId="3" xfId="5" applyNumberFormat="1" applyFont="1" applyFill="1" applyBorder="1" applyAlignment="1">
      <alignment horizontal="right" vertical="center"/>
    </xf>
    <xf numFmtId="2" fontId="22" fillId="0" borderId="1" xfId="5" applyNumberFormat="1" applyFont="1" applyBorder="1">
      <alignment vertical="center"/>
    </xf>
    <xf numFmtId="38" fontId="22" fillId="3" borderId="1" xfId="6" applyFont="1" applyFill="1" applyBorder="1">
      <alignment vertical="center"/>
    </xf>
    <xf numFmtId="0" fontId="9" fillId="0" borderId="18" xfId="5" applyFont="1" applyBorder="1">
      <alignment vertical="center"/>
    </xf>
    <xf numFmtId="38" fontId="22" fillId="3" borderId="6" xfId="6" applyFont="1" applyFill="1" applyBorder="1">
      <alignment vertical="center"/>
    </xf>
    <xf numFmtId="0" fontId="9" fillId="0" borderId="19" xfId="5" applyFont="1" applyBorder="1">
      <alignment vertical="center"/>
    </xf>
    <xf numFmtId="38" fontId="22" fillId="3" borderId="16" xfId="6" applyFont="1" applyFill="1" applyBorder="1">
      <alignment vertical="center"/>
    </xf>
    <xf numFmtId="0" fontId="9" fillId="0" borderId="20" xfId="5" applyFont="1" applyBorder="1">
      <alignment vertical="center"/>
    </xf>
    <xf numFmtId="0" fontId="10" fillId="0" borderId="0" xfId="5" applyFont="1" applyAlignment="1">
      <alignment horizontal="center" vertical="center"/>
    </xf>
    <xf numFmtId="0" fontId="3" fillId="0" borderId="4" xfId="4" applyBorder="1" applyAlignment="1">
      <alignment vertical="center"/>
    </xf>
    <xf numFmtId="0" fontId="3" fillId="0" borderId="5" xfId="4" applyBorder="1" applyAlignment="1">
      <alignment vertical="center"/>
    </xf>
    <xf numFmtId="0" fontId="6" fillId="4" borderId="1" xfId="4" applyFont="1" applyFill="1" applyBorder="1" applyAlignment="1">
      <alignment horizontal="left" vertical="center"/>
    </xf>
    <xf numFmtId="0" fontId="0" fillId="4" borderId="1" xfId="4" applyFont="1" applyFill="1" applyBorder="1" applyAlignment="1">
      <alignment horizontal="center" vertical="center"/>
    </xf>
    <xf numFmtId="0" fontId="0" fillId="0" borderId="5" xfId="4" applyFont="1" applyBorder="1" applyAlignment="1">
      <alignment horizontal="left" vertical="center"/>
    </xf>
    <xf numFmtId="0" fontId="0" fillId="0" borderId="10" xfId="4" applyFont="1" applyBorder="1" applyAlignment="1">
      <alignment horizontal="left" vertical="center"/>
    </xf>
    <xf numFmtId="0" fontId="24" fillId="0" borderId="15" xfId="5" applyFont="1" applyBorder="1" applyAlignment="1">
      <alignment horizontal="left" vertical="center" wrapText="1"/>
    </xf>
    <xf numFmtId="0" fontId="0" fillId="0" borderId="1" xfId="4" applyFont="1" applyBorder="1" applyAlignment="1">
      <alignment horizontal="left" vertical="center" shrinkToFit="1"/>
    </xf>
    <xf numFmtId="176" fontId="3" fillId="0" borderId="8" xfId="1" applyNumberFormat="1" applyBorder="1" applyAlignment="1">
      <alignment horizontal="right" vertical="center"/>
    </xf>
    <xf numFmtId="176" fontId="3" fillId="0" borderId="22" xfId="1" applyNumberFormat="1" applyBorder="1" applyAlignment="1">
      <alignment horizontal="right" vertical="center"/>
    </xf>
    <xf numFmtId="176" fontId="3" fillId="0" borderId="23" xfId="1" applyNumberFormat="1" applyBorder="1" applyAlignment="1">
      <alignment horizontal="right" vertical="center"/>
    </xf>
    <xf numFmtId="0" fontId="0" fillId="0" borderId="3" xfId="4" applyFont="1" applyBorder="1" applyAlignment="1">
      <alignment horizontal="left" vertical="center"/>
    </xf>
    <xf numFmtId="0" fontId="3" fillId="0" borderId="1" xfId="4" applyBorder="1" applyAlignment="1">
      <alignment horizontal="left" vertical="center"/>
    </xf>
    <xf numFmtId="0" fontId="3" fillId="0" borderId="6" xfId="4" applyBorder="1" applyAlignment="1">
      <alignment horizontal="center" vertical="center"/>
    </xf>
    <xf numFmtId="0" fontId="3" fillId="0" borderId="7" xfId="4" applyBorder="1" applyAlignment="1">
      <alignment horizontal="center" vertical="center"/>
    </xf>
    <xf numFmtId="0" fontId="0" fillId="5" borderId="6" xfId="4" applyFont="1" applyFill="1" applyBorder="1" applyAlignment="1">
      <alignment horizontal="center" vertical="center"/>
    </xf>
    <xf numFmtId="0" fontId="3" fillId="5" borderId="7" xfId="4" applyFill="1" applyBorder="1" applyAlignment="1">
      <alignment horizontal="center" vertical="center"/>
    </xf>
    <xf numFmtId="0" fontId="3" fillId="0" borderId="1" xfId="4" applyBorder="1" applyAlignment="1">
      <alignment horizontal="center" vertical="center"/>
    </xf>
    <xf numFmtId="176" fontId="3" fillId="0" borderId="1" xfId="1" applyNumberFormat="1" applyBorder="1" applyAlignment="1">
      <alignment horizontal="right" vertical="center"/>
    </xf>
    <xf numFmtId="0" fontId="0" fillId="0" borderId="1" xfId="4" applyFont="1" applyBorder="1" applyAlignment="1">
      <alignment vertical="center"/>
    </xf>
    <xf numFmtId="0" fontId="3" fillId="0" borderId="1" xfId="4" applyBorder="1" applyAlignment="1">
      <alignment vertical="center"/>
    </xf>
    <xf numFmtId="0" fontId="3" fillId="4" borderId="21" xfId="4" applyFill="1" applyBorder="1" applyAlignment="1">
      <alignment horizontal="center" vertical="center"/>
    </xf>
    <xf numFmtId="0" fontId="3" fillId="4" borderId="24" xfId="4" applyFill="1" applyBorder="1" applyAlignment="1">
      <alignment horizontal="center" vertical="center"/>
    </xf>
    <xf numFmtId="0" fontId="3" fillId="4" borderId="5" xfId="4" applyFill="1" applyBorder="1" applyAlignment="1">
      <alignment horizontal="center" vertical="center"/>
    </xf>
    <xf numFmtId="0" fontId="3" fillId="4" borderId="7" xfId="4" applyFill="1" applyBorder="1" applyAlignment="1">
      <alignment horizontal="center" vertical="center"/>
    </xf>
    <xf numFmtId="0" fontId="0" fillId="0" borderId="21" xfId="4" applyFont="1" applyBorder="1" applyAlignment="1">
      <alignment horizontal="left" vertical="center"/>
    </xf>
    <xf numFmtId="0" fontId="0" fillId="0" borderId="24" xfId="4" applyFont="1" applyBorder="1" applyAlignment="1">
      <alignment horizontal="left" vertical="center"/>
    </xf>
    <xf numFmtId="0" fontId="0" fillId="0" borderId="5" xfId="4" applyFont="1" applyBorder="1" applyAlignment="1">
      <alignment horizontal="left" vertical="center"/>
    </xf>
    <xf numFmtId="0" fontId="0" fillId="4" borderId="21" xfId="4" applyFont="1" applyFill="1" applyBorder="1" applyAlignment="1">
      <alignment horizontal="center" vertical="center"/>
    </xf>
    <xf numFmtId="0" fontId="0" fillId="4" borderId="24" xfId="4" applyFont="1" applyFill="1" applyBorder="1" applyAlignment="1">
      <alignment horizontal="center" vertical="center"/>
    </xf>
    <xf numFmtId="0" fontId="0" fillId="4" borderId="5" xfId="4" applyFont="1" applyFill="1" applyBorder="1" applyAlignment="1">
      <alignment horizontal="center" vertical="center"/>
    </xf>
    <xf numFmtId="0" fontId="17" fillId="0" borderId="0" xfId="4" applyFont="1" applyAlignment="1">
      <alignment horizontal="center" vertical="center"/>
    </xf>
    <xf numFmtId="0" fontId="3" fillId="2" borderId="6" xfId="4" applyFill="1" applyBorder="1" applyAlignment="1">
      <alignment horizontal="center" vertical="center"/>
    </xf>
    <xf numFmtId="0" fontId="3" fillId="2" borderId="3" xfId="4" applyFill="1" applyBorder="1" applyAlignment="1">
      <alignment horizontal="center" vertical="center"/>
    </xf>
    <xf numFmtId="0" fontId="3" fillId="4" borderId="8" xfId="4" applyFill="1" applyBorder="1" applyAlignment="1">
      <alignment horizontal="center" vertical="center"/>
    </xf>
    <xf numFmtId="0" fontId="3" fillId="4" borderId="9" xfId="4" applyFill="1" applyBorder="1" applyAlignment="1">
      <alignment horizontal="center" vertical="center"/>
    </xf>
    <xf numFmtId="0" fontId="3" fillId="0" borderId="5" xfId="4" applyBorder="1" applyAlignment="1">
      <alignment horizontal="left" vertical="center"/>
    </xf>
    <xf numFmtId="0" fontId="3" fillId="0" borderId="4" xfId="4" applyBorder="1" applyAlignment="1">
      <alignment horizontal="left" vertical="center"/>
    </xf>
    <xf numFmtId="0" fontId="3" fillId="5" borderId="6" xfId="4" applyFill="1" applyBorder="1" applyAlignment="1">
      <alignment horizontal="center" vertical="center"/>
    </xf>
    <xf numFmtId="0" fontId="3" fillId="0" borderId="21" xfId="4" applyBorder="1" applyAlignment="1">
      <alignment horizontal="left" vertical="center"/>
    </xf>
    <xf numFmtId="0" fontId="3" fillId="0" borderId="24" xfId="4" applyBorder="1" applyAlignment="1">
      <alignment horizontal="left" vertical="center"/>
    </xf>
    <xf numFmtId="0" fontId="0" fillId="0" borderId="8" xfId="4" applyFont="1" applyBorder="1" applyAlignment="1">
      <alignment horizontal="center" vertical="center"/>
    </xf>
    <xf numFmtId="0" fontId="0" fillId="0" borderId="9" xfId="4" applyFont="1" applyBorder="1" applyAlignment="1">
      <alignment horizontal="center" vertical="center"/>
    </xf>
    <xf numFmtId="0" fontId="3" fillId="0" borderId="9" xfId="4"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5" xfId="0" applyFill="1" applyBorder="1" applyAlignment="1">
      <alignment horizontal="center" vertical="center"/>
    </xf>
    <xf numFmtId="0" fontId="0" fillId="0" borderId="6" xfId="0" applyBorder="1" applyAlignment="1">
      <alignment horizontal="left" vertical="center" indent="1"/>
    </xf>
    <xf numFmtId="0" fontId="0" fillId="0" borderId="3" xfId="0" applyBorder="1" applyAlignment="1">
      <alignment horizontal="left" vertical="center" indent="1"/>
    </xf>
    <xf numFmtId="0" fontId="0" fillId="4" borderId="7" xfId="0" applyFill="1" applyBorder="1" applyAlignment="1">
      <alignment horizontal="left" vertical="center" indent="1"/>
    </xf>
    <xf numFmtId="0" fontId="0" fillId="4" borderId="3" xfId="0" applyFill="1" applyBorder="1" applyAlignment="1">
      <alignment horizontal="left" vertical="center" indent="1"/>
    </xf>
    <xf numFmtId="0" fontId="17" fillId="0" borderId="0" xfId="0" applyFont="1" applyAlignment="1">
      <alignment horizontal="center"/>
    </xf>
    <xf numFmtId="0" fontId="0" fillId="5" borderId="7" xfId="0" applyFill="1" applyBorder="1" applyAlignment="1">
      <alignment horizontal="left" vertical="center" indent="1"/>
    </xf>
    <xf numFmtId="0" fontId="0" fillId="5" borderId="3" xfId="0" applyFill="1" applyBorder="1" applyAlignment="1">
      <alignment horizontal="left" vertical="center" indent="1"/>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5" xfId="0" applyFill="1" applyBorder="1" applyAlignment="1">
      <alignment horizontal="center" vertical="center"/>
    </xf>
    <xf numFmtId="0" fontId="0" fillId="0" borderId="21" xfId="0" applyBorder="1" applyAlignment="1">
      <alignment horizontal="left" vertical="center" indent="1"/>
    </xf>
    <xf numFmtId="0" fontId="0" fillId="0" borderId="13" xfId="0" applyBorder="1" applyAlignment="1">
      <alignment horizontal="left" vertical="center" indent="1"/>
    </xf>
    <xf numFmtId="0" fontId="9" fillId="0" borderId="6" xfId="5" applyFont="1" applyBorder="1" applyAlignment="1">
      <alignment horizontal="center" vertical="center" wrapText="1"/>
    </xf>
    <xf numFmtId="0" fontId="9" fillId="0" borderId="7" xfId="5" applyFont="1" applyBorder="1" applyAlignment="1">
      <alignment horizontal="center" vertical="center" wrapText="1"/>
    </xf>
    <xf numFmtId="0" fontId="21" fillId="0" borderId="8" xfId="5" applyFont="1" applyBorder="1" applyAlignment="1">
      <alignment horizontal="center" vertical="center" wrapText="1"/>
    </xf>
    <xf numFmtId="0" fontId="9" fillId="0" borderId="10" xfId="5" applyFont="1" applyBorder="1" applyAlignment="1">
      <alignment horizontal="center" vertical="center" wrapText="1"/>
    </xf>
    <xf numFmtId="0" fontId="21" fillId="0" borderId="11" xfId="5" applyFont="1" applyBorder="1" applyAlignment="1">
      <alignment horizontal="center" vertical="center" wrapText="1"/>
    </xf>
    <xf numFmtId="0" fontId="9" fillId="0" borderId="14" xfId="5" applyFont="1" applyBorder="1" applyAlignment="1">
      <alignment horizontal="center" vertical="center" wrapTex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3" xfId="5" applyFont="1" applyBorder="1" applyAlignment="1">
      <alignment horizontal="center" vertical="center"/>
    </xf>
    <xf numFmtId="0" fontId="21" fillId="3" borderId="8" xfId="5" applyFont="1" applyFill="1" applyBorder="1" applyAlignment="1">
      <alignment horizontal="center" vertical="center" wrapText="1"/>
    </xf>
    <xf numFmtId="0" fontId="9" fillId="3" borderId="10" xfId="5" applyFont="1" applyFill="1" applyBorder="1" applyAlignment="1">
      <alignment horizontal="center" vertical="center" wrapText="1"/>
    </xf>
    <xf numFmtId="0" fontId="9" fillId="0" borderId="8" xfId="5" applyFont="1" applyBorder="1" applyAlignment="1">
      <alignment horizontal="center" vertical="center" wrapText="1"/>
    </xf>
  </cellXfs>
  <cellStyles count="7">
    <cellStyle name="桁区切り" xfId="1" builtinId="6"/>
    <cellStyle name="桁区切り 2" xfId="3" xr:uid="{00000000-0005-0000-0000-000001000000}"/>
    <cellStyle name="桁区切り 3" xfId="6" xr:uid="{00000000-0005-0000-0000-000002000000}"/>
    <cellStyle name="標準" xfId="0" builtinId="0"/>
    <cellStyle name="標準 2" xfId="2" xr:uid="{00000000-0005-0000-0000-000004000000}"/>
    <cellStyle name="標準 2 2" xfId="4" xr:uid="{00000000-0005-0000-0000-000005000000}"/>
    <cellStyle name="標準 3" xfId="5" xr:uid="{00000000-0005-0000-0000-000006000000}"/>
  </cellStyles>
  <dxfs count="0"/>
  <tableStyles count="0" defaultTableStyle="TableStyleMedium9" defaultPivotStyle="PivotStyleLight16"/>
  <colors>
    <mruColors>
      <color rgb="FFFFCC99"/>
      <color rgb="FFFFFF99"/>
      <color rgb="FFFF9933"/>
      <color rgb="FFFFCC66"/>
      <color rgb="FFCCFFFF"/>
      <color rgb="FF99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63500</xdr:colOff>
      <xdr:row>52</xdr:row>
      <xdr:rowOff>85725</xdr:rowOff>
    </xdr:from>
    <xdr:to>
      <xdr:col>2</xdr:col>
      <xdr:colOff>1355725</xdr:colOff>
      <xdr:row>54</xdr:row>
      <xdr:rowOff>190500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97000" y="12055475"/>
          <a:ext cx="1292225" cy="650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指定管理業務の</a:t>
          </a:r>
          <a:endParaRPr kumimoji="1" lang="en-US" altLang="ja-JP" sz="1100"/>
        </a:p>
        <a:p>
          <a:r>
            <a:rPr kumimoji="1" lang="ja-JP" altLang="en-US" sz="1100"/>
            <a:t>内訳を参考にして</a:t>
          </a:r>
          <a:endParaRPr kumimoji="1" lang="en-US" altLang="ja-JP" sz="1100"/>
        </a:p>
        <a:p>
          <a:r>
            <a:rPr kumimoji="1" lang="ja-JP" altLang="en-US" sz="1100"/>
            <a:t>自由記載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showZeros="0" tabSelected="1" view="pageBreakPreview" zoomScale="90" zoomScaleNormal="80" zoomScaleSheetLayoutView="90" workbookViewId="0">
      <selection activeCell="C38" sqref="C38"/>
    </sheetView>
  </sheetViews>
  <sheetFormatPr defaultColWidth="9" defaultRowHeight="13"/>
  <cols>
    <col min="1" max="1" width="9" style="2"/>
    <col min="2" max="2" width="10.08984375" style="2" customWidth="1"/>
    <col min="3" max="3" width="19.6328125" style="2" customWidth="1"/>
    <col min="4" max="4" width="16" style="19" customWidth="1"/>
    <col min="5" max="5" width="51.81640625" style="2" customWidth="1"/>
    <col min="6" max="6" width="14.08984375" style="16" customWidth="1"/>
    <col min="7" max="7" width="2.7265625" style="2" customWidth="1"/>
    <col min="8" max="16384" width="9" style="2"/>
  </cols>
  <sheetData>
    <row r="1" spans="1:6" ht="14">
      <c r="A1" s="20"/>
      <c r="C1" s="164" t="s">
        <v>92</v>
      </c>
      <c r="D1" s="164"/>
      <c r="E1" s="164"/>
      <c r="F1" s="42" t="s">
        <v>93</v>
      </c>
    </row>
    <row r="3" spans="1:6" ht="21.75" customHeight="1">
      <c r="A3" s="3" t="s">
        <v>97</v>
      </c>
      <c r="D3" s="4"/>
      <c r="E3" s="3"/>
      <c r="F3" s="19" t="s">
        <v>88</v>
      </c>
    </row>
    <row r="4" spans="1:6" ht="21.75" customHeight="1">
      <c r="A4" s="165" t="s">
        <v>0</v>
      </c>
      <c r="B4" s="166"/>
      <c r="C4" s="74" t="s">
        <v>5</v>
      </c>
      <c r="D4" s="5" t="s">
        <v>6</v>
      </c>
      <c r="E4" s="5" t="s">
        <v>1</v>
      </c>
      <c r="F4" s="5" t="s">
        <v>3</v>
      </c>
    </row>
    <row r="5" spans="1:6" ht="21.75" customHeight="1">
      <c r="A5" s="167" t="s">
        <v>12</v>
      </c>
      <c r="B5" s="46" t="s">
        <v>104</v>
      </c>
      <c r="C5" s="79" t="s">
        <v>105</v>
      </c>
      <c r="D5" s="66"/>
      <c r="E5" s="6" t="s">
        <v>41</v>
      </c>
      <c r="F5" s="7"/>
    </row>
    <row r="6" spans="1:6" ht="21.75" customHeight="1">
      <c r="A6" s="168"/>
      <c r="B6" s="44" t="s">
        <v>14</v>
      </c>
      <c r="C6" s="45"/>
      <c r="D6" s="66"/>
      <c r="E6" s="6" t="s">
        <v>41</v>
      </c>
      <c r="F6" s="7"/>
    </row>
    <row r="7" spans="1:6" ht="21.75" customHeight="1">
      <c r="A7" s="168"/>
      <c r="B7" s="57" t="s">
        <v>21</v>
      </c>
      <c r="C7" s="60" t="s">
        <v>42</v>
      </c>
      <c r="D7" s="66"/>
      <c r="E7" s="6"/>
      <c r="F7" s="7"/>
    </row>
    <row r="8" spans="1:6" ht="21.75" customHeight="1" thickBot="1">
      <c r="A8" s="168"/>
      <c r="B8" s="58"/>
      <c r="C8" s="60" t="s">
        <v>10</v>
      </c>
      <c r="D8" s="93"/>
      <c r="E8" s="6" t="s">
        <v>194</v>
      </c>
      <c r="F8" s="7"/>
    </row>
    <row r="9" spans="1:6" s="12" customFormat="1" ht="21.75" customHeight="1" thickTop="1" thickBot="1">
      <c r="A9" s="168"/>
      <c r="B9" s="64" t="s">
        <v>151</v>
      </c>
      <c r="C9" s="65"/>
      <c r="D9" s="94"/>
      <c r="E9" s="47"/>
      <c r="F9" s="17"/>
    </row>
    <row r="10" spans="1:6" ht="21.75" customHeight="1" thickTop="1">
      <c r="A10" s="156"/>
      <c r="B10" s="97" t="s">
        <v>11</v>
      </c>
      <c r="C10" s="97"/>
      <c r="D10" s="98">
        <f>SUM(D5:D9)</f>
        <v>0</v>
      </c>
      <c r="E10" s="9"/>
      <c r="F10" s="10" t="s">
        <v>43</v>
      </c>
    </row>
    <row r="11" spans="1:6" ht="43.5" customHeight="1">
      <c r="A11" s="167" t="s">
        <v>13</v>
      </c>
      <c r="B11" s="59" t="s">
        <v>2</v>
      </c>
      <c r="C11" s="75" t="s">
        <v>53</v>
      </c>
      <c r="D11" s="67"/>
      <c r="E11" s="8" t="s">
        <v>95</v>
      </c>
      <c r="F11" s="8"/>
    </row>
    <row r="12" spans="1:6" ht="21.75" customHeight="1">
      <c r="A12" s="168"/>
      <c r="B12" s="171" t="s">
        <v>8</v>
      </c>
      <c r="C12" s="149"/>
      <c r="D12" s="88">
        <f>D11</f>
        <v>0</v>
      </c>
      <c r="E12" s="89"/>
      <c r="F12" s="90" t="s">
        <v>15</v>
      </c>
    </row>
    <row r="13" spans="1:6" ht="21.75" customHeight="1">
      <c r="A13" s="168"/>
      <c r="B13" s="172" t="s">
        <v>44</v>
      </c>
      <c r="C13" s="76" t="s">
        <v>52</v>
      </c>
      <c r="D13" s="68"/>
      <c r="E13" s="21"/>
      <c r="F13" s="17"/>
    </row>
    <row r="14" spans="1:6" ht="21.75" customHeight="1">
      <c r="A14" s="168"/>
      <c r="B14" s="173"/>
      <c r="C14" s="61" t="s">
        <v>54</v>
      </c>
      <c r="D14" s="68"/>
      <c r="E14" s="21"/>
      <c r="F14" s="17"/>
    </row>
    <row r="15" spans="1:6" ht="21.75" customHeight="1">
      <c r="A15" s="168"/>
      <c r="B15" s="173"/>
      <c r="C15" s="61" t="s">
        <v>55</v>
      </c>
      <c r="D15" s="67"/>
      <c r="E15" s="8"/>
      <c r="F15" s="8"/>
    </row>
    <row r="16" spans="1:6" ht="21.75" customHeight="1">
      <c r="A16" s="168"/>
      <c r="B16" s="173"/>
      <c r="C16" s="61" t="s">
        <v>56</v>
      </c>
      <c r="D16" s="67"/>
      <c r="E16" s="8"/>
      <c r="F16" s="8"/>
    </row>
    <row r="17" spans="1:6" ht="21.75" customHeight="1">
      <c r="A17" s="168"/>
      <c r="B17" s="173"/>
      <c r="C17" s="61" t="s">
        <v>58</v>
      </c>
      <c r="D17" s="67"/>
      <c r="E17" s="8"/>
      <c r="F17" s="8"/>
    </row>
    <row r="18" spans="1:6" ht="21.75" customHeight="1">
      <c r="A18" s="168"/>
      <c r="B18" s="173"/>
      <c r="C18" s="61" t="s">
        <v>100</v>
      </c>
      <c r="D18" s="67"/>
      <c r="E18" s="8"/>
      <c r="F18" s="8"/>
    </row>
    <row r="19" spans="1:6" ht="21.75" customHeight="1">
      <c r="A19" s="168"/>
      <c r="B19" s="173"/>
      <c r="C19" s="61" t="s">
        <v>46</v>
      </c>
      <c r="D19" s="67"/>
      <c r="E19" s="8"/>
      <c r="F19" s="8"/>
    </row>
    <row r="20" spans="1:6" ht="21.75" customHeight="1">
      <c r="A20" s="168"/>
      <c r="B20" s="173"/>
      <c r="C20" s="61" t="s">
        <v>57</v>
      </c>
      <c r="D20" s="67"/>
      <c r="E20" s="8"/>
      <c r="F20" s="8"/>
    </row>
    <row r="21" spans="1:6" ht="21.75" customHeight="1">
      <c r="A21" s="168"/>
      <c r="B21" s="173"/>
      <c r="C21" s="61" t="s">
        <v>59</v>
      </c>
      <c r="D21" s="67"/>
      <c r="E21" s="8"/>
      <c r="F21" s="8"/>
    </row>
    <row r="22" spans="1:6" ht="21.75" customHeight="1">
      <c r="A22" s="168"/>
      <c r="B22" s="173"/>
      <c r="C22" s="61" t="s">
        <v>4</v>
      </c>
      <c r="D22" s="67"/>
      <c r="E22" s="8"/>
      <c r="F22" s="8"/>
    </row>
    <row r="23" spans="1:6" ht="21.75" customHeight="1">
      <c r="A23" s="168"/>
      <c r="B23" s="173"/>
      <c r="C23" s="61" t="s">
        <v>45</v>
      </c>
      <c r="D23" s="67"/>
      <c r="E23" s="8"/>
      <c r="F23" s="8"/>
    </row>
    <row r="24" spans="1:6" ht="21.75" customHeight="1">
      <c r="A24" s="168"/>
      <c r="B24" s="173"/>
      <c r="C24" s="61" t="s">
        <v>75</v>
      </c>
      <c r="D24" s="67"/>
      <c r="E24" s="8" t="s">
        <v>198</v>
      </c>
      <c r="F24" s="8"/>
    </row>
    <row r="25" spans="1:6" ht="21.75" customHeight="1">
      <c r="A25" s="168"/>
      <c r="B25" s="173"/>
      <c r="C25" s="61" t="s">
        <v>7</v>
      </c>
      <c r="D25" s="67"/>
      <c r="E25" s="8"/>
      <c r="F25" s="8"/>
    </row>
    <row r="26" spans="1:6" ht="21.75" customHeight="1">
      <c r="A26" s="168"/>
      <c r="B26" s="173"/>
      <c r="C26" s="61" t="s">
        <v>60</v>
      </c>
      <c r="D26" s="67"/>
      <c r="E26" s="8"/>
      <c r="F26" s="8"/>
    </row>
    <row r="27" spans="1:6" ht="21.75" customHeight="1">
      <c r="A27" s="168"/>
      <c r="B27" s="173"/>
      <c r="C27" s="73" t="s">
        <v>61</v>
      </c>
      <c r="D27" s="67"/>
      <c r="E27" s="8"/>
      <c r="F27" s="8"/>
    </row>
    <row r="28" spans="1:6" ht="21.75" customHeight="1">
      <c r="A28" s="168"/>
      <c r="B28" s="173"/>
      <c r="C28" s="73" t="s">
        <v>86</v>
      </c>
      <c r="D28" s="67"/>
      <c r="E28" s="8" t="s">
        <v>96</v>
      </c>
      <c r="F28" s="8"/>
    </row>
    <row r="29" spans="1:6" ht="21.75" customHeight="1">
      <c r="A29" s="168"/>
      <c r="B29" s="173"/>
      <c r="C29" s="73" t="s">
        <v>62</v>
      </c>
      <c r="D29" s="67"/>
      <c r="E29" s="8"/>
      <c r="F29" s="8"/>
    </row>
    <row r="30" spans="1:6" ht="21.75" customHeight="1">
      <c r="A30" s="168"/>
      <c r="B30" s="173"/>
      <c r="C30" s="73" t="s">
        <v>63</v>
      </c>
      <c r="D30" s="67"/>
      <c r="E30" s="8"/>
      <c r="F30" s="8"/>
    </row>
    <row r="31" spans="1:6" ht="21.75" customHeight="1">
      <c r="A31" s="168"/>
      <c r="B31" s="169"/>
      <c r="C31" s="73" t="s">
        <v>87</v>
      </c>
      <c r="D31" s="67"/>
      <c r="E31" s="8"/>
      <c r="F31" s="8"/>
    </row>
    <row r="32" spans="1:6" ht="21.75" customHeight="1">
      <c r="A32" s="168"/>
      <c r="B32" s="174" t="s">
        <v>199</v>
      </c>
      <c r="C32" s="140" t="s">
        <v>201</v>
      </c>
      <c r="D32" s="67"/>
      <c r="E32" s="8"/>
      <c r="F32" s="8"/>
    </row>
    <row r="33" spans="1:6" ht="21.75" customHeight="1">
      <c r="A33" s="168"/>
      <c r="B33" s="175"/>
      <c r="C33" s="140" t="s">
        <v>204</v>
      </c>
      <c r="D33" s="67"/>
      <c r="E33" s="8"/>
      <c r="F33" s="8"/>
    </row>
    <row r="34" spans="1:6" ht="21.75" customHeight="1">
      <c r="A34" s="168"/>
      <c r="B34" s="175"/>
      <c r="C34" s="140" t="s">
        <v>205</v>
      </c>
      <c r="D34" s="67"/>
      <c r="E34" s="8"/>
      <c r="F34" s="8"/>
    </row>
    <row r="35" spans="1:6" ht="21.75" customHeight="1">
      <c r="A35" s="168"/>
      <c r="B35" s="176"/>
      <c r="C35" s="140" t="s">
        <v>202</v>
      </c>
      <c r="D35" s="67"/>
      <c r="E35" s="8"/>
      <c r="F35" s="8"/>
    </row>
    <row r="36" spans="1:6" ht="21.75" customHeight="1">
      <c r="A36" s="168"/>
      <c r="B36" s="176"/>
      <c r="C36" s="140" t="s">
        <v>203</v>
      </c>
      <c r="D36" s="67"/>
      <c r="E36" s="8"/>
      <c r="F36" s="8"/>
    </row>
    <row r="37" spans="1:6" ht="21.75" customHeight="1">
      <c r="A37" s="168"/>
      <c r="B37" s="176"/>
      <c r="C37" s="140" t="s">
        <v>207</v>
      </c>
      <c r="D37" s="67"/>
      <c r="E37" s="8"/>
      <c r="F37" s="8"/>
    </row>
    <row r="38" spans="1:6" ht="21.75" customHeight="1">
      <c r="A38" s="168"/>
      <c r="B38" s="176"/>
      <c r="C38" s="140" t="s">
        <v>206</v>
      </c>
      <c r="D38" s="67"/>
      <c r="E38" s="8"/>
      <c r="F38" s="8"/>
    </row>
    <row r="39" spans="1:6" ht="21.75" customHeight="1">
      <c r="A39" s="168"/>
      <c r="B39" s="176"/>
      <c r="C39" s="140" t="s">
        <v>200</v>
      </c>
      <c r="D39" s="67"/>
      <c r="E39" s="8" t="s">
        <v>48</v>
      </c>
      <c r="F39" s="8"/>
    </row>
    <row r="40" spans="1:6" ht="21.75" customHeight="1">
      <c r="A40" s="168"/>
      <c r="B40" s="145" t="s">
        <v>9</v>
      </c>
      <c r="C40" s="145"/>
      <c r="D40" s="67"/>
      <c r="E40" s="8" t="s">
        <v>48</v>
      </c>
      <c r="F40" s="8"/>
    </row>
    <row r="41" spans="1:6" ht="21.75" customHeight="1">
      <c r="A41" s="168"/>
      <c r="B41" s="169" t="s">
        <v>10</v>
      </c>
      <c r="C41" s="170"/>
      <c r="D41" s="67"/>
      <c r="E41" s="8" t="s">
        <v>41</v>
      </c>
      <c r="F41" s="8"/>
    </row>
    <row r="42" spans="1:6" ht="21.75" customHeight="1">
      <c r="A42" s="168"/>
      <c r="B42" s="171" t="s">
        <v>8</v>
      </c>
      <c r="C42" s="149"/>
      <c r="D42" s="88">
        <f>SUM(D13:D41)</f>
        <v>0</v>
      </c>
      <c r="E42" s="91"/>
      <c r="F42" s="90" t="s">
        <v>16</v>
      </c>
    </row>
    <row r="43" spans="1:6" ht="21.75" customHeight="1">
      <c r="A43" s="156"/>
      <c r="B43" s="157" t="s">
        <v>11</v>
      </c>
      <c r="C43" s="157"/>
      <c r="D43" s="99">
        <f>D12+D42</f>
        <v>0</v>
      </c>
      <c r="E43" s="11"/>
      <c r="F43" s="10" t="s">
        <v>22</v>
      </c>
    </row>
    <row r="44" spans="1:6" s="12" customFormat="1" ht="21.75" customHeight="1">
      <c r="A44" s="148" t="s">
        <v>160</v>
      </c>
      <c r="B44" s="149"/>
      <c r="C44" s="149"/>
      <c r="D44" s="95">
        <f>D10-D43</f>
        <v>0</v>
      </c>
      <c r="E44" s="96"/>
      <c r="F44" s="90" t="s">
        <v>23</v>
      </c>
    </row>
    <row r="45" spans="1:6" s="12" customFormat="1" ht="12" customHeight="1">
      <c r="A45" s="13"/>
      <c r="B45" s="13"/>
      <c r="C45" s="13"/>
      <c r="D45" s="69"/>
      <c r="E45" s="14"/>
      <c r="F45" s="13"/>
    </row>
    <row r="46" spans="1:6" ht="21.75" customHeight="1">
      <c r="A46" s="15" t="s">
        <v>98</v>
      </c>
      <c r="D46" s="71" t="s">
        <v>152</v>
      </c>
    </row>
    <row r="47" spans="1:6" ht="21.75" customHeight="1">
      <c r="A47" s="146" t="s">
        <v>0</v>
      </c>
      <c r="B47" s="147"/>
      <c r="C47" s="147"/>
      <c r="D47" s="70" t="s">
        <v>6</v>
      </c>
      <c r="E47" s="17" t="s">
        <v>1</v>
      </c>
      <c r="F47" s="17" t="s">
        <v>3</v>
      </c>
    </row>
    <row r="48" spans="1:6" ht="21.75" customHeight="1">
      <c r="A48" s="154" t="s">
        <v>12</v>
      </c>
      <c r="B48" s="60" t="s">
        <v>14</v>
      </c>
      <c r="C48" s="65"/>
      <c r="D48" s="67"/>
      <c r="E48" s="8" t="s">
        <v>41</v>
      </c>
      <c r="F48" s="17"/>
    </row>
    <row r="49" spans="1:6" ht="21.75" customHeight="1">
      <c r="A49" s="155"/>
      <c r="B49" s="134" t="s">
        <v>21</v>
      </c>
      <c r="C49" s="133"/>
      <c r="D49" s="67"/>
      <c r="E49" s="8" t="s">
        <v>41</v>
      </c>
      <c r="F49" s="17"/>
    </row>
    <row r="50" spans="1:6" ht="21.75" customHeight="1">
      <c r="A50" s="156"/>
      <c r="B50" s="157" t="s">
        <v>11</v>
      </c>
      <c r="C50" s="157"/>
      <c r="D50" s="99">
        <f>SUM(D48:D49)</f>
        <v>0</v>
      </c>
      <c r="E50" s="135"/>
      <c r="F50" s="136" t="s">
        <v>192</v>
      </c>
    </row>
    <row r="51" spans="1:6" ht="21.75" customHeight="1">
      <c r="A51" s="161" t="s">
        <v>13</v>
      </c>
      <c r="B51" s="64" t="s">
        <v>188</v>
      </c>
      <c r="C51" s="61" t="s">
        <v>189</v>
      </c>
      <c r="D51" s="67"/>
      <c r="E51" s="8" t="s">
        <v>41</v>
      </c>
      <c r="F51" s="72"/>
    </row>
    <row r="52" spans="1:6" ht="21.75" customHeight="1">
      <c r="A52" s="162"/>
      <c r="B52" s="158" t="s">
        <v>190</v>
      </c>
      <c r="C52" s="58"/>
      <c r="D52" s="67"/>
      <c r="E52" s="8" t="s">
        <v>41</v>
      </c>
      <c r="F52" s="72"/>
    </row>
    <row r="53" spans="1:6" ht="21.75" customHeight="1">
      <c r="A53" s="162"/>
      <c r="B53" s="159"/>
      <c r="C53" s="138"/>
      <c r="D53" s="67"/>
      <c r="E53" s="8"/>
      <c r="F53" s="72"/>
    </row>
    <row r="54" spans="1:6" ht="21.75" customHeight="1">
      <c r="A54" s="162"/>
      <c r="B54" s="159"/>
      <c r="C54" s="58"/>
      <c r="D54" s="67"/>
      <c r="E54" s="8"/>
      <c r="F54" s="72"/>
    </row>
    <row r="55" spans="1:6" ht="21.75" customHeight="1">
      <c r="A55" s="162"/>
      <c r="B55" s="159"/>
      <c r="C55" s="58"/>
      <c r="D55" s="67"/>
      <c r="E55" s="8"/>
      <c r="F55" s="72"/>
    </row>
    <row r="56" spans="1:6" ht="21.75" customHeight="1">
      <c r="A56" s="162"/>
      <c r="B56" s="160"/>
      <c r="C56" s="58"/>
      <c r="D56" s="67"/>
      <c r="E56" s="8"/>
      <c r="F56" s="72"/>
    </row>
    <row r="57" spans="1:6" ht="21.75" customHeight="1">
      <c r="A57" s="162"/>
      <c r="B57" s="137" t="s">
        <v>191</v>
      </c>
      <c r="C57" s="58"/>
      <c r="D57" s="67"/>
      <c r="E57" s="8" t="s">
        <v>41</v>
      </c>
      <c r="F57" s="72"/>
    </row>
    <row r="58" spans="1:6" ht="21.75" customHeight="1">
      <c r="A58" s="163"/>
      <c r="B58" s="157" t="s">
        <v>11</v>
      </c>
      <c r="C58" s="157"/>
      <c r="D58" s="99">
        <f>SUM(D51:D57)</f>
        <v>0</v>
      </c>
      <c r="E58" s="135"/>
      <c r="F58" s="136" t="s">
        <v>193</v>
      </c>
    </row>
    <row r="59" spans="1:6" ht="21.75" customHeight="1">
      <c r="A59" s="148" t="s">
        <v>161</v>
      </c>
      <c r="B59" s="149"/>
      <c r="C59" s="149"/>
      <c r="D59" s="88">
        <f>D50-D58</f>
        <v>0</v>
      </c>
      <c r="E59" s="91"/>
      <c r="F59" s="92" t="s">
        <v>153</v>
      </c>
    </row>
    <row r="60" spans="1:6" ht="21.75" customHeight="1">
      <c r="A60" s="18" t="s">
        <v>20</v>
      </c>
    </row>
    <row r="61" spans="1:6" ht="12" customHeight="1"/>
    <row r="62" spans="1:6" ht="21.75" customHeight="1">
      <c r="A62" s="3" t="s">
        <v>51</v>
      </c>
    </row>
    <row r="63" spans="1:6" ht="21.75" customHeight="1">
      <c r="A63" s="17" t="s">
        <v>0</v>
      </c>
      <c r="B63" s="150" t="s">
        <v>6</v>
      </c>
      <c r="C63" s="150"/>
      <c r="D63" s="150" t="s">
        <v>1</v>
      </c>
      <c r="E63" s="150"/>
      <c r="F63" s="17" t="s">
        <v>3</v>
      </c>
    </row>
    <row r="64" spans="1:6" ht="21.75" customHeight="1">
      <c r="A64" s="17" t="s">
        <v>27</v>
      </c>
      <c r="B64" s="151">
        <f>D10+D50</f>
        <v>0</v>
      </c>
      <c r="C64" s="151"/>
      <c r="D64" s="152" t="s">
        <v>99</v>
      </c>
      <c r="E64" s="153"/>
      <c r="F64" s="17" t="s">
        <v>49</v>
      </c>
    </row>
    <row r="65" spans="1:6" ht="21.75" customHeight="1" thickBot="1">
      <c r="A65" s="17" t="s">
        <v>26</v>
      </c>
      <c r="B65" s="141">
        <f>D43+D58</f>
        <v>0</v>
      </c>
      <c r="C65" s="141"/>
      <c r="D65" s="61" t="s">
        <v>154</v>
      </c>
      <c r="E65" s="62"/>
      <c r="F65" s="17" t="s">
        <v>50</v>
      </c>
    </row>
    <row r="66" spans="1:6" ht="22.5" customHeight="1" thickBot="1">
      <c r="A66" s="63" t="s">
        <v>25</v>
      </c>
      <c r="B66" s="142">
        <f>B64-B65</f>
        <v>0</v>
      </c>
      <c r="C66" s="143"/>
      <c r="D66" s="144"/>
      <c r="E66" s="145"/>
      <c r="F66" s="17" t="s">
        <v>24</v>
      </c>
    </row>
  </sheetData>
  <mergeCells count="26">
    <mergeCell ref="C1:E1"/>
    <mergeCell ref="A4:B4"/>
    <mergeCell ref="A5:A10"/>
    <mergeCell ref="A44:C44"/>
    <mergeCell ref="B40:C40"/>
    <mergeCell ref="B41:C41"/>
    <mergeCell ref="B42:C42"/>
    <mergeCell ref="B43:C43"/>
    <mergeCell ref="A11:A43"/>
    <mergeCell ref="B12:C12"/>
    <mergeCell ref="B13:B31"/>
    <mergeCell ref="B32:B39"/>
    <mergeCell ref="B65:C65"/>
    <mergeCell ref="B66:C66"/>
    <mergeCell ref="D66:E66"/>
    <mergeCell ref="A47:C47"/>
    <mergeCell ref="A59:C59"/>
    <mergeCell ref="B63:C63"/>
    <mergeCell ref="D63:E63"/>
    <mergeCell ref="B64:C64"/>
    <mergeCell ref="D64:E64"/>
    <mergeCell ref="A48:A50"/>
    <mergeCell ref="B50:C50"/>
    <mergeCell ref="B52:B56"/>
    <mergeCell ref="A51:A58"/>
    <mergeCell ref="B58:C58"/>
  </mergeCells>
  <phoneticPr fontId="4"/>
  <printOptions horizontalCentered="1"/>
  <pageMargins left="0.39370078740157483" right="0.39370078740157483" top="0.59055118110236227" bottom="0.19685039370078741" header="0.31496062992125984" footer="0.11811023622047245"/>
  <pageSetup paperSize="9" scale="79" orientation="portrait" r:id="rId1"/>
  <headerFooter alignWithMargins="0"/>
  <rowBreaks count="1" manualBreakCount="1">
    <brk id="45"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Zeros="0" view="pageBreakPreview" zoomScaleNormal="100" zoomScaleSheetLayoutView="100" workbookViewId="0">
      <selection sqref="A1:H1"/>
    </sheetView>
  </sheetViews>
  <sheetFormatPr defaultRowHeight="13"/>
  <cols>
    <col min="1" max="1" width="15.6328125" customWidth="1"/>
    <col min="2" max="2" width="5.08984375" customWidth="1"/>
    <col min="3" max="3" width="16.08984375" customWidth="1"/>
    <col min="4" max="8" width="12.6328125" customWidth="1"/>
    <col min="9" max="9" width="14.08984375" customWidth="1"/>
    <col min="10" max="10" width="8.6328125" customWidth="1"/>
  </cols>
  <sheetData>
    <row r="1" spans="1:10" ht="14">
      <c r="A1" s="193" t="s">
        <v>103</v>
      </c>
      <c r="B1" s="193"/>
      <c r="C1" s="193"/>
      <c r="D1" s="193"/>
      <c r="E1" s="193"/>
      <c r="F1" s="193"/>
      <c r="G1" s="193"/>
      <c r="H1" s="193"/>
      <c r="I1" s="77"/>
      <c r="J1" s="41" t="s">
        <v>94</v>
      </c>
    </row>
    <row r="3" spans="1:10">
      <c r="J3" s="36" t="s">
        <v>88</v>
      </c>
    </row>
    <row r="4" spans="1:10" ht="22.5" customHeight="1">
      <c r="A4" s="177" t="s">
        <v>18</v>
      </c>
      <c r="B4" s="182" t="s">
        <v>5</v>
      </c>
      <c r="C4" s="183"/>
      <c r="D4" s="179" t="s">
        <v>17</v>
      </c>
      <c r="E4" s="180"/>
      <c r="F4" s="180"/>
      <c r="G4" s="180"/>
      <c r="H4" s="181"/>
      <c r="I4" s="177" t="s">
        <v>11</v>
      </c>
      <c r="J4" s="177" t="s">
        <v>3</v>
      </c>
    </row>
    <row r="5" spans="1:10" ht="22.5" customHeight="1">
      <c r="A5" s="178"/>
      <c r="B5" s="184"/>
      <c r="C5" s="185"/>
      <c r="D5" s="78" t="s">
        <v>155</v>
      </c>
      <c r="E5" s="78" t="s">
        <v>156</v>
      </c>
      <c r="F5" s="78" t="s">
        <v>157</v>
      </c>
      <c r="G5" s="78" t="s">
        <v>158</v>
      </c>
      <c r="H5" s="78" t="s">
        <v>159</v>
      </c>
      <c r="I5" s="178"/>
      <c r="J5" s="178"/>
    </row>
    <row r="6" spans="1:10" ht="18" customHeight="1">
      <c r="A6" s="186" t="s">
        <v>91</v>
      </c>
      <c r="B6" s="199" t="s">
        <v>12</v>
      </c>
      <c r="C6" s="200"/>
      <c r="D6" s="80"/>
      <c r="E6" s="80"/>
      <c r="F6" s="80"/>
      <c r="G6" s="80"/>
      <c r="H6" s="81"/>
      <c r="I6" s="81">
        <f>SUM(D6:H6)</f>
        <v>0</v>
      </c>
      <c r="J6" s="37" t="s">
        <v>43</v>
      </c>
    </row>
    <row r="7" spans="1:10" ht="18" customHeight="1">
      <c r="A7" s="187"/>
      <c r="B7" s="35"/>
      <c r="C7" s="37" t="s">
        <v>90</v>
      </c>
      <c r="D7" s="82"/>
      <c r="E7" s="82"/>
      <c r="F7" s="82"/>
      <c r="G7" s="82"/>
      <c r="H7" s="83"/>
      <c r="I7" s="83">
        <f t="shared" ref="I7:I12" si="0">SUM(D7:H7)</f>
        <v>0</v>
      </c>
      <c r="J7" s="40"/>
    </row>
    <row r="8" spans="1:10" ht="18" customHeight="1">
      <c r="A8" s="187"/>
      <c r="B8" s="189" t="s">
        <v>13</v>
      </c>
      <c r="C8" s="190"/>
      <c r="D8" s="80"/>
      <c r="E8" s="80"/>
      <c r="F8" s="80"/>
      <c r="G8" s="80"/>
      <c r="H8" s="81"/>
      <c r="I8" s="81">
        <f t="shared" si="0"/>
        <v>0</v>
      </c>
      <c r="J8" s="37" t="s">
        <v>15</v>
      </c>
    </row>
    <row r="9" spans="1:10" ht="18" customHeight="1">
      <c r="A9" s="188"/>
      <c r="B9" s="191" t="s">
        <v>160</v>
      </c>
      <c r="C9" s="192"/>
      <c r="D9" s="100">
        <f>D6-D8</f>
        <v>0</v>
      </c>
      <c r="E9" s="100">
        <f t="shared" ref="E9:H9" si="1">E6-E8</f>
        <v>0</v>
      </c>
      <c r="F9" s="100">
        <f t="shared" si="1"/>
        <v>0</v>
      </c>
      <c r="G9" s="100">
        <f t="shared" si="1"/>
        <v>0</v>
      </c>
      <c r="H9" s="100">
        <f t="shared" si="1"/>
        <v>0</v>
      </c>
      <c r="I9" s="101">
        <f>SUM(D9:H9)</f>
        <v>0</v>
      </c>
      <c r="J9" s="102" t="s">
        <v>163</v>
      </c>
    </row>
    <row r="10" spans="1:10" ht="18" customHeight="1">
      <c r="A10" s="196" t="s">
        <v>19</v>
      </c>
      <c r="B10" s="189" t="s">
        <v>12</v>
      </c>
      <c r="C10" s="190"/>
      <c r="D10" s="84"/>
      <c r="E10" s="84"/>
      <c r="F10" s="84"/>
      <c r="G10" s="84"/>
      <c r="H10" s="81"/>
      <c r="I10" s="81">
        <f t="shared" si="0"/>
        <v>0</v>
      </c>
      <c r="J10" s="37" t="s">
        <v>89</v>
      </c>
    </row>
    <row r="11" spans="1:10" ht="18" customHeight="1">
      <c r="A11" s="197"/>
      <c r="B11" s="189" t="s">
        <v>13</v>
      </c>
      <c r="C11" s="190"/>
      <c r="D11" s="84"/>
      <c r="E11" s="84"/>
      <c r="F11" s="84"/>
      <c r="G11" s="84"/>
      <c r="H11" s="85"/>
      <c r="I11" s="85">
        <f t="shared" si="0"/>
        <v>0</v>
      </c>
      <c r="J11" s="39" t="s">
        <v>164</v>
      </c>
    </row>
    <row r="12" spans="1:10" ht="18" customHeight="1">
      <c r="A12" s="198"/>
      <c r="B12" s="194" t="s">
        <v>161</v>
      </c>
      <c r="C12" s="195"/>
      <c r="D12" s="86">
        <f>D10-D11</f>
        <v>0</v>
      </c>
      <c r="E12" s="86">
        <f t="shared" ref="E12:H12" si="2">E10-E11</f>
        <v>0</v>
      </c>
      <c r="F12" s="86">
        <f t="shared" si="2"/>
        <v>0</v>
      </c>
      <c r="G12" s="86">
        <f t="shared" si="2"/>
        <v>0</v>
      </c>
      <c r="H12" s="86">
        <f t="shared" si="2"/>
        <v>0</v>
      </c>
      <c r="I12" s="87">
        <f t="shared" si="0"/>
        <v>0</v>
      </c>
      <c r="J12" s="38" t="s">
        <v>165</v>
      </c>
    </row>
    <row r="13" spans="1:10" ht="18" customHeight="1">
      <c r="A13" s="186" t="s">
        <v>11</v>
      </c>
      <c r="B13" s="189" t="s">
        <v>12</v>
      </c>
      <c r="C13" s="190"/>
      <c r="D13" s="84">
        <f>D6+D10</f>
        <v>0</v>
      </c>
      <c r="E13" s="84">
        <f t="shared" ref="E13:H13" si="3">E6+E10</f>
        <v>0</v>
      </c>
      <c r="F13" s="84">
        <f t="shared" si="3"/>
        <v>0</v>
      </c>
      <c r="G13" s="84">
        <f t="shared" si="3"/>
        <v>0</v>
      </c>
      <c r="H13" s="84">
        <f t="shared" si="3"/>
        <v>0</v>
      </c>
      <c r="I13" s="81">
        <f t="shared" ref="I13:I15" si="4">SUM(D13:H13)</f>
        <v>0</v>
      </c>
      <c r="J13" s="37" t="s">
        <v>166</v>
      </c>
    </row>
    <row r="14" spans="1:10" ht="18" customHeight="1">
      <c r="A14" s="187"/>
      <c r="B14" s="189" t="s">
        <v>13</v>
      </c>
      <c r="C14" s="190"/>
      <c r="D14" s="84">
        <f>D8+D11</f>
        <v>0</v>
      </c>
      <c r="E14" s="84">
        <f t="shared" ref="E14:H14" si="5">E8+E11</f>
        <v>0</v>
      </c>
      <c r="F14" s="84">
        <f t="shared" si="5"/>
        <v>0</v>
      </c>
      <c r="G14" s="84">
        <f t="shared" si="5"/>
        <v>0</v>
      </c>
      <c r="H14" s="84">
        <f t="shared" si="5"/>
        <v>0</v>
      </c>
      <c r="I14" s="85">
        <f t="shared" si="4"/>
        <v>0</v>
      </c>
      <c r="J14" s="39" t="s">
        <v>167</v>
      </c>
    </row>
    <row r="15" spans="1:10" ht="18" customHeight="1">
      <c r="A15" s="188"/>
      <c r="B15" s="191" t="s">
        <v>162</v>
      </c>
      <c r="C15" s="192"/>
      <c r="D15" s="100">
        <f>D13-D14</f>
        <v>0</v>
      </c>
      <c r="E15" s="100">
        <f>E13-E14</f>
        <v>0</v>
      </c>
      <c r="F15" s="100">
        <f>F13-F14</f>
        <v>0</v>
      </c>
      <c r="G15" s="100">
        <f t="shared" ref="G15:H15" si="6">G13-G14</f>
        <v>0</v>
      </c>
      <c r="H15" s="100">
        <f t="shared" si="6"/>
        <v>0</v>
      </c>
      <c r="I15" s="101">
        <f t="shared" si="4"/>
        <v>0</v>
      </c>
      <c r="J15" s="102" t="s">
        <v>168</v>
      </c>
    </row>
    <row r="24" spans="5:5">
      <c r="E24" t="s">
        <v>197</v>
      </c>
    </row>
  </sheetData>
  <mergeCells count="18">
    <mergeCell ref="A13:A15"/>
    <mergeCell ref="B13:C13"/>
    <mergeCell ref="B14:C14"/>
    <mergeCell ref="B15:C15"/>
    <mergeCell ref="A1:H1"/>
    <mergeCell ref="B11:C11"/>
    <mergeCell ref="B12:C12"/>
    <mergeCell ref="A10:A12"/>
    <mergeCell ref="B10:C10"/>
    <mergeCell ref="B6:C6"/>
    <mergeCell ref="B8:C8"/>
    <mergeCell ref="B9:C9"/>
    <mergeCell ref="A6:A9"/>
    <mergeCell ref="I4:I5"/>
    <mergeCell ref="D4:H4"/>
    <mergeCell ref="B4:C5"/>
    <mergeCell ref="A4:A5"/>
    <mergeCell ref="J4:J5"/>
  </mergeCells>
  <phoneticPr fontId="4"/>
  <printOptions horizontalCentered="1"/>
  <pageMargins left="0.39370078740157483" right="0.39370078740157483" top="0.59055118110236227" bottom="0.19685039370078741" header="0.31496062992125984" footer="0.11811023622047245"/>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21"/>
  <sheetViews>
    <sheetView view="pageBreakPreview" zoomScaleNormal="85" zoomScaleSheetLayoutView="100" workbookViewId="0"/>
  </sheetViews>
  <sheetFormatPr defaultColWidth="9" defaultRowHeight="13"/>
  <cols>
    <col min="1" max="2" width="9" style="107"/>
    <col min="3" max="4" width="5.6328125" style="107" customWidth="1"/>
    <col min="5" max="5" width="51.81640625" style="107" customWidth="1"/>
    <col min="6" max="6" width="13.90625" style="107" customWidth="1"/>
    <col min="7" max="7" width="15.6328125" style="107" customWidth="1"/>
    <col min="8" max="8" width="12.7265625" style="107" customWidth="1"/>
    <col min="9" max="9" width="15.6328125" style="107" customWidth="1"/>
    <col min="10" max="10" width="5.6328125" style="107" customWidth="1"/>
    <col min="11" max="11" width="12.7265625" style="107" customWidth="1"/>
    <col min="12" max="12" width="15.36328125" style="107" customWidth="1"/>
    <col min="13" max="13" width="12.7265625" style="107" customWidth="1"/>
    <col min="14" max="14" width="15.36328125" style="107" customWidth="1"/>
    <col min="15" max="15" width="13.6328125" style="107" customWidth="1"/>
    <col min="16" max="16" width="5.6328125" style="107" customWidth="1"/>
    <col min="17" max="17" width="13.6328125" style="107" customWidth="1"/>
    <col min="18" max="16384" width="9" style="107"/>
  </cols>
  <sheetData>
    <row r="1" spans="1:18" s="105" customFormat="1" ht="19">
      <c r="A1" s="1" t="s">
        <v>102</v>
      </c>
      <c r="B1" s="103"/>
      <c r="C1" s="103"/>
      <c r="D1" s="103"/>
      <c r="E1" s="103"/>
      <c r="F1" s="103"/>
      <c r="G1" s="103"/>
      <c r="H1" s="103"/>
      <c r="I1" s="103"/>
      <c r="J1" s="103"/>
      <c r="K1" s="103"/>
      <c r="L1" s="104"/>
      <c r="M1" s="104"/>
    </row>
    <row r="2" spans="1:18" ht="13.5" customHeight="1">
      <c r="A2" s="106"/>
      <c r="K2" s="108"/>
      <c r="L2" s="108"/>
      <c r="M2" s="108"/>
      <c r="N2" s="108"/>
      <c r="O2" s="108"/>
      <c r="P2" s="108"/>
      <c r="Q2" s="108"/>
    </row>
    <row r="3" spans="1:18" ht="19.5" customHeight="1">
      <c r="A3" s="205"/>
      <c r="B3" s="203" t="s">
        <v>28</v>
      </c>
      <c r="C3" s="203" t="s">
        <v>29</v>
      </c>
      <c r="D3" s="203" t="s">
        <v>30</v>
      </c>
      <c r="E3" s="203" t="s">
        <v>31</v>
      </c>
      <c r="F3" s="201" t="s">
        <v>169</v>
      </c>
      <c r="G3" s="202"/>
      <c r="H3" s="202"/>
      <c r="I3" s="202"/>
      <c r="J3" s="203" t="s">
        <v>170</v>
      </c>
      <c r="K3" s="207" t="s">
        <v>171</v>
      </c>
      <c r="L3" s="208"/>
      <c r="M3" s="208"/>
      <c r="N3" s="209"/>
      <c r="O3" s="210" t="s">
        <v>172</v>
      </c>
      <c r="P3" s="212" t="s">
        <v>173</v>
      </c>
      <c r="Q3" s="210" t="s">
        <v>174</v>
      </c>
      <c r="R3" s="109"/>
    </row>
    <row r="4" spans="1:18" ht="27" customHeight="1">
      <c r="A4" s="206"/>
      <c r="B4" s="204"/>
      <c r="C4" s="204"/>
      <c r="D4" s="204"/>
      <c r="E4" s="204"/>
      <c r="F4" s="110" t="s">
        <v>175</v>
      </c>
      <c r="G4" s="111" t="s">
        <v>32</v>
      </c>
      <c r="H4" s="112" t="s">
        <v>176</v>
      </c>
      <c r="I4" s="113" t="s">
        <v>32</v>
      </c>
      <c r="J4" s="204"/>
      <c r="K4" s="114" t="s">
        <v>177</v>
      </c>
      <c r="L4" s="115" t="s">
        <v>32</v>
      </c>
      <c r="M4" s="114" t="s">
        <v>178</v>
      </c>
      <c r="N4" s="115" t="s">
        <v>32</v>
      </c>
      <c r="O4" s="211"/>
      <c r="P4" s="204"/>
      <c r="Q4" s="211"/>
      <c r="R4" s="109"/>
    </row>
    <row r="5" spans="1:18" ht="54.75" customHeight="1">
      <c r="A5" s="116"/>
      <c r="B5" s="116"/>
      <c r="C5" s="116"/>
      <c r="D5" s="116"/>
      <c r="E5" s="117"/>
      <c r="F5" s="118"/>
      <c r="G5" s="119"/>
      <c r="H5" s="120"/>
      <c r="I5" s="121"/>
      <c r="J5" s="122"/>
      <c r="K5" s="120"/>
      <c r="L5" s="123"/>
      <c r="M5" s="120"/>
      <c r="N5" s="121"/>
      <c r="O5" s="124">
        <f>(F5+H5)*J5+K5+M5</f>
        <v>0</v>
      </c>
      <c r="P5" s="125"/>
      <c r="Q5" s="126">
        <f>ROUND(O5*P5,0)</f>
        <v>0</v>
      </c>
    </row>
    <row r="6" spans="1:18" ht="54.75" customHeight="1">
      <c r="A6" s="116"/>
      <c r="B6" s="116"/>
      <c r="C6" s="116"/>
      <c r="D6" s="116"/>
      <c r="E6" s="117"/>
      <c r="F6" s="118"/>
      <c r="G6" s="119"/>
      <c r="H6" s="120"/>
      <c r="I6" s="121"/>
      <c r="J6" s="122"/>
      <c r="K6" s="120"/>
      <c r="L6" s="123"/>
      <c r="M6" s="120"/>
      <c r="N6" s="121"/>
      <c r="O6" s="124">
        <f t="shared" ref="O6:O14" si="0">(F6+H6)*J6+K6+M6</f>
        <v>0</v>
      </c>
      <c r="P6" s="125"/>
      <c r="Q6" s="126">
        <f t="shared" ref="Q6:Q14" si="1">ROUND(O6*P6,0)</f>
        <v>0</v>
      </c>
    </row>
    <row r="7" spans="1:18" ht="54.75" customHeight="1">
      <c r="A7" s="116"/>
      <c r="B7" s="116"/>
      <c r="C7" s="116"/>
      <c r="D7" s="116"/>
      <c r="E7" s="117"/>
      <c r="F7" s="118"/>
      <c r="G7" s="119"/>
      <c r="H7" s="120"/>
      <c r="I7" s="121"/>
      <c r="J7" s="122"/>
      <c r="K7" s="120"/>
      <c r="L7" s="123"/>
      <c r="M7" s="120"/>
      <c r="N7" s="121"/>
      <c r="O7" s="124">
        <f t="shared" si="0"/>
        <v>0</v>
      </c>
      <c r="P7" s="125"/>
      <c r="Q7" s="126">
        <f t="shared" si="1"/>
        <v>0</v>
      </c>
    </row>
    <row r="8" spans="1:18" ht="54.75" customHeight="1">
      <c r="A8" s="116"/>
      <c r="B8" s="116"/>
      <c r="C8" s="116"/>
      <c r="D8" s="116"/>
      <c r="E8" s="117"/>
      <c r="F8" s="118"/>
      <c r="G8" s="119"/>
      <c r="H8" s="120"/>
      <c r="I8" s="121"/>
      <c r="J8" s="122"/>
      <c r="K8" s="120"/>
      <c r="L8" s="123"/>
      <c r="M8" s="120"/>
      <c r="N8" s="121"/>
      <c r="O8" s="124">
        <f t="shared" si="0"/>
        <v>0</v>
      </c>
      <c r="P8" s="125"/>
      <c r="Q8" s="126">
        <f t="shared" si="1"/>
        <v>0</v>
      </c>
    </row>
    <row r="9" spans="1:18" ht="54.75" customHeight="1">
      <c r="A9" s="116"/>
      <c r="B9" s="116"/>
      <c r="C9" s="116"/>
      <c r="D9" s="116"/>
      <c r="E9" s="117"/>
      <c r="F9" s="118"/>
      <c r="G9" s="119"/>
      <c r="H9" s="120"/>
      <c r="I9" s="121"/>
      <c r="J9" s="122"/>
      <c r="K9" s="120"/>
      <c r="L9" s="123"/>
      <c r="M9" s="120"/>
      <c r="N9" s="121"/>
      <c r="O9" s="124">
        <f t="shared" si="0"/>
        <v>0</v>
      </c>
      <c r="P9" s="125"/>
      <c r="Q9" s="126">
        <f t="shared" si="1"/>
        <v>0</v>
      </c>
    </row>
    <row r="10" spans="1:18" ht="54.75" customHeight="1">
      <c r="A10" s="116"/>
      <c r="B10" s="116"/>
      <c r="C10" s="116"/>
      <c r="D10" s="116"/>
      <c r="E10" s="117"/>
      <c r="F10" s="118"/>
      <c r="G10" s="119"/>
      <c r="H10" s="120"/>
      <c r="I10" s="121"/>
      <c r="J10" s="122"/>
      <c r="K10" s="120"/>
      <c r="L10" s="123"/>
      <c r="M10" s="120"/>
      <c r="N10" s="121"/>
      <c r="O10" s="124">
        <f t="shared" si="0"/>
        <v>0</v>
      </c>
      <c r="P10" s="125"/>
      <c r="Q10" s="126">
        <f t="shared" si="1"/>
        <v>0</v>
      </c>
    </row>
    <row r="11" spans="1:18" ht="54.75" customHeight="1">
      <c r="A11" s="116"/>
      <c r="B11" s="116"/>
      <c r="C11" s="116"/>
      <c r="D11" s="116"/>
      <c r="E11" s="117"/>
      <c r="F11" s="118"/>
      <c r="G11" s="119"/>
      <c r="H11" s="120"/>
      <c r="I11" s="121"/>
      <c r="J11" s="122"/>
      <c r="K11" s="120"/>
      <c r="L11" s="123"/>
      <c r="M11" s="120"/>
      <c r="N11" s="121"/>
      <c r="O11" s="124">
        <f t="shared" si="0"/>
        <v>0</v>
      </c>
      <c r="P11" s="125"/>
      <c r="Q11" s="126">
        <f t="shared" si="1"/>
        <v>0</v>
      </c>
    </row>
    <row r="12" spans="1:18" ht="54.75" customHeight="1">
      <c r="A12" s="116"/>
      <c r="B12" s="116"/>
      <c r="C12" s="116"/>
      <c r="D12" s="116"/>
      <c r="E12" s="117"/>
      <c r="F12" s="118"/>
      <c r="G12" s="119"/>
      <c r="H12" s="120"/>
      <c r="I12" s="121"/>
      <c r="J12" s="122"/>
      <c r="K12" s="120"/>
      <c r="L12" s="123"/>
      <c r="M12" s="120"/>
      <c r="N12" s="121"/>
      <c r="O12" s="124">
        <f t="shared" si="0"/>
        <v>0</v>
      </c>
      <c r="P12" s="125"/>
      <c r="Q12" s="126">
        <f t="shared" si="1"/>
        <v>0</v>
      </c>
    </row>
    <row r="13" spans="1:18" ht="54.75" customHeight="1">
      <c r="A13" s="116"/>
      <c r="B13" s="116"/>
      <c r="C13" s="116"/>
      <c r="D13" s="116"/>
      <c r="E13" s="117"/>
      <c r="F13" s="118"/>
      <c r="G13" s="119"/>
      <c r="H13" s="120"/>
      <c r="I13" s="121"/>
      <c r="J13" s="122"/>
      <c r="K13" s="120"/>
      <c r="L13" s="123"/>
      <c r="M13" s="120"/>
      <c r="N13" s="121"/>
      <c r="O13" s="124">
        <f t="shared" si="0"/>
        <v>0</v>
      </c>
      <c r="P13" s="125"/>
      <c r="Q13" s="126">
        <f t="shared" si="1"/>
        <v>0</v>
      </c>
    </row>
    <row r="14" spans="1:18" ht="54.75" customHeight="1">
      <c r="A14" s="116"/>
      <c r="B14" s="116"/>
      <c r="C14" s="116"/>
      <c r="D14" s="116"/>
      <c r="E14" s="117"/>
      <c r="F14" s="118"/>
      <c r="G14" s="119"/>
      <c r="H14" s="120"/>
      <c r="I14" s="121"/>
      <c r="J14" s="122"/>
      <c r="K14" s="120"/>
      <c r="L14" s="123"/>
      <c r="M14" s="120"/>
      <c r="N14" s="121"/>
      <c r="O14" s="124">
        <f t="shared" si="0"/>
        <v>0</v>
      </c>
      <c r="P14" s="125"/>
      <c r="Q14" s="126">
        <f t="shared" si="1"/>
        <v>0</v>
      </c>
    </row>
    <row r="15" spans="1:18" ht="21.75" customHeight="1">
      <c r="A15" s="116" t="s">
        <v>35</v>
      </c>
      <c r="B15" s="127"/>
      <c r="C15" s="127"/>
      <c r="D15" s="127"/>
      <c r="E15" s="127"/>
      <c r="F15" s="128">
        <f>SUM(F5:F14)</f>
        <v>0</v>
      </c>
      <c r="G15" s="129"/>
      <c r="H15" s="130">
        <f>SUM(H5:H14)</f>
        <v>0</v>
      </c>
      <c r="I15" s="129"/>
      <c r="J15" s="127"/>
      <c r="K15" s="130">
        <f>SUM(K5:K14)</f>
        <v>0</v>
      </c>
      <c r="L15" s="131"/>
      <c r="M15" s="130">
        <f>SUM(M5:M14)</f>
        <v>0</v>
      </c>
      <c r="N15" s="131"/>
      <c r="O15" s="126">
        <f>SUM(O5:O14)</f>
        <v>0</v>
      </c>
      <c r="P15" s="127"/>
      <c r="Q15" s="126">
        <f>SUM(Q5:Q14)</f>
        <v>0</v>
      </c>
    </row>
    <row r="16" spans="1:18" ht="10.5" customHeight="1"/>
    <row r="17" spans="1:17" ht="21" customHeight="1">
      <c r="A17" s="132" t="s">
        <v>36</v>
      </c>
    </row>
    <row r="18" spans="1:17" ht="19.5" customHeight="1">
      <c r="A18" s="205"/>
      <c r="B18" s="203" t="s">
        <v>28</v>
      </c>
      <c r="C18" s="203" t="s">
        <v>29</v>
      </c>
      <c r="D18" s="203" t="s">
        <v>30</v>
      </c>
      <c r="E18" s="203" t="s">
        <v>31</v>
      </c>
      <c r="F18" s="201" t="s">
        <v>169</v>
      </c>
      <c r="G18" s="202"/>
      <c r="H18" s="202"/>
      <c r="I18" s="202"/>
      <c r="J18" s="203" t="s">
        <v>170</v>
      </c>
      <c r="K18" s="207" t="s">
        <v>171</v>
      </c>
      <c r="L18" s="208"/>
      <c r="M18" s="208"/>
      <c r="N18" s="209"/>
      <c r="O18" s="210" t="s">
        <v>172</v>
      </c>
      <c r="P18" s="212" t="s">
        <v>173</v>
      </c>
      <c r="Q18" s="210" t="s">
        <v>174</v>
      </c>
    </row>
    <row r="19" spans="1:17" ht="27" customHeight="1">
      <c r="A19" s="206"/>
      <c r="B19" s="204"/>
      <c r="C19" s="204"/>
      <c r="D19" s="204"/>
      <c r="E19" s="204"/>
      <c r="F19" s="110" t="s">
        <v>175</v>
      </c>
      <c r="G19" s="111" t="s">
        <v>32</v>
      </c>
      <c r="H19" s="112" t="s">
        <v>176</v>
      </c>
      <c r="I19" s="113" t="s">
        <v>32</v>
      </c>
      <c r="J19" s="204"/>
      <c r="K19" s="114" t="s">
        <v>177</v>
      </c>
      <c r="L19" s="115" t="s">
        <v>32</v>
      </c>
      <c r="M19" s="114" t="s">
        <v>178</v>
      </c>
      <c r="N19" s="115" t="s">
        <v>32</v>
      </c>
      <c r="O19" s="211"/>
      <c r="P19" s="204"/>
      <c r="Q19" s="211"/>
    </row>
    <row r="20" spans="1:17" ht="66" customHeight="1">
      <c r="A20" s="116" t="s">
        <v>33</v>
      </c>
      <c r="B20" s="116" t="s">
        <v>179</v>
      </c>
      <c r="C20" s="116" t="s">
        <v>37</v>
      </c>
      <c r="D20" s="116" t="s">
        <v>38</v>
      </c>
      <c r="E20" s="117" t="s">
        <v>180</v>
      </c>
      <c r="F20" s="118">
        <v>300000</v>
      </c>
      <c r="G20" s="119" t="s">
        <v>181</v>
      </c>
      <c r="H20" s="120">
        <v>51675</v>
      </c>
      <c r="I20" s="121" t="s">
        <v>182</v>
      </c>
      <c r="J20" s="122">
        <v>12</v>
      </c>
      <c r="K20" s="120">
        <v>1200000</v>
      </c>
      <c r="L20" s="123" t="s">
        <v>183</v>
      </c>
      <c r="M20" s="120">
        <v>206700</v>
      </c>
      <c r="N20" s="121" t="s">
        <v>184</v>
      </c>
      <c r="O20" s="124">
        <f t="shared" ref="O20:O21" si="2">(F20+H20)*J20+K20+M20</f>
        <v>5626800</v>
      </c>
      <c r="P20" s="125">
        <v>1</v>
      </c>
      <c r="Q20" s="126">
        <f t="shared" ref="Q20:Q21" si="3">ROUND(O20*P20,0)</f>
        <v>5626800</v>
      </c>
    </row>
    <row r="21" spans="1:17" ht="66" customHeight="1">
      <c r="A21" s="116" t="s">
        <v>34</v>
      </c>
      <c r="B21" s="116" t="s">
        <v>39</v>
      </c>
      <c r="C21" s="116" t="s">
        <v>40</v>
      </c>
      <c r="D21" s="116" t="s">
        <v>38</v>
      </c>
      <c r="E21" s="117" t="s">
        <v>185</v>
      </c>
      <c r="F21" s="118">
        <f>1000*6*20</f>
        <v>120000</v>
      </c>
      <c r="G21" s="139" t="s">
        <v>195</v>
      </c>
      <c r="H21" s="120">
        <f>7496+10065+1386</f>
        <v>18947</v>
      </c>
      <c r="I21" s="121" t="s">
        <v>186</v>
      </c>
      <c r="J21" s="122">
        <v>12</v>
      </c>
      <c r="K21" s="120">
        <f>F21*2.4</f>
        <v>288000</v>
      </c>
      <c r="L21" s="123" t="s">
        <v>196</v>
      </c>
      <c r="M21" s="120">
        <f>14720+19764+2721</f>
        <v>37205</v>
      </c>
      <c r="N21" s="121" t="s">
        <v>187</v>
      </c>
      <c r="O21" s="124">
        <f t="shared" si="2"/>
        <v>1992569</v>
      </c>
      <c r="P21" s="125">
        <v>1</v>
      </c>
      <c r="Q21" s="126">
        <f t="shared" si="3"/>
        <v>1992569</v>
      </c>
    </row>
  </sheetData>
  <mergeCells count="22">
    <mergeCell ref="K18:N18"/>
    <mergeCell ref="O18:O19"/>
    <mergeCell ref="P18:P19"/>
    <mergeCell ref="Q18:Q19"/>
    <mergeCell ref="O3:O4"/>
    <mergeCell ref="P3:P4"/>
    <mergeCell ref="Q3:Q4"/>
    <mergeCell ref="K3:N3"/>
    <mergeCell ref="F18:I18"/>
    <mergeCell ref="J18:J19"/>
    <mergeCell ref="A3:A4"/>
    <mergeCell ref="B3:B4"/>
    <mergeCell ref="C3:C4"/>
    <mergeCell ref="D3:D4"/>
    <mergeCell ref="E3:E4"/>
    <mergeCell ref="F3:I3"/>
    <mergeCell ref="J3:J4"/>
    <mergeCell ref="A18:A19"/>
    <mergeCell ref="B18:B19"/>
    <mergeCell ref="C18:C19"/>
    <mergeCell ref="D18:D19"/>
    <mergeCell ref="E18:E19"/>
  </mergeCells>
  <phoneticPr fontId="4"/>
  <pageMargins left="0.51181102362204722" right="0.51181102362204722" top="0.55118110236220474" bottom="0.55118110236220474" header="0.31496062992125984" footer="0.31496062992125984"/>
  <pageSetup paperSize="8" scale="85" orientation="landscape" cellComments="asDisplayed"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5"/>
  <sheetViews>
    <sheetView view="pageBreakPreview" topLeftCell="A42" zoomScaleNormal="100" zoomScaleSheetLayoutView="100" workbookViewId="0"/>
  </sheetViews>
  <sheetFormatPr defaultRowHeight="13"/>
  <cols>
    <col min="1" max="1" width="15.08984375" bestFit="1" customWidth="1"/>
    <col min="2" max="2" width="115.6328125" customWidth="1"/>
    <col min="5" max="5" width="51.81640625" customWidth="1"/>
  </cols>
  <sheetData>
    <row r="1" spans="1:2" ht="21.75" customHeight="1">
      <c r="A1" s="24" t="s">
        <v>106</v>
      </c>
      <c r="B1" s="25"/>
    </row>
    <row r="2" spans="1:2" ht="21.75" customHeight="1">
      <c r="A2" s="22"/>
      <c r="B2" s="23"/>
    </row>
    <row r="3" spans="1:2" ht="21.75" customHeight="1">
      <c r="A3" s="43" t="s">
        <v>80</v>
      </c>
      <c r="B3" s="43" t="s">
        <v>81</v>
      </c>
    </row>
    <row r="4" spans="1:2" s="49" customFormat="1" ht="13.5" customHeight="1">
      <c r="A4" s="48" t="s">
        <v>107</v>
      </c>
      <c r="B4" s="48" t="s">
        <v>148</v>
      </c>
    </row>
    <row r="5" spans="1:2" s="49" customFormat="1">
      <c r="A5" s="50"/>
      <c r="B5" s="51" t="s">
        <v>108</v>
      </c>
    </row>
    <row r="6" spans="1:2" s="49" customFormat="1" ht="22">
      <c r="A6" s="50"/>
      <c r="B6" s="51" t="s">
        <v>109</v>
      </c>
    </row>
    <row r="7" spans="1:2" s="49" customFormat="1" ht="13.5" customHeight="1">
      <c r="A7" s="48" t="s">
        <v>110</v>
      </c>
      <c r="B7" s="48" t="s">
        <v>111</v>
      </c>
    </row>
    <row r="8" spans="1:2" s="49" customFormat="1">
      <c r="A8" s="52" t="s">
        <v>112</v>
      </c>
      <c r="B8" s="51" t="s">
        <v>113</v>
      </c>
    </row>
    <row r="9" spans="1:2" ht="13.5" customHeight="1">
      <c r="A9" s="26" t="s">
        <v>82</v>
      </c>
      <c r="B9" s="26" t="s">
        <v>83</v>
      </c>
    </row>
    <row r="10" spans="1:2" ht="22">
      <c r="A10" s="27"/>
      <c r="B10" s="53" t="s">
        <v>84</v>
      </c>
    </row>
    <row r="11" spans="1:2">
      <c r="A11" s="28" t="s">
        <v>64</v>
      </c>
      <c r="B11" s="28" t="s">
        <v>66</v>
      </c>
    </row>
    <row r="12" spans="1:2">
      <c r="A12" s="29"/>
      <c r="B12" s="29" t="s">
        <v>67</v>
      </c>
    </row>
    <row r="13" spans="1:2">
      <c r="A13" s="30"/>
      <c r="B13" s="54" t="s">
        <v>68</v>
      </c>
    </row>
    <row r="14" spans="1:2">
      <c r="A14" s="28" t="s">
        <v>55</v>
      </c>
      <c r="B14" s="28" t="s">
        <v>114</v>
      </c>
    </row>
    <row r="15" spans="1:2">
      <c r="A15" s="30"/>
      <c r="B15" s="54" t="s">
        <v>115</v>
      </c>
    </row>
    <row r="16" spans="1:2">
      <c r="A16" s="28" t="s">
        <v>56</v>
      </c>
      <c r="B16" s="28" t="s">
        <v>69</v>
      </c>
    </row>
    <row r="17" spans="1:2">
      <c r="A17" s="30"/>
      <c r="B17" s="54" t="s">
        <v>70</v>
      </c>
    </row>
    <row r="18" spans="1:2">
      <c r="A18" s="28" t="s">
        <v>58</v>
      </c>
      <c r="B18" s="31" t="s">
        <v>116</v>
      </c>
    </row>
    <row r="19" spans="1:2">
      <c r="A19" s="30"/>
      <c r="B19" s="55" t="s">
        <v>117</v>
      </c>
    </row>
    <row r="20" spans="1:2">
      <c r="A20" s="28" t="s">
        <v>101</v>
      </c>
      <c r="B20" s="31" t="s">
        <v>118</v>
      </c>
    </row>
    <row r="21" spans="1:2">
      <c r="A21" s="30"/>
      <c r="B21" s="55" t="s">
        <v>119</v>
      </c>
    </row>
    <row r="22" spans="1:2">
      <c r="A22" s="28" t="s">
        <v>46</v>
      </c>
      <c r="B22" s="31" t="s">
        <v>120</v>
      </c>
    </row>
    <row r="23" spans="1:2">
      <c r="A23" s="30"/>
      <c r="B23" s="55" t="s">
        <v>121</v>
      </c>
    </row>
    <row r="24" spans="1:2">
      <c r="A24" s="28" t="s">
        <v>71</v>
      </c>
      <c r="B24" s="31" t="s">
        <v>122</v>
      </c>
    </row>
    <row r="25" spans="1:2">
      <c r="A25" s="30"/>
      <c r="B25" s="55" t="s">
        <v>123</v>
      </c>
    </row>
    <row r="26" spans="1:2">
      <c r="A26" s="28" t="s">
        <v>59</v>
      </c>
      <c r="B26" s="31" t="s">
        <v>124</v>
      </c>
    </row>
    <row r="27" spans="1:2">
      <c r="A27" s="30"/>
      <c r="B27" s="55" t="s">
        <v>125</v>
      </c>
    </row>
    <row r="28" spans="1:2">
      <c r="A28" s="28" t="s">
        <v>4</v>
      </c>
      <c r="B28" s="31" t="s">
        <v>85</v>
      </c>
    </row>
    <row r="29" spans="1:2">
      <c r="A29" s="30"/>
      <c r="B29" s="55" t="s">
        <v>126</v>
      </c>
    </row>
    <row r="30" spans="1:2">
      <c r="A30" s="28" t="s">
        <v>45</v>
      </c>
      <c r="B30" s="31" t="s">
        <v>127</v>
      </c>
    </row>
    <row r="31" spans="1:2">
      <c r="A31" s="30"/>
      <c r="B31" s="55" t="s">
        <v>128</v>
      </c>
    </row>
    <row r="32" spans="1:2">
      <c r="A32" s="28" t="s">
        <v>75</v>
      </c>
      <c r="B32" s="31" t="s">
        <v>129</v>
      </c>
    </row>
    <row r="33" spans="1:2">
      <c r="A33" s="29"/>
      <c r="B33" s="56" t="s">
        <v>130</v>
      </c>
    </row>
    <row r="34" spans="1:2" ht="44">
      <c r="A34" s="30"/>
      <c r="B34" s="55" t="s">
        <v>77</v>
      </c>
    </row>
    <row r="35" spans="1:2">
      <c r="A35" s="28" t="s">
        <v>7</v>
      </c>
      <c r="B35" s="31" t="s">
        <v>131</v>
      </c>
    </row>
    <row r="36" spans="1:2">
      <c r="A36" s="30"/>
      <c r="B36" s="55" t="s">
        <v>132</v>
      </c>
    </row>
    <row r="37" spans="1:2">
      <c r="A37" s="28" t="s">
        <v>60</v>
      </c>
      <c r="B37" s="31" t="s">
        <v>133</v>
      </c>
    </row>
    <row r="38" spans="1:2">
      <c r="A38" s="30"/>
      <c r="B38" s="55" t="s">
        <v>134</v>
      </c>
    </row>
    <row r="39" spans="1:2" ht="27" customHeight="1">
      <c r="A39" s="28" t="s">
        <v>47</v>
      </c>
      <c r="B39" s="31" t="s">
        <v>149</v>
      </c>
    </row>
    <row r="40" spans="1:2" ht="22">
      <c r="A40" s="30"/>
      <c r="B40" s="55" t="s">
        <v>135</v>
      </c>
    </row>
    <row r="41" spans="1:2" ht="24">
      <c r="A41" s="28" t="s">
        <v>76</v>
      </c>
      <c r="B41" s="31" t="s">
        <v>136</v>
      </c>
    </row>
    <row r="42" spans="1:2" ht="22">
      <c r="A42" s="29"/>
      <c r="B42" s="56" t="s">
        <v>137</v>
      </c>
    </row>
    <row r="43" spans="1:2" ht="22">
      <c r="A43" s="30"/>
      <c r="B43" s="55" t="s">
        <v>78</v>
      </c>
    </row>
    <row r="44" spans="1:2" ht="24">
      <c r="A44" s="28" t="s">
        <v>65</v>
      </c>
      <c r="B44" s="31" t="s">
        <v>150</v>
      </c>
    </row>
    <row r="45" spans="1:2">
      <c r="A45" s="30"/>
      <c r="B45" s="55" t="s">
        <v>138</v>
      </c>
    </row>
    <row r="46" spans="1:2">
      <c r="A46" s="28" t="s">
        <v>72</v>
      </c>
      <c r="B46" s="31" t="s">
        <v>139</v>
      </c>
    </row>
    <row r="47" spans="1:2">
      <c r="A47" s="30"/>
      <c r="B47" s="55" t="s">
        <v>140</v>
      </c>
    </row>
    <row r="48" spans="1:2">
      <c r="A48" s="28" t="s">
        <v>73</v>
      </c>
      <c r="B48" s="31" t="s">
        <v>141</v>
      </c>
    </row>
    <row r="49" spans="1:2">
      <c r="A49" s="30"/>
      <c r="B49" s="55" t="s">
        <v>142</v>
      </c>
    </row>
    <row r="50" spans="1:2">
      <c r="A50" s="28" t="s">
        <v>74</v>
      </c>
      <c r="B50" s="31" t="s">
        <v>143</v>
      </c>
    </row>
    <row r="51" spans="1:2">
      <c r="A51" s="32"/>
      <c r="B51" s="56" t="s">
        <v>144</v>
      </c>
    </row>
    <row r="52" spans="1:2" ht="33">
      <c r="A52" s="33"/>
      <c r="B52" s="55" t="s">
        <v>79</v>
      </c>
    </row>
    <row r="53" spans="1:2">
      <c r="A53" s="34" t="s">
        <v>10</v>
      </c>
      <c r="B53" s="31" t="s">
        <v>145</v>
      </c>
    </row>
    <row r="54" spans="1:2">
      <c r="A54" s="32"/>
      <c r="B54" s="56" t="s">
        <v>146</v>
      </c>
    </row>
    <row r="55" spans="1:2" ht="22">
      <c r="A55" s="33"/>
      <c r="B55" s="55" t="s">
        <v>147</v>
      </c>
    </row>
  </sheetData>
  <phoneticPr fontId="4"/>
  <printOptions horizontalCentered="1"/>
  <pageMargins left="0.39370078740157483" right="0.39370078740157483" top="0.59055118110236227" bottom="0.19685039370078741" header="0.31496062992125984" footer="0.11811023622047245"/>
  <pageSetup paperSize="9" scale="65" orientation="portrait" r:id="rId1"/>
  <headerFooter alignWithMargins="0"/>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収支計算書</vt:lpstr>
      <vt:lpstr>指定期間収支計画書</vt:lpstr>
      <vt:lpstr>（参考）人件費算出</vt:lpstr>
      <vt:lpstr>《参考》科目分類</vt:lpstr>
      <vt:lpstr>'（参考）人件費算出'!Print_Area</vt:lpstr>
      <vt:lpstr>指定期間収支計画書!Print_Area</vt:lpstr>
      <vt:lpstr>収支計算書!Print_Area</vt:lpstr>
      <vt:lpstr>《参考》科目分類!Print_Titles</vt:lpstr>
    </vt:vector>
  </TitlesOfParts>
  <Company>酒田市役所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kik08</dc:creator>
  <cp:lastModifiedBy>11507 長南 健太</cp:lastModifiedBy>
  <cp:lastPrinted>2026-09-11T07:15:59Z</cp:lastPrinted>
  <dcterms:created xsi:type="dcterms:W3CDTF">2006-01-12T02:36:39Z</dcterms:created>
  <dcterms:modified xsi:type="dcterms:W3CDTF">2026-09-11T07:16:03Z</dcterms:modified>
</cp:coreProperties>
</file>