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530"/>
  </bookViews>
  <sheets>
    <sheet name="採点基準表" sheetId="5" r:id="rId1"/>
  </sheets>
  <definedNames>
    <definedName name="_xlnm._FilterDatabase" localSheetId="0" hidden="1">採点基準表!$A$2:$E$33</definedName>
    <definedName name="_xlnm.Print_Area" localSheetId="0">採点基準表!$A$1:$E$33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5" l="1"/>
  <c r="D18" i="5"/>
  <c r="D12" i="5"/>
  <c r="D6" i="5"/>
  <c r="D3" i="5"/>
  <c r="D32" i="5" l="1"/>
  <c r="D28" i="5" l="1"/>
  <c r="D33" i="5" s="1"/>
</calcChain>
</file>

<file path=xl/sharedStrings.xml><?xml version="1.0" encoding="utf-8"?>
<sst xmlns="http://schemas.openxmlformats.org/spreadsheetml/2006/main" count="83" uniqueCount="69">
  <si>
    <t>(1)</t>
    <phoneticPr fontId="1"/>
  </si>
  <si>
    <t>(2)</t>
    <phoneticPr fontId="1"/>
  </si>
  <si>
    <t>本業務に関する考え方</t>
    <phoneticPr fontId="1"/>
  </si>
  <si>
    <t>本業務に関する理解</t>
    <phoneticPr fontId="1"/>
  </si>
  <si>
    <t>提案方針</t>
    <phoneticPr fontId="1"/>
  </si>
  <si>
    <t>市民マイページの構築業務</t>
    <phoneticPr fontId="1"/>
  </si>
  <si>
    <t>認証基盤構築業務</t>
    <phoneticPr fontId="1"/>
  </si>
  <si>
    <t>市民マイページを活用した支援業務</t>
    <phoneticPr fontId="1"/>
  </si>
  <si>
    <t>業務遂行体制</t>
    <phoneticPr fontId="1"/>
  </si>
  <si>
    <t>有効な追加提案</t>
    <phoneticPr fontId="1"/>
  </si>
  <si>
    <t>(3)</t>
  </si>
  <si>
    <t>(4)</t>
  </si>
  <si>
    <t>(5)</t>
  </si>
  <si>
    <t>1.</t>
    <phoneticPr fontId="1"/>
  </si>
  <si>
    <t>2.</t>
    <phoneticPr fontId="1"/>
  </si>
  <si>
    <t>3.</t>
    <phoneticPr fontId="1"/>
  </si>
  <si>
    <t>4.</t>
    <phoneticPr fontId="1"/>
  </si>
  <si>
    <t>5.</t>
    <phoneticPr fontId="1"/>
  </si>
  <si>
    <t>6.</t>
    <phoneticPr fontId="1"/>
  </si>
  <si>
    <t>市民マイページ及びLINEリッチメニューのUI制作</t>
    <rPh sb="0" eb="2">
      <t>シミン</t>
    </rPh>
    <rPh sb="7" eb="8">
      <t>オヨ</t>
    </rPh>
    <rPh sb="23" eb="25">
      <t>セイサク</t>
    </rPh>
    <phoneticPr fontId="1"/>
  </si>
  <si>
    <t>オンライン手続きの導線設計</t>
    <rPh sb="5" eb="7">
      <t>テツヅ</t>
    </rPh>
    <rPh sb="9" eb="11">
      <t>ドウセン</t>
    </rPh>
    <rPh sb="11" eb="13">
      <t>セッケイ</t>
    </rPh>
    <phoneticPr fontId="1"/>
  </si>
  <si>
    <t>検索性を向上させるための施策構築</t>
    <rPh sb="0" eb="3">
      <t>ケンサクセイ</t>
    </rPh>
    <rPh sb="4" eb="6">
      <t>コウジョウ</t>
    </rPh>
    <rPh sb="12" eb="14">
      <t>シサク</t>
    </rPh>
    <rPh sb="14" eb="16">
      <t>コウチク</t>
    </rPh>
    <phoneticPr fontId="1"/>
  </si>
  <si>
    <t>市民マイページ開発</t>
    <rPh sb="0" eb="2">
      <t>シミン</t>
    </rPh>
    <rPh sb="7" eb="9">
      <t>カイハツ</t>
    </rPh>
    <phoneticPr fontId="1"/>
  </si>
  <si>
    <t>公式サイトとの連携及び市担当部署への支援</t>
    <rPh sb="0" eb="2">
      <t>コウシキ</t>
    </rPh>
    <rPh sb="7" eb="9">
      <t>レンケイ</t>
    </rPh>
    <rPh sb="9" eb="10">
      <t>オヨ</t>
    </rPh>
    <rPh sb="11" eb="12">
      <t>シ</t>
    </rPh>
    <rPh sb="12" eb="14">
      <t>タントウ</t>
    </rPh>
    <rPh sb="14" eb="16">
      <t>ブショ</t>
    </rPh>
    <rPh sb="18" eb="20">
      <t>シエン</t>
    </rPh>
    <phoneticPr fontId="1"/>
  </si>
  <si>
    <t>市民マイページの活用に向けた市民とのコミュニケーションのあるべき姿の設計</t>
    <rPh sb="0" eb="2">
      <t>シミン</t>
    </rPh>
    <rPh sb="8" eb="10">
      <t>カツヨウ</t>
    </rPh>
    <rPh sb="11" eb="12">
      <t>ム</t>
    </rPh>
    <rPh sb="14" eb="16">
      <t>シミン</t>
    </rPh>
    <rPh sb="32" eb="33">
      <t>スガタ</t>
    </rPh>
    <rPh sb="34" eb="36">
      <t>セッケイ</t>
    </rPh>
    <phoneticPr fontId="1"/>
  </si>
  <si>
    <t>LINEへのセグメント配信及びリッチメニュー管理</t>
    <rPh sb="11" eb="13">
      <t>ハイシン</t>
    </rPh>
    <rPh sb="13" eb="14">
      <t>オヨ</t>
    </rPh>
    <rPh sb="22" eb="24">
      <t>カンリ</t>
    </rPh>
    <phoneticPr fontId="1"/>
  </si>
  <si>
    <t>複数チャネル情報配信及び防災情報連携</t>
    <rPh sb="0" eb="2">
      <t>フクスウ</t>
    </rPh>
    <rPh sb="6" eb="8">
      <t>ジョウホウ</t>
    </rPh>
    <rPh sb="8" eb="10">
      <t>ハイシン</t>
    </rPh>
    <rPh sb="10" eb="11">
      <t>オヨ</t>
    </rPh>
    <rPh sb="12" eb="14">
      <t>ボウサイ</t>
    </rPh>
    <rPh sb="14" eb="16">
      <t>ジョウホウ</t>
    </rPh>
    <rPh sb="16" eb="18">
      <t>レンケイ</t>
    </rPh>
    <phoneticPr fontId="1"/>
  </si>
  <si>
    <t>認証基盤構築の拡張性に対する設計</t>
    <rPh sb="0" eb="2">
      <t>ニンショウ</t>
    </rPh>
    <rPh sb="2" eb="4">
      <t>キバン</t>
    </rPh>
    <rPh sb="4" eb="6">
      <t>コウチク</t>
    </rPh>
    <rPh sb="7" eb="10">
      <t>カクチョウセイ</t>
    </rPh>
    <rPh sb="11" eb="12">
      <t>タイ</t>
    </rPh>
    <rPh sb="14" eb="16">
      <t>セッケイ</t>
    </rPh>
    <phoneticPr fontId="1"/>
  </si>
  <si>
    <t>高齢者向けUX向上に関するコンサルティング</t>
    <rPh sb="0" eb="3">
      <t>コウレイシャ</t>
    </rPh>
    <rPh sb="3" eb="4">
      <t>ム</t>
    </rPh>
    <rPh sb="7" eb="9">
      <t>コウジョウ</t>
    </rPh>
    <rPh sb="10" eb="11">
      <t>カン</t>
    </rPh>
    <phoneticPr fontId="1"/>
  </si>
  <si>
    <t>子育て世代向けの市民体験のUX向上に関するコンサルティング</t>
    <rPh sb="0" eb="2">
      <t>コソダ</t>
    </rPh>
    <rPh sb="3" eb="5">
      <t>セダイ</t>
    </rPh>
    <rPh sb="5" eb="6">
      <t>ム</t>
    </rPh>
    <rPh sb="8" eb="10">
      <t>シミン</t>
    </rPh>
    <rPh sb="10" eb="12">
      <t>タイケン</t>
    </rPh>
    <rPh sb="15" eb="17">
      <t>コウジョウ</t>
    </rPh>
    <rPh sb="18" eb="19">
      <t>カン</t>
    </rPh>
    <phoneticPr fontId="1"/>
  </si>
  <si>
    <t>スケジュール</t>
    <phoneticPr fontId="1"/>
  </si>
  <si>
    <t>進捗管理</t>
    <rPh sb="0" eb="2">
      <t>シンチョク</t>
    </rPh>
    <rPh sb="2" eb="4">
      <t>カンリ</t>
    </rPh>
    <phoneticPr fontId="1"/>
  </si>
  <si>
    <t>実施体制</t>
    <rPh sb="0" eb="2">
      <t>ジッシ</t>
    </rPh>
    <rPh sb="2" eb="4">
      <t>タイセイ</t>
    </rPh>
    <phoneticPr fontId="1"/>
  </si>
  <si>
    <t>配点</t>
    <rPh sb="0" eb="2">
      <t>ハイテン</t>
    </rPh>
    <phoneticPr fontId="1"/>
  </si>
  <si>
    <t>7.</t>
    <phoneticPr fontId="1"/>
  </si>
  <si>
    <t>8.</t>
    <phoneticPr fontId="1"/>
  </si>
  <si>
    <t>評価対象項目</t>
    <rPh sb="0" eb="2">
      <t>ヒョウカ</t>
    </rPh>
    <rPh sb="2" eb="4">
      <t>タイショウ</t>
    </rPh>
    <rPh sb="4" eb="6">
      <t>コウモク</t>
    </rPh>
    <phoneticPr fontId="1"/>
  </si>
  <si>
    <t>酒田市のビジョンにあっているDX推進に対する提案である</t>
    <rPh sb="0" eb="3">
      <t>サカタシ</t>
    </rPh>
    <rPh sb="16" eb="18">
      <t>スイシン</t>
    </rPh>
    <rPh sb="19" eb="20">
      <t>タイ</t>
    </rPh>
    <rPh sb="22" eb="24">
      <t>テイアン</t>
    </rPh>
    <phoneticPr fontId="1"/>
  </si>
  <si>
    <t>基本設計書への理解がありながら、デジタルを活用した市民サービスの具体的なイメージの提案であるか</t>
    <phoneticPr fontId="1"/>
  </si>
  <si>
    <t>現在の課題を把握しながら、具体的な解決策の提案があるか</t>
    <rPh sb="0" eb="2">
      <t>ゲンザイ</t>
    </rPh>
    <rPh sb="3" eb="5">
      <t>カダイ</t>
    </rPh>
    <rPh sb="6" eb="8">
      <t>ハアク</t>
    </rPh>
    <rPh sb="13" eb="16">
      <t>グタイテキ</t>
    </rPh>
    <rPh sb="17" eb="20">
      <t>カイケツサク</t>
    </rPh>
    <rPh sb="21" eb="23">
      <t>テイアン</t>
    </rPh>
    <phoneticPr fontId="1"/>
  </si>
  <si>
    <t>①公式サイトCMSとの連携に関して、基本設計書への理解は適切に出来ているか
②既存システムベンダーとの連携調整に関する提案であるか
③市担当部署への支援は適切か</t>
    <rPh sb="11" eb="13">
      <t>レンケイ</t>
    </rPh>
    <rPh sb="14" eb="15">
      <t>カン</t>
    </rPh>
    <rPh sb="77" eb="79">
      <t>テキセツ</t>
    </rPh>
    <phoneticPr fontId="1"/>
  </si>
  <si>
    <t>①LINE周りの仕様に関して、基本設計書への理解は適切に出来ているか
②既存システムベンダーとの連携調整に関する提案であるか</t>
    <rPh sb="5" eb="6">
      <t>マワ</t>
    </rPh>
    <rPh sb="8" eb="10">
      <t>シヨウ</t>
    </rPh>
    <rPh sb="11" eb="12">
      <t>カン</t>
    </rPh>
    <phoneticPr fontId="1"/>
  </si>
  <si>
    <t>①提案されているツールは適切な視点で選定が行われているか
②基盤との連携は、具体的な実現の提案があるか</t>
    <rPh sb="1" eb="3">
      <t>テイアン</t>
    </rPh>
    <rPh sb="12" eb="14">
      <t>テキセツ</t>
    </rPh>
    <rPh sb="15" eb="17">
      <t>シテン</t>
    </rPh>
    <rPh sb="18" eb="20">
      <t>センテイ</t>
    </rPh>
    <rPh sb="21" eb="22">
      <t>オコナ</t>
    </rPh>
    <rPh sb="30" eb="32">
      <t>キバン</t>
    </rPh>
    <rPh sb="34" eb="36">
      <t>レンケイ</t>
    </rPh>
    <rPh sb="38" eb="41">
      <t>グタイテキ</t>
    </rPh>
    <rPh sb="42" eb="44">
      <t>ジツゲン</t>
    </rPh>
    <rPh sb="45" eb="47">
      <t>テイアン</t>
    </rPh>
    <phoneticPr fontId="1"/>
  </si>
  <si>
    <t>ID管理手法及び連携開発</t>
    <rPh sb="2" eb="4">
      <t>カンリ</t>
    </rPh>
    <rPh sb="4" eb="6">
      <t>シュホウ</t>
    </rPh>
    <rPh sb="6" eb="7">
      <t>オヨ</t>
    </rPh>
    <rPh sb="8" eb="10">
      <t>レンケイ</t>
    </rPh>
    <rPh sb="10" eb="12">
      <t>カイハツ</t>
    </rPh>
    <phoneticPr fontId="1"/>
  </si>
  <si>
    <t>①提案されているツールは、費用対効果を考えた適切な視点で選定が行われているか
②基本設計書への理解がありながら、より投資効果の高い、魅力的なものとなる具体的な仕組み作りの提案があるか</t>
    <rPh sb="1" eb="3">
      <t>テイアン</t>
    </rPh>
    <rPh sb="13" eb="18">
      <t>ヒヨウタイコウカ</t>
    </rPh>
    <rPh sb="19" eb="20">
      <t>カンガ</t>
    </rPh>
    <rPh sb="22" eb="24">
      <t>テキセツ</t>
    </rPh>
    <rPh sb="25" eb="27">
      <t>シテン</t>
    </rPh>
    <rPh sb="28" eb="30">
      <t>センテイ</t>
    </rPh>
    <rPh sb="31" eb="32">
      <t>オコナ</t>
    </rPh>
    <rPh sb="75" eb="77">
      <t>グタイ</t>
    </rPh>
    <rPh sb="77" eb="78">
      <t>テキ</t>
    </rPh>
    <rPh sb="79" eb="81">
      <t>シク</t>
    </rPh>
    <rPh sb="82" eb="83">
      <t>ヅク</t>
    </rPh>
    <rPh sb="85" eb="87">
      <t>テイアン</t>
    </rPh>
    <phoneticPr fontId="1"/>
  </si>
  <si>
    <t>市民IDとその活用に関するコンサルティング</t>
    <rPh sb="0" eb="2">
      <t>シミン</t>
    </rPh>
    <rPh sb="7" eb="9">
      <t>カツヨウ</t>
    </rPh>
    <rPh sb="10" eb="11">
      <t>カン</t>
    </rPh>
    <phoneticPr fontId="1"/>
  </si>
  <si>
    <t>①実施メンバーの専門性
②必要な成果を出すために効果的な提案であるか
③実現可能な検討内容に関するスケジュールであるか
④同類実績の有無</t>
    <phoneticPr fontId="1"/>
  </si>
  <si>
    <t>期限内での遂行が可能である</t>
    <rPh sb="0" eb="2">
      <t>キゲン</t>
    </rPh>
    <rPh sb="2" eb="3">
      <t>ナイ</t>
    </rPh>
    <rPh sb="5" eb="7">
      <t>スイコウ</t>
    </rPh>
    <rPh sb="8" eb="10">
      <t>カノウ</t>
    </rPh>
    <phoneticPr fontId="1"/>
  </si>
  <si>
    <t>管理方法が適切である</t>
    <rPh sb="0" eb="2">
      <t>カンリ</t>
    </rPh>
    <rPh sb="2" eb="4">
      <t>ホウホウ</t>
    </rPh>
    <rPh sb="5" eb="7">
      <t>テキセツ</t>
    </rPh>
    <phoneticPr fontId="1"/>
  </si>
  <si>
    <t>(3)</t>
    <phoneticPr fontId="1"/>
  </si>
  <si>
    <t>これまでに同類事業に関連する経験/職歴がある方・組織が参加する等、魅力的な実施体制であるか</t>
    <rPh sb="5" eb="7">
      <t>ドウルイ</t>
    </rPh>
    <rPh sb="7" eb="9">
      <t>ジギョウ</t>
    </rPh>
    <rPh sb="10" eb="12">
      <t>カンレン</t>
    </rPh>
    <rPh sb="14" eb="16">
      <t>ケイケン</t>
    </rPh>
    <rPh sb="17" eb="19">
      <t>ショクレキ</t>
    </rPh>
    <rPh sb="22" eb="23">
      <t>カタ</t>
    </rPh>
    <rPh sb="24" eb="26">
      <t>ソシキ</t>
    </rPh>
    <rPh sb="27" eb="29">
      <t>サンカ</t>
    </rPh>
    <rPh sb="31" eb="32">
      <t>ナド</t>
    </rPh>
    <rPh sb="33" eb="36">
      <t>ミリョクテキ</t>
    </rPh>
    <rPh sb="37" eb="39">
      <t>ジッシ</t>
    </rPh>
    <rPh sb="39" eb="41">
      <t>タイセイ</t>
    </rPh>
    <phoneticPr fontId="1"/>
  </si>
  <si>
    <t>企画点 合計</t>
    <rPh sb="0" eb="2">
      <t>キカク</t>
    </rPh>
    <rPh sb="2" eb="3">
      <t>テン</t>
    </rPh>
    <rPh sb="4" eb="6">
      <t>ゴウケイ</t>
    </rPh>
    <phoneticPr fontId="1"/>
  </si>
  <si>
    <t>契約金額</t>
    <rPh sb="0" eb="2">
      <t>ケイヤク</t>
    </rPh>
    <rPh sb="2" eb="4">
      <t>キンガク</t>
    </rPh>
    <phoneticPr fontId="1"/>
  </si>
  <si>
    <t>価格点 合計</t>
    <rPh sb="0" eb="2">
      <t>カカク</t>
    </rPh>
    <rPh sb="2" eb="3">
      <t>テン</t>
    </rPh>
    <rPh sb="4" eb="6">
      <t>ゴウケイ</t>
    </rPh>
    <phoneticPr fontId="1"/>
  </si>
  <si>
    <t>合計</t>
    <rPh sb="0" eb="2">
      <t>ゴウケイ</t>
    </rPh>
    <phoneticPr fontId="1"/>
  </si>
  <si>
    <t>優れている評価に対する観点</t>
    <rPh sb="0" eb="1">
      <t>スグ</t>
    </rPh>
    <rPh sb="5" eb="7">
      <t>ヒョウカ</t>
    </rPh>
    <rPh sb="8" eb="9">
      <t>タイ</t>
    </rPh>
    <rPh sb="11" eb="13">
      <t>カンテン</t>
    </rPh>
    <phoneticPr fontId="1"/>
  </si>
  <si>
    <t>採点基準表</t>
    <rPh sb="0" eb="2">
      <t>サイテン</t>
    </rPh>
    <rPh sb="2" eb="4">
      <t>キジュン</t>
    </rPh>
    <rPh sb="4" eb="5">
      <t>ヒョウ</t>
    </rPh>
    <phoneticPr fontId="1"/>
  </si>
  <si>
    <t>①具体的な仕組み作りの提案（例：属性に応じた最適化の仕組み提供）があるか
②同様の開発に関する業務実績があるか
③拡張性（民間サービスとの連携等）に関して考慮されているか</t>
    <rPh sb="5" eb="7">
      <t>シク</t>
    </rPh>
    <rPh sb="8" eb="9">
      <t>ヅク</t>
    </rPh>
    <rPh sb="14" eb="15">
      <t>レイ</t>
    </rPh>
    <rPh sb="41" eb="43">
      <t>カイハツ</t>
    </rPh>
    <rPh sb="57" eb="60">
      <t>カクチョウセイ</t>
    </rPh>
    <rPh sb="61" eb="63">
      <t>ミンカン</t>
    </rPh>
    <rPh sb="69" eb="71">
      <t>レンケイ</t>
    </rPh>
    <rPh sb="71" eb="72">
      <t>ナド</t>
    </rPh>
    <rPh sb="74" eb="75">
      <t>カン</t>
    </rPh>
    <rPh sb="77" eb="79">
      <t>コウリョ</t>
    </rPh>
    <phoneticPr fontId="1"/>
  </si>
  <si>
    <t>①具体的なUIの提案があるか
②同様のUI制作に関する業務実績があるか
③UIに使いやすさ、わかりやすさの工夫があるか</t>
    <rPh sb="1" eb="4">
      <t>グタイテキ</t>
    </rPh>
    <rPh sb="8" eb="10">
      <t>テイアン</t>
    </rPh>
    <rPh sb="21" eb="23">
      <t>セイサク</t>
    </rPh>
    <rPh sb="40" eb="41">
      <t>ツカ</t>
    </rPh>
    <rPh sb="53" eb="55">
      <t>クフウ</t>
    </rPh>
    <phoneticPr fontId="1"/>
  </si>
  <si>
    <t>投資対効果（本年度のみならず後年度の開発や保守運用を含む）を高めていくための本市のサービス提供のあるべき姿の提案である</t>
    <rPh sb="0" eb="2">
      <t>トウシ</t>
    </rPh>
    <rPh sb="6" eb="9">
      <t>ホンネンド</t>
    </rPh>
    <rPh sb="14" eb="17">
      <t>コウネンド</t>
    </rPh>
    <rPh sb="18" eb="20">
      <t>カイハツ</t>
    </rPh>
    <rPh sb="21" eb="23">
      <t>ホシュ</t>
    </rPh>
    <rPh sb="23" eb="25">
      <t>ウンヨウ</t>
    </rPh>
    <rPh sb="26" eb="27">
      <t>フク</t>
    </rPh>
    <rPh sb="54" eb="56">
      <t>テイアン</t>
    </rPh>
    <phoneticPr fontId="1"/>
  </si>
  <si>
    <t>9.</t>
    <phoneticPr fontId="1"/>
  </si>
  <si>
    <t>5年間の保守運用提案内容</t>
    <rPh sb="1" eb="3">
      <t>ネンカン</t>
    </rPh>
    <rPh sb="4" eb="6">
      <t>ホシュ</t>
    </rPh>
    <rPh sb="6" eb="8">
      <t>ウンヨウ</t>
    </rPh>
    <rPh sb="8" eb="10">
      <t>テイアン</t>
    </rPh>
    <rPh sb="10" eb="12">
      <t>ナイヨウ</t>
    </rPh>
    <phoneticPr fontId="1"/>
  </si>
  <si>
    <t>5年間の保守運用費用</t>
    <rPh sb="1" eb="3">
      <t>ネンカン</t>
    </rPh>
    <rPh sb="4" eb="6">
      <t>ホシュ</t>
    </rPh>
    <rPh sb="6" eb="8">
      <t>ウンヨウ</t>
    </rPh>
    <rPh sb="8" eb="10">
      <t>ヒヨウ</t>
    </rPh>
    <phoneticPr fontId="1"/>
  </si>
  <si>
    <t>1～3によらない追加提案があれば加点
（例）
①現在の基礎自治体が抱える課題に対する提案
②政府のマイナポータル連携施策の政策動向との整合性を図るための検討が盛り込まれている</t>
    <phoneticPr fontId="1"/>
  </si>
  <si>
    <t>保守運用費用の体制・内容（保守運用を行う内容、緊急時の体制、人員体制など）が適切であるか
※この項目は、9.5年間の保守運用費用と併せて確認し、費用及び提案内容からその提案内容と費用対効果を評価する。</t>
    <rPh sb="0" eb="2">
      <t>ホシュ</t>
    </rPh>
    <rPh sb="2" eb="4">
      <t>ウンヨウ</t>
    </rPh>
    <rPh sb="4" eb="6">
      <t>ヒヨウ</t>
    </rPh>
    <rPh sb="7" eb="9">
      <t>タイセイ</t>
    </rPh>
    <rPh sb="10" eb="12">
      <t>ナイヨウ</t>
    </rPh>
    <rPh sb="13" eb="15">
      <t>ホシュ</t>
    </rPh>
    <rPh sb="15" eb="17">
      <t>ウンヨウ</t>
    </rPh>
    <rPh sb="18" eb="19">
      <t>オコナ</t>
    </rPh>
    <rPh sb="20" eb="22">
      <t>ナイヨウ</t>
    </rPh>
    <rPh sb="23" eb="26">
      <t>キンキュウジ</t>
    </rPh>
    <rPh sb="27" eb="29">
      <t>タイセイ</t>
    </rPh>
    <rPh sb="30" eb="32">
      <t>ジンイン</t>
    </rPh>
    <rPh sb="32" eb="34">
      <t>タイセイ</t>
    </rPh>
    <rPh sb="38" eb="40">
      <t>テキセツ</t>
    </rPh>
    <rPh sb="48" eb="50">
      <t>コウモク</t>
    </rPh>
    <rPh sb="55" eb="57">
      <t>ネンカン</t>
    </rPh>
    <rPh sb="58" eb="60">
      <t>ホシュ</t>
    </rPh>
    <rPh sb="60" eb="62">
      <t>ウンヨウ</t>
    </rPh>
    <rPh sb="62" eb="64">
      <t>ヒヨウ</t>
    </rPh>
    <rPh sb="65" eb="66">
      <t>アワ</t>
    </rPh>
    <rPh sb="68" eb="70">
      <t>カクニン</t>
    </rPh>
    <rPh sb="72" eb="74">
      <t>ヒヨウ</t>
    </rPh>
    <rPh sb="74" eb="75">
      <t>オヨ</t>
    </rPh>
    <rPh sb="76" eb="78">
      <t>テイアン</t>
    </rPh>
    <rPh sb="78" eb="80">
      <t>ナイヨウ</t>
    </rPh>
    <rPh sb="84" eb="86">
      <t>テイアン</t>
    </rPh>
    <rPh sb="86" eb="88">
      <t>ナイヨウ</t>
    </rPh>
    <rPh sb="89" eb="91">
      <t>ヒヨウ</t>
    </rPh>
    <rPh sb="91" eb="92">
      <t>タイ</t>
    </rPh>
    <rPh sb="92" eb="94">
      <t>コウカ</t>
    </rPh>
    <rPh sb="95" eb="97">
      <t>ヒョウカ</t>
    </rPh>
    <phoneticPr fontId="1"/>
  </si>
  <si>
    <t>・評価対象項目１～4にまたがる提案
・市民のID登録者数を増やしていくための提案</t>
    <rPh sb="19" eb="21">
      <t>シミン</t>
    </rPh>
    <rPh sb="24" eb="26">
      <t>トウロク</t>
    </rPh>
    <rPh sb="26" eb="27">
      <t>シャ</t>
    </rPh>
    <rPh sb="27" eb="28">
      <t>スウ</t>
    </rPh>
    <rPh sb="29" eb="30">
      <t>フ</t>
    </rPh>
    <rPh sb="38" eb="40">
      <t>テイアン</t>
    </rPh>
    <phoneticPr fontId="1"/>
  </si>
  <si>
    <r>
      <t>①基本設計書への理解は適切に出来て</t>
    </r>
    <r>
      <rPr>
        <sz val="11"/>
        <rFont val="游ゴシック"/>
        <family val="3"/>
        <charset val="128"/>
        <scheme val="minor"/>
      </rPr>
      <t>おり、基本設計書のコンセプトを踏まえた酒田市と市民とのコミュニケーションの提案であるか
②5年程度の将来像を見据えた魅力的な提案がなされているか</t>
    </r>
    <rPh sb="11" eb="13">
      <t>テキセツ</t>
    </rPh>
    <rPh sb="14" eb="16">
      <t>デキ</t>
    </rPh>
    <rPh sb="20" eb="22">
      <t>キホン</t>
    </rPh>
    <rPh sb="22" eb="25">
      <t>セッケイショ</t>
    </rPh>
    <rPh sb="32" eb="33">
      <t>フ</t>
    </rPh>
    <rPh sb="36" eb="39">
      <t>サカタシ</t>
    </rPh>
    <rPh sb="40" eb="42">
      <t>シミン</t>
    </rPh>
    <rPh sb="54" eb="56">
      <t>テイアン</t>
    </rPh>
    <rPh sb="63" eb="64">
      <t>ネン</t>
    </rPh>
    <rPh sb="64" eb="66">
      <t>テイド</t>
    </rPh>
    <rPh sb="67" eb="70">
      <t>ショウライゾウ</t>
    </rPh>
    <rPh sb="71" eb="73">
      <t>ミス</t>
    </rPh>
    <rPh sb="75" eb="78">
      <t>ミリョクテキ</t>
    </rPh>
    <rPh sb="79" eb="81">
      <t>テイアン</t>
    </rPh>
    <phoneticPr fontId="1"/>
  </si>
  <si>
    <t>①5年程度の将来性を見据えた具体的な拡張性（例：マイナポータルとの連携、オンライン申請との連携）への理解と提案があるか
②同様の設計やコンサルティングに関する業務実績があるか</t>
    <rPh sb="2" eb="3">
      <t>ネン</t>
    </rPh>
    <rPh sb="3" eb="5">
      <t>テイド</t>
    </rPh>
    <rPh sb="6" eb="9">
      <t>ショウライセイ</t>
    </rPh>
    <rPh sb="10" eb="12">
      <t>ミス</t>
    </rPh>
    <rPh sb="18" eb="21">
      <t>カクチョウセイ</t>
    </rPh>
    <rPh sb="22" eb="23">
      <t>レイ</t>
    </rPh>
    <rPh sb="45" eb="47">
      <t>レンケイ</t>
    </rPh>
    <rPh sb="64" eb="66">
      <t>セッケイ</t>
    </rPh>
    <phoneticPr fontId="1"/>
  </si>
  <si>
    <t>（別紙1）</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</si>
</sst>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scheme val="minor"/>
    </font>
    <font>
      <sz val="6"/>
      <name val="游ゴシック"/>
      <family val="3"/>
      <charset val="128"/>
      <scheme val="minor"/>
    </font>
    <font>
      <sz val="11"/>
      <name val="ＭＳ Ｐゴシック"/>
      <family val="3"/>
      <charset val="128"/>
    </font>
    <font>
      <b/>
      <sz val="11"/>
      <color theme="0"/>
      <name val="游ゴシック"/>
      <family val="3"/>
      <charset val="128"/>
      <scheme val="minor"/>
    </font>
    <font>
      <sz val="11"/>
      <color theme="0"/>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1"/>
      <name val="游ゴシック"/>
      <family val="2"/>
      <scheme val="minor"/>
    </font>
    <font>
      <sz val="11"/>
      <name val="游ゴシック"/>
      <family val="3"/>
      <charset val="128"/>
      <scheme val="minor"/>
    </font>
    <font>
      <b/>
      <sz val="11"/>
      <name val="游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2">
    <xf numFmtId="0" fontId="0" fillId="0" borderId="0"/>
    <xf numFmtId="0" fontId="2" fillId="0" borderId="0">
      <alignment vertical="center"/>
    </xf>
  </cellStyleXfs>
  <cellXfs count="61">
    <xf numFmtId="0" fontId="0" fillId="0" borderId="0" xfId="0"/>
    <xf numFmtId="49" fontId="0" fillId="0" borderId="0" xfId="0" applyNumberFormat="1"/>
    <xf numFmtId="0" fontId="0" fillId="0" borderId="5" xfId="0" applyBorder="1"/>
    <xf numFmtId="0" fontId="0" fillId="0" borderId="8" xfId="0" applyBorder="1"/>
    <xf numFmtId="0" fontId="0" fillId="0" borderId="11" xfId="0" applyBorder="1"/>
    <xf numFmtId="0" fontId="0" fillId="0" borderId="14" xfId="0" applyBorder="1"/>
    <xf numFmtId="0" fontId="3" fillId="3" borderId="1" xfId="0" applyFont="1" applyFill="1" applyBorder="1" applyAlignment="1">
      <alignment vertical="center"/>
    </xf>
    <xf numFmtId="0" fontId="3" fillId="3" borderId="1" xfId="0" applyFont="1" applyFill="1" applyBorder="1" applyAlignment="1">
      <alignment horizontal="center" vertical="center" wrapText="1"/>
    </xf>
    <xf numFmtId="0" fontId="4" fillId="0" borderId="0" xfId="0" applyFont="1" applyAlignment="1">
      <alignment vertical="center" wrapText="1"/>
    </xf>
    <xf numFmtId="0" fontId="0" fillId="2" borderId="3" xfId="0" applyFill="1" applyBorder="1"/>
    <xf numFmtId="0" fontId="0" fillId="2" borderId="4" xfId="0" applyFill="1" applyBorder="1"/>
    <xf numFmtId="0" fontId="0" fillId="2" borderId="5" xfId="0" applyFill="1" applyBorder="1"/>
    <xf numFmtId="0" fontId="6" fillId="0" borderId="1" xfId="0" applyFont="1" applyFill="1" applyBorder="1"/>
    <xf numFmtId="0" fontId="0" fillId="0" borderId="0" xfId="0" applyAlignment="1">
      <alignment horizontal="right"/>
    </xf>
    <xf numFmtId="0" fontId="6" fillId="4" borderId="4" xfId="0" applyFont="1" applyFill="1" applyBorder="1" applyAlignment="1">
      <alignment horizontal="right"/>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49" fontId="0" fillId="2" borderId="20" xfId="0" applyNumberFormat="1" applyFill="1" applyBorder="1"/>
    <xf numFmtId="0" fontId="0" fillId="2" borderId="21" xfId="0" applyFill="1" applyBorder="1"/>
    <xf numFmtId="49" fontId="0" fillId="2" borderId="22" xfId="0" applyNumberFormat="1" applyFill="1" applyBorder="1"/>
    <xf numFmtId="49" fontId="0" fillId="2" borderId="23" xfId="0" applyNumberFormat="1" applyFill="1" applyBorder="1"/>
    <xf numFmtId="49" fontId="0" fillId="2" borderId="24" xfId="0" applyNumberFormat="1" applyFill="1" applyBorder="1"/>
    <xf numFmtId="49" fontId="0" fillId="4" borderId="24" xfId="0" applyNumberFormat="1" applyFill="1" applyBorder="1"/>
    <xf numFmtId="0" fontId="0" fillId="4" borderId="0" xfId="0" applyFill="1" applyBorder="1"/>
    <xf numFmtId="0" fontId="3" fillId="3" borderId="30" xfId="0" applyFont="1" applyFill="1" applyBorder="1" applyAlignment="1">
      <alignment vertical="center"/>
    </xf>
    <xf numFmtId="0" fontId="7" fillId="0" borderId="32" xfId="0" applyFont="1" applyBorder="1" applyAlignment="1">
      <alignment horizontal="right"/>
    </xf>
    <xf numFmtId="0" fontId="7" fillId="0" borderId="33" xfId="0" applyFont="1" applyBorder="1"/>
    <xf numFmtId="49" fontId="0" fillId="4" borderId="28" xfId="0" applyNumberFormat="1" applyFill="1" applyBorder="1"/>
    <xf numFmtId="0" fontId="0" fillId="4" borderId="2" xfId="0" applyFill="1" applyBorder="1"/>
    <xf numFmtId="49" fontId="0" fillId="4" borderId="31" xfId="0" applyNumberFormat="1" applyFill="1" applyBorder="1"/>
    <xf numFmtId="0" fontId="0" fillId="4" borderId="32" xfId="0" applyFill="1" applyBorder="1"/>
    <xf numFmtId="0" fontId="0" fillId="2" borderId="2" xfId="0" applyFill="1" applyBorder="1" applyAlignment="1">
      <alignment vertical="center"/>
    </xf>
    <xf numFmtId="49" fontId="0" fillId="0" borderId="6" xfId="0" applyNumberFormat="1" applyBorder="1" applyAlignment="1">
      <alignment vertical="center"/>
    </xf>
    <xf numFmtId="0" fontId="0" fillId="0" borderId="7" xfId="0" applyBorder="1" applyAlignment="1">
      <alignment vertical="center"/>
    </xf>
    <xf numFmtId="49" fontId="0" fillId="0" borderId="15" xfId="0" applyNumberFormat="1" applyBorder="1" applyAlignment="1">
      <alignment vertical="center"/>
    </xf>
    <xf numFmtId="0" fontId="0" fillId="0" borderId="16" xfId="0" applyBorder="1" applyAlignment="1">
      <alignment vertical="center"/>
    </xf>
    <xf numFmtId="49" fontId="0" fillId="0" borderId="9" xfId="0" applyNumberFormat="1" applyBorder="1" applyAlignment="1">
      <alignment vertical="center"/>
    </xf>
    <xf numFmtId="0" fontId="0" fillId="0" borderId="10" xfId="0" applyBorder="1" applyAlignment="1">
      <alignment vertical="center"/>
    </xf>
    <xf numFmtId="49" fontId="0" fillId="0" borderId="12" xfId="0" applyNumberFormat="1" applyBorder="1" applyAlignment="1">
      <alignment vertical="center"/>
    </xf>
    <xf numFmtId="0" fontId="0" fillId="0" borderId="13" xfId="0" applyBorder="1" applyAlignment="1">
      <alignment vertical="center"/>
    </xf>
    <xf numFmtId="0" fontId="8" fillId="0" borderId="10" xfId="0" applyFont="1" applyBorder="1" applyAlignment="1">
      <alignment vertical="center"/>
    </xf>
    <xf numFmtId="0" fontId="0" fillId="2" borderId="4" xfId="0" applyFill="1" applyBorder="1" applyAlignment="1">
      <alignment vertical="center"/>
    </xf>
    <xf numFmtId="0" fontId="5" fillId="0" borderId="21" xfId="0" applyFont="1" applyBorder="1" applyAlignment="1">
      <alignment vertical="center" wrapText="1"/>
    </xf>
    <xf numFmtId="0" fontId="9" fillId="0" borderId="21" xfId="0" applyFont="1" applyBorder="1" applyAlignment="1">
      <alignment vertical="center" wrapText="1"/>
    </xf>
    <xf numFmtId="0" fontId="0" fillId="2" borderId="21" xfId="0" applyFill="1" applyBorder="1" applyAlignment="1">
      <alignment vertical="center"/>
    </xf>
    <xf numFmtId="0" fontId="8" fillId="0" borderId="21" xfId="0" applyFont="1" applyBorder="1" applyAlignment="1">
      <alignment vertical="center" wrapText="1"/>
    </xf>
    <xf numFmtId="49" fontId="0" fillId="2" borderId="4" xfId="0" applyNumberFormat="1" applyFill="1" applyBorder="1" applyAlignment="1">
      <alignment vertical="center"/>
    </xf>
    <xf numFmtId="49" fontId="0" fillId="2" borderId="27" xfId="0" applyNumberFormat="1" applyFill="1" applyBorder="1" applyAlignment="1">
      <alignment vertical="center"/>
    </xf>
    <xf numFmtId="49" fontId="0" fillId="2" borderId="28" xfId="0" applyNumberFormat="1" applyFill="1" applyBorder="1" applyAlignment="1">
      <alignment vertical="center"/>
    </xf>
    <xf numFmtId="0" fontId="0" fillId="0" borderId="0" xfId="0" applyFill="1"/>
    <xf numFmtId="0" fontId="9" fillId="2" borderId="21" xfId="0" applyFont="1" applyFill="1" applyBorder="1" applyAlignment="1">
      <alignment vertical="center"/>
    </xf>
    <xf numFmtId="0" fontId="9" fillId="0" borderId="21" xfId="0" applyFont="1" applyFill="1" applyBorder="1" applyAlignment="1">
      <alignment vertical="center" wrapText="1"/>
    </xf>
    <xf numFmtId="0" fontId="9" fillId="0" borderId="29" xfId="0" applyFont="1" applyBorder="1" applyAlignment="1">
      <alignment vertical="center"/>
    </xf>
    <xf numFmtId="0" fontId="10" fillId="3" borderId="21" xfId="0" applyFont="1" applyFill="1" applyBorder="1" applyAlignment="1">
      <alignment horizontal="center" vertical="center" wrapText="1"/>
    </xf>
    <xf numFmtId="0" fontId="9" fillId="0" borderId="25" xfId="0" applyFont="1" applyBorder="1" applyAlignment="1">
      <alignment horizontal="left" vertical="center" wrapText="1"/>
    </xf>
    <xf numFmtId="0" fontId="9" fillId="0" borderId="26" xfId="0" applyFont="1" applyBorder="1" applyAlignment="1">
      <alignment horizontal="left" vertical="center"/>
    </xf>
    <xf numFmtId="0" fontId="9" fillId="0" borderId="25" xfId="0" applyFont="1" applyFill="1" applyBorder="1" applyAlignment="1">
      <alignment horizontal="center"/>
    </xf>
    <xf numFmtId="0" fontId="9" fillId="0" borderId="34" xfId="0" applyFont="1" applyFill="1" applyBorder="1" applyAlignment="1">
      <alignment horizontal="center"/>
    </xf>
    <xf numFmtId="0" fontId="9" fillId="0" borderId="35" xfId="0" applyFont="1" applyFill="1" applyBorder="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tabSelected="1" zoomScale="85" zoomScaleNormal="85" zoomScaleSheetLayoutView="100" workbookViewId="0">
      <selection activeCell="E2" sqref="E2"/>
    </sheetView>
  </sheetViews>
  <sheetFormatPr defaultRowHeight="18.75" x14ac:dyDescent="0.4"/>
  <cols>
    <col min="1" max="1" width="3" style="1" bestFit="1" customWidth="1"/>
    <col min="2" max="2" width="4.5" customWidth="1"/>
    <col min="3" max="3" width="75.25" bestFit="1" customWidth="1"/>
    <col min="4" max="4" width="7.75" bestFit="1" customWidth="1"/>
    <col min="5" max="5" width="54.125" customWidth="1"/>
  </cols>
  <sheetData>
    <row r="1" spans="1:5" ht="19.5" thickBot="1" x14ac:dyDescent="0.45">
      <c r="A1" s="1" t="s">
        <v>56</v>
      </c>
      <c r="E1" s="13" t="s">
        <v>68</v>
      </c>
    </row>
    <row r="2" spans="1:5" s="8" customFormat="1" x14ac:dyDescent="0.4">
      <c r="A2" s="15" t="s">
        <v>36</v>
      </c>
      <c r="B2" s="16"/>
      <c r="C2" s="17"/>
      <c r="D2" s="17" t="s">
        <v>33</v>
      </c>
      <c r="E2" s="18" t="s">
        <v>55</v>
      </c>
    </row>
    <row r="3" spans="1:5" x14ac:dyDescent="0.4">
      <c r="A3" s="19" t="s">
        <v>13</v>
      </c>
      <c r="B3" s="33" t="s">
        <v>2</v>
      </c>
      <c r="C3" s="33"/>
      <c r="D3" s="9">
        <f>SUM(D4:D5)</f>
        <v>50</v>
      </c>
      <c r="E3" s="20"/>
    </row>
    <row r="4" spans="1:5" x14ac:dyDescent="0.4">
      <c r="A4" s="21"/>
      <c r="B4" s="34" t="s">
        <v>0</v>
      </c>
      <c r="C4" s="35" t="s">
        <v>3</v>
      </c>
      <c r="D4" s="3">
        <v>20</v>
      </c>
      <c r="E4" s="44" t="s">
        <v>37</v>
      </c>
    </row>
    <row r="5" spans="1:5" ht="56.25" x14ac:dyDescent="0.4">
      <c r="A5" s="22"/>
      <c r="B5" s="36" t="s">
        <v>1</v>
      </c>
      <c r="C5" s="37" t="s">
        <v>4</v>
      </c>
      <c r="D5" s="2">
        <v>30</v>
      </c>
      <c r="E5" s="45" t="s">
        <v>59</v>
      </c>
    </row>
    <row r="6" spans="1:5" x14ac:dyDescent="0.4">
      <c r="A6" s="23" t="s">
        <v>14</v>
      </c>
      <c r="B6" s="33" t="s">
        <v>5</v>
      </c>
      <c r="C6" s="33"/>
      <c r="D6" s="9">
        <f>SUM(D7:D11)</f>
        <v>180</v>
      </c>
      <c r="E6" s="46"/>
    </row>
    <row r="7" spans="1:5" ht="75" x14ac:dyDescent="0.4">
      <c r="A7" s="21"/>
      <c r="B7" s="34" t="s">
        <v>0</v>
      </c>
      <c r="C7" s="35" t="s">
        <v>24</v>
      </c>
      <c r="D7" s="4">
        <v>50</v>
      </c>
      <c r="E7" s="47" t="s">
        <v>66</v>
      </c>
    </row>
    <row r="8" spans="1:5" ht="56.25" x14ac:dyDescent="0.4">
      <c r="A8" s="21"/>
      <c r="B8" s="38" t="s">
        <v>1</v>
      </c>
      <c r="C8" s="39" t="s">
        <v>19</v>
      </c>
      <c r="D8" s="4">
        <v>40</v>
      </c>
      <c r="E8" s="45" t="s">
        <v>58</v>
      </c>
    </row>
    <row r="9" spans="1:5" ht="37.5" x14ac:dyDescent="0.4">
      <c r="A9" s="21"/>
      <c r="B9" s="38" t="s">
        <v>10</v>
      </c>
      <c r="C9" s="39" t="s">
        <v>20</v>
      </c>
      <c r="D9" s="4">
        <v>30</v>
      </c>
      <c r="E9" s="45" t="s">
        <v>38</v>
      </c>
    </row>
    <row r="10" spans="1:5" x14ac:dyDescent="0.4">
      <c r="A10" s="21"/>
      <c r="B10" s="38" t="s">
        <v>11</v>
      </c>
      <c r="C10" s="39" t="s">
        <v>21</v>
      </c>
      <c r="D10" s="4">
        <v>30</v>
      </c>
      <c r="E10" s="45" t="s">
        <v>39</v>
      </c>
    </row>
    <row r="11" spans="1:5" ht="98.25" customHeight="1" x14ac:dyDescent="0.4">
      <c r="A11" s="22"/>
      <c r="B11" s="40" t="s">
        <v>12</v>
      </c>
      <c r="C11" s="41" t="s">
        <v>22</v>
      </c>
      <c r="D11" s="5">
        <v>30</v>
      </c>
      <c r="E11" s="45" t="s">
        <v>57</v>
      </c>
    </row>
    <row r="12" spans="1:5" x14ac:dyDescent="0.4">
      <c r="A12" s="23" t="s">
        <v>15</v>
      </c>
      <c r="B12" s="33" t="s">
        <v>6</v>
      </c>
      <c r="C12" s="33"/>
      <c r="D12" s="9">
        <f>SUM(D13:D17)</f>
        <v>180</v>
      </c>
      <c r="E12" s="52"/>
    </row>
    <row r="13" spans="1:5" ht="75" x14ac:dyDescent="0.4">
      <c r="A13" s="21"/>
      <c r="B13" s="34" t="s">
        <v>0</v>
      </c>
      <c r="C13" s="35" t="s">
        <v>23</v>
      </c>
      <c r="D13" s="3">
        <v>30</v>
      </c>
      <c r="E13" s="45" t="s">
        <v>40</v>
      </c>
    </row>
    <row r="14" spans="1:5" ht="56.25" x14ac:dyDescent="0.4">
      <c r="A14" s="21"/>
      <c r="B14" s="38" t="s">
        <v>1</v>
      </c>
      <c r="C14" s="39" t="s">
        <v>25</v>
      </c>
      <c r="D14" s="4">
        <v>30</v>
      </c>
      <c r="E14" s="45" t="s">
        <v>41</v>
      </c>
    </row>
    <row r="15" spans="1:5" ht="37.5" x14ac:dyDescent="0.4">
      <c r="A15" s="21"/>
      <c r="B15" s="38" t="s">
        <v>10</v>
      </c>
      <c r="C15" s="39" t="s">
        <v>26</v>
      </c>
      <c r="D15" s="4">
        <v>30</v>
      </c>
      <c r="E15" s="45" t="s">
        <v>42</v>
      </c>
    </row>
    <row r="16" spans="1:5" ht="76.5" customHeight="1" x14ac:dyDescent="0.4">
      <c r="A16" s="21"/>
      <c r="B16" s="38" t="s">
        <v>11</v>
      </c>
      <c r="C16" s="42" t="s">
        <v>43</v>
      </c>
      <c r="D16" s="4">
        <v>50</v>
      </c>
      <c r="E16" s="45" t="s">
        <v>44</v>
      </c>
    </row>
    <row r="17" spans="1:5" ht="75" x14ac:dyDescent="0.4">
      <c r="A17" s="22"/>
      <c r="B17" s="40" t="s">
        <v>12</v>
      </c>
      <c r="C17" s="41" t="s">
        <v>27</v>
      </c>
      <c r="D17" s="5">
        <v>40</v>
      </c>
      <c r="E17" s="45" t="s">
        <v>67</v>
      </c>
    </row>
    <row r="18" spans="1:5" x14ac:dyDescent="0.4">
      <c r="A18" s="23" t="s">
        <v>16</v>
      </c>
      <c r="B18" s="33" t="s">
        <v>7</v>
      </c>
      <c r="C18" s="33"/>
      <c r="D18" s="9">
        <f>SUM(D19:D21)</f>
        <v>120</v>
      </c>
      <c r="E18" s="52"/>
    </row>
    <row r="19" spans="1:5" ht="93.75" x14ac:dyDescent="0.4">
      <c r="A19" s="21"/>
      <c r="B19" s="34" t="s">
        <v>0</v>
      </c>
      <c r="C19" s="35" t="s">
        <v>45</v>
      </c>
      <c r="D19" s="3">
        <v>50</v>
      </c>
      <c r="E19" s="45" t="s">
        <v>63</v>
      </c>
    </row>
    <row r="20" spans="1:5" ht="35.25" customHeight="1" x14ac:dyDescent="0.4">
      <c r="A20" s="21"/>
      <c r="B20" s="38" t="s">
        <v>1</v>
      </c>
      <c r="C20" s="39" t="s">
        <v>28</v>
      </c>
      <c r="D20" s="4">
        <v>30</v>
      </c>
      <c r="E20" s="56" t="s">
        <v>46</v>
      </c>
    </row>
    <row r="21" spans="1:5" ht="35.25" customHeight="1" x14ac:dyDescent="0.4">
      <c r="A21" s="22"/>
      <c r="B21" s="40" t="s">
        <v>10</v>
      </c>
      <c r="C21" s="41" t="s">
        <v>29</v>
      </c>
      <c r="D21" s="5">
        <v>40</v>
      </c>
      <c r="E21" s="57"/>
    </row>
    <row r="22" spans="1:5" x14ac:dyDescent="0.4">
      <c r="A22" s="23" t="s">
        <v>17</v>
      </c>
      <c r="B22" s="43" t="s">
        <v>8</v>
      </c>
      <c r="C22" s="43"/>
      <c r="D22" s="11">
        <f>SUM(D23:D25)</f>
        <v>70</v>
      </c>
      <c r="E22" s="52"/>
    </row>
    <row r="23" spans="1:5" x14ac:dyDescent="0.4">
      <c r="A23" s="21"/>
      <c r="B23" s="34" t="s">
        <v>0</v>
      </c>
      <c r="C23" s="35" t="s">
        <v>30</v>
      </c>
      <c r="D23" s="3">
        <v>20</v>
      </c>
      <c r="E23" s="45" t="s">
        <v>47</v>
      </c>
    </row>
    <row r="24" spans="1:5" x14ac:dyDescent="0.4">
      <c r="A24" s="21"/>
      <c r="B24" s="38" t="s">
        <v>1</v>
      </c>
      <c r="C24" s="39" t="s">
        <v>31</v>
      </c>
      <c r="D24" s="4">
        <v>20</v>
      </c>
      <c r="E24" s="45" t="s">
        <v>48</v>
      </c>
    </row>
    <row r="25" spans="1:5" ht="37.5" x14ac:dyDescent="0.4">
      <c r="A25" s="21"/>
      <c r="B25" s="38" t="s">
        <v>49</v>
      </c>
      <c r="C25" s="39" t="s">
        <v>32</v>
      </c>
      <c r="D25" s="5">
        <v>30</v>
      </c>
      <c r="E25" s="45" t="s">
        <v>50</v>
      </c>
    </row>
    <row r="26" spans="1:5" s="51" customFormat="1" ht="75" x14ac:dyDescent="0.4">
      <c r="A26" s="50" t="s">
        <v>18</v>
      </c>
      <c r="B26" s="33" t="s">
        <v>61</v>
      </c>
      <c r="C26" s="33"/>
      <c r="D26" s="11">
        <v>50</v>
      </c>
      <c r="E26" s="53" t="s">
        <v>64</v>
      </c>
    </row>
    <row r="27" spans="1:5" ht="37.5" x14ac:dyDescent="0.4">
      <c r="A27" s="50" t="s">
        <v>34</v>
      </c>
      <c r="B27" s="33" t="s">
        <v>9</v>
      </c>
      <c r="C27" s="33"/>
      <c r="D27" s="9">
        <v>100</v>
      </c>
      <c r="E27" s="45" t="s">
        <v>65</v>
      </c>
    </row>
    <row r="28" spans="1:5" ht="24" x14ac:dyDescent="0.5">
      <c r="A28" s="24"/>
      <c r="B28" s="25"/>
      <c r="C28" s="14" t="s">
        <v>51</v>
      </c>
      <c r="D28" s="12">
        <f>D3+D6+D12+D18+D22+D27+D26</f>
        <v>750</v>
      </c>
      <c r="E28" s="54"/>
    </row>
    <row r="29" spans="1:5" s="8" customFormat="1" x14ac:dyDescent="0.4">
      <c r="A29" s="26" t="s">
        <v>36</v>
      </c>
      <c r="B29" s="6"/>
      <c r="C29" s="7"/>
      <c r="D29" s="7" t="s">
        <v>33</v>
      </c>
      <c r="E29" s="55"/>
    </row>
    <row r="30" spans="1:5" ht="36.75" customHeight="1" x14ac:dyDescent="0.4">
      <c r="A30" s="49" t="s">
        <v>35</v>
      </c>
      <c r="B30" s="48" t="s">
        <v>52</v>
      </c>
      <c r="C30" s="10"/>
      <c r="D30" s="11">
        <v>100</v>
      </c>
      <c r="E30" s="58"/>
    </row>
    <row r="31" spans="1:5" ht="42" customHeight="1" x14ac:dyDescent="0.4">
      <c r="A31" s="49" t="s">
        <v>60</v>
      </c>
      <c r="B31" s="48" t="s">
        <v>62</v>
      </c>
      <c r="C31" s="10"/>
      <c r="D31" s="11">
        <v>150</v>
      </c>
      <c r="E31" s="59"/>
    </row>
    <row r="32" spans="1:5" ht="24" x14ac:dyDescent="0.5">
      <c r="A32" s="29"/>
      <c r="B32" s="30"/>
      <c r="C32" s="14" t="s">
        <v>53</v>
      </c>
      <c r="D32" s="12">
        <f>D30+D31</f>
        <v>250</v>
      </c>
      <c r="E32" s="59"/>
    </row>
    <row r="33" spans="1:5" ht="26.25" thickBot="1" x14ac:dyDescent="0.55000000000000004">
      <c r="A33" s="31"/>
      <c r="B33" s="32"/>
      <c r="C33" s="27" t="s">
        <v>54</v>
      </c>
      <c r="D33" s="28">
        <f>D28+D32</f>
        <v>1000</v>
      </c>
      <c r="E33" s="60"/>
    </row>
  </sheetData>
  <mergeCells count="2">
    <mergeCell ref="E20:E21"/>
    <mergeCell ref="E30:E33"/>
  </mergeCells>
  <phoneticPr fontId="1"/>
  <pageMargins left="0.7" right="0.7" top="0.75" bottom="0.75" header="0.3" footer="0.3"/>
  <pageSetup paperSize="9" scale="55" orientation="portrait" r:id="rId1"/>
  <ignoredErrors>
    <ignoredError sqref="B4:B5 A3 A6 B7:B11 A12 B13:B17 A18 B19:B21 A22 B23:B25 A26:A27 A30:A3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採点基準表</vt:lpstr>
      <vt:lpstr>採点基準表!Print_Area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2022-05-22T23:59:51Z</dcterms:modified>
</cp:coreProperties>
</file>