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10988\Desktop\"/>
    </mc:Choice>
  </mc:AlternateContent>
  <bookViews>
    <workbookView xWindow="0" yWindow="0" windowWidth="20490" windowHeight="7530" tabRatio="74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s="1"/>
  <c r="BY42" i="7"/>
  <c r="BW42" i="7" s="1"/>
  <c r="BE42" i="7"/>
  <c r="AM42" i="7"/>
  <c r="U42" i="7"/>
  <c r="E42" i="7"/>
  <c r="C42" i="7" s="1"/>
  <c r="DG41" i="7"/>
  <c r="CQ41" i="7"/>
  <c r="CO41" i="7"/>
  <c r="BY41" i="7"/>
  <c r="BW41" i="7"/>
  <c r="BE41" i="7"/>
  <c r="AM41" i="7"/>
  <c r="U41" i="7"/>
  <c r="E41" i="7"/>
  <c r="C41" i="7" s="1"/>
  <c r="DG40" i="7"/>
  <c r="CQ40" i="7"/>
  <c r="CO40" i="7" s="1"/>
  <c r="BY40" i="7"/>
  <c r="BW40" i="7" s="1"/>
  <c r="BE40" i="7"/>
  <c r="AM40" i="7"/>
  <c r="U40" i="7"/>
  <c r="E40" i="7"/>
  <c r="C40" i="7" s="1"/>
  <c r="DG39" i="7"/>
  <c r="CQ39" i="7"/>
  <c r="CO39" i="7"/>
  <c r="BY39" i="7"/>
  <c r="BW39" i="7"/>
  <c r="BE39" i="7"/>
  <c r="AM39" i="7"/>
  <c r="U39" i="7"/>
  <c r="E39" i="7"/>
  <c r="C39" i="7" s="1"/>
  <c r="DG38" i="7"/>
  <c r="CQ38" i="7"/>
  <c r="CO38" i="7" s="1"/>
  <c r="BY38" i="7"/>
  <c r="BW38" i="7" s="1"/>
  <c r="BE38" i="7"/>
  <c r="AM38" i="7"/>
  <c r="U38" i="7"/>
  <c r="E38" i="7"/>
  <c r="C38" i="7" s="1"/>
  <c r="DG37" i="7"/>
  <c r="CQ37" i="7"/>
  <c r="CO37" i="7"/>
  <c r="BY37" i="7"/>
  <c r="BW37" i="7"/>
  <c r="BE37" i="7"/>
  <c r="AM37" i="7"/>
  <c r="W37" i="7"/>
  <c r="E37" i="7"/>
  <c r="C37" i="7" s="1"/>
  <c r="DG36" i="7"/>
  <c r="CQ36" i="7"/>
  <c r="CO36" i="7" s="1"/>
  <c r="BY36" i="7"/>
  <c r="BW36" i="7" s="1"/>
  <c r="BE36" i="7"/>
  <c r="AO36" i="7"/>
  <c r="W36" i="7"/>
  <c r="E36" i="7"/>
  <c r="DG35" i="7"/>
  <c r="CQ35" i="7"/>
  <c r="CO35" i="7" s="1"/>
  <c r="BY35" i="7"/>
  <c r="BW35" i="7" s="1"/>
  <c r="BE35" i="7"/>
  <c r="AO35" i="7"/>
  <c r="W35" i="7"/>
  <c r="E35" i="7"/>
  <c r="DG34" i="7"/>
  <c r="CQ34" i="7"/>
  <c r="CO34" i="7" s="1"/>
  <c r="BY34" i="7"/>
  <c r="BW34" i="7" s="1"/>
  <c r="BG34" i="7"/>
  <c r="AO34" i="7"/>
  <c r="W34" i="7"/>
  <c r="E34" i="7"/>
  <c r="C34" i="7" s="1"/>
  <c r="C35" i="7" s="1"/>
  <c r="C36" i="7" s="1"/>
  <c r="U34" i="7" l="1"/>
  <c r="U35" i="7" s="1"/>
  <c r="U36" i="7" s="1"/>
  <c r="U37" i="7" s="1"/>
  <c r="AM34" i="7" l="1"/>
  <c r="AM35" i="7" s="1"/>
  <c r="AM36" i="7" s="1"/>
  <c r="BE34" i="7"/>
</calcChain>
</file>

<file path=xl/sharedStrings.xml><?xml version="1.0" encoding="utf-8"?>
<sst xmlns="http://schemas.openxmlformats.org/spreadsheetml/2006/main" count="940" uniqueCount="572">
  <si>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</si>
  <si>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</si>
  <si>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</si>
  <si>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</si>
  <si>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</si>
  <si>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</si>
  <si>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</si>
  <si>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</si>
  <si>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</si>
  <si>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</si>
  <si>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</si>
  <si>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</si>
  <si>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</si>
  <si>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</si>
  <si>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</si>
  <si>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</si>
  <si>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</si>
  <si>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</si>
  <si>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</si>
  <si>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</si>
  <si>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</si>
  <si>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</si>
  <si>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</si>
  <si>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</si>
  <si>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</si>
  <si>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</si>
  <si>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</si>
  <si>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</si>
  <si>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</si>
  <si>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</si>
  <si>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</si>
  <si>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</si>
  <si>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</si>
  <si>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</si>
  <si>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</si>
  <si>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</si>
  <si>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</si>
  <si>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酒田市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</si>
  <si>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</si>
  <si>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</si>
  <si>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</si>
  <si>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</si>
  <si>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</si>
  <si>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</si>
  <si>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</si>
  <si>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</si>
  <si>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</si>
  <si>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</si>
  <si>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</si>
  <si>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</si>
  <si>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</si>
  <si>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</si>
  <si>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</si>
  <si>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</si>
  <si>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</si>
  <si>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</si>
  <si>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</si>
  <si>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</si>
  <si>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</si>
  <si>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</si>
  <si>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</si>
  <si>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</si>
  <si>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</si>
  <si>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</si>
  <si>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</si>
  <si>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</si>
  <si>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</si>
  <si>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</si>
  <si>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</si>
  <si>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</si>
  <si>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</si>
  <si>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</si>
  <si>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</si>
  <si>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</si>
  <si>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</si>
  <si>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</si>
  <si>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</si>
  <si>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</si>
  <si>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</si>
  <si>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</si>
  <si>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</si>
  <si>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</si>
  <si>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</si>
  <si>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</si>
  <si>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</si>
  <si>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</si>
  <si>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</si>
  <si>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</si>
  <si>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</si>
  <si>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</si>
  <si>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</si>
  <si>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</si>
  <si>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</si>
  <si>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</si>
  <si>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</si>
  <si>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4"/>
  </si>
  <si>
    <t>うち日本人(％)</t>
    <phoneticPr fontId="5"/>
  </si>
  <si>
    <t>-1.1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</si>
  <si>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</si>
  <si>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</si>
  <si>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</si>
  <si>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</si>
  <si>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</si>
  <si>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</si>
  <si>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</si>
  <si>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</si>
  <si>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</si>
  <si>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</si>
  <si>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</si>
  <si>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</si>
  <si>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</si>
  <si>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</si>
  <si>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</si>
  <si>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</si>
  <si>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</si>
  <si>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</si>
  <si>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</si>
  <si>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</si>
  <si>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</si>
  <si>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</si>
  <si>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</si>
  <si>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</si>
  <si>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</si>
  <si>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</si>
  <si>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</si>
  <si>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</si>
  <si>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</si>
  <si>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</si>
  <si>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</si>
  <si>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</si>
  <si>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</si>
  <si>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</si>
  <si>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</si>
  <si>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</si>
  <si>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</si>
  <si>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</si>
  <si>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</si>
  <si>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</si>
  <si>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</si>
  <si>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</si>
  <si>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</si>
  <si>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</si>
  <si>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</si>
  <si>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</si>
  <si>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</si>
  <si>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</si>
  <si>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</si>
  <si>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</si>
  <si>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</si>
  <si>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</si>
  <si>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</si>
  <si>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</si>
  <si>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</si>
  <si>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</si>
  <si>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</si>
  <si>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</si>
  <si>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</si>
  <si>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</si>
  <si>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</si>
  <si>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</si>
  <si>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</si>
  <si>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</si>
  <si>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</si>
  <si>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</si>
  <si>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</si>
  <si>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</si>
  <si>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山形県酒田市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</si>
  <si>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</si>
  <si>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</si>
  <si>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</si>
  <si>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</si>
  <si>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</si>
  <si>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</si>
  <si>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</si>
  <si>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</si>
  <si>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</si>
  <si>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</si>
  <si>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</si>
  <si>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</si>
  <si>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</si>
  <si>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</si>
  <si>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</si>
  <si>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</si>
  <si>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</si>
  <si>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</si>
  <si>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</si>
  <si>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</si>
  <si>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</si>
  <si>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</si>
  <si>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</si>
  <si>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</si>
  <si>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</si>
  <si>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</si>
  <si>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</si>
  <si>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</si>
  <si>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</si>
  <si>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</si>
  <si>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</si>
  <si>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</si>
  <si>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</si>
  <si>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</si>
  <si>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</si>
  <si>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</si>
  <si>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</si>
  <si>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</si>
  <si>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</si>
  <si>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</si>
  <si>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</si>
  <si>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</si>
  <si>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</si>
  <si>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</si>
  <si>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</si>
  <si>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</si>
  <si>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</si>
  <si>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</si>
  <si>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</si>
  <si>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</si>
  <si>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</si>
  <si>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</si>
  <si>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</si>
  <si>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</si>
  <si>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</si>
  <si>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</si>
  <si>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</si>
  <si>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</si>
  <si>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</si>
  <si>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</si>
  <si>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</si>
  <si>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</si>
  <si>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</si>
  <si>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</si>
  <si>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</si>
  <si>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</si>
  <si>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</si>
  <si>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</si>
  <si>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</si>
  <si>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</si>
  <si>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</si>
  <si>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</si>
  <si>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</si>
  <si>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</si>
  <si>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</si>
  <si>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</si>
  <si>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</si>
  <si>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</si>
  <si>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</si>
  <si>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</si>
  <si>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</si>
  <si>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</si>
  <si>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</si>
  <si>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</si>
  <si>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</si>
  <si>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</si>
  <si>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</si>
  <si>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</si>
  <si>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</si>
  <si>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</si>
  <si>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</si>
  <si>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</si>
  <si>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</si>
  <si>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</si>
  <si>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</si>
  <si>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</si>
  <si>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</si>
  <si>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</si>
  <si>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</si>
  <si>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</si>
  <si>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</si>
  <si>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</si>
  <si>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</si>
  <si>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</si>
  <si>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</si>
  <si>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</si>
  <si>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</si>
  <si>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</si>
  <si>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</si>
  <si>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</si>
  <si>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</si>
  <si>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</si>
  <si>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</si>
  <si>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</si>
  <si>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</si>
  <si>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</si>
  <si>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</si>
  <si>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</si>
  <si>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</si>
  <si>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</si>
  <si>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</si>
  <si>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</si>
  <si>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</si>
  <si>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</si>
  <si>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</si>
  <si>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</si>
  <si>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</si>
  <si>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</si>
  <si>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</si>
  <si>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</si>
  <si>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</si>
  <si>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</si>
  <si>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</si>
  <si>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</si>
  <si>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</si>
  <si>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</si>
  <si>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</si>
  <si>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</si>
  <si>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</si>
  <si>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</si>
  <si>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</si>
  <si>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</si>
  <si>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</si>
  <si>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</si>
  <si>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</si>
  <si>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</si>
  <si>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</si>
  <si>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</si>
  <si>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</si>
  <si>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山形県酒田市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</si>
  <si>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</si>
  <si>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</si>
  <si>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</si>
  <si>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</si>
  <si>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</si>
  <si>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</si>
  <si>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</si>
  <si>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</si>
  <si>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</si>
  <si>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</si>
  <si>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</si>
  <si>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</si>
  <si>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</si>
  <si>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</si>
  <si>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</si>
  <si>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</si>
  <si>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</si>
  <si>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</si>
  <si>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</si>
  <si>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</si>
  <si>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酒田市診療所事業特別会計</t>
    <phoneticPr fontId="5"/>
  </si>
  <si>
    <t>酒田市駐車場事業特別会計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</si>
  <si>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</si>
  <si>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</si>
  <si>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</si>
  <si>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</si>
  <si>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</si>
  <si>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</si>
  <si>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</si>
  <si>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</si>
  <si>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総費用
（歳出）</t>
    <phoneticPr fontId="5"/>
  </si>
  <si>
    <t>純損益
（形式収支）</t>
    <phoneticPr fontId="5"/>
  </si>
  <si>
    <t>純損益
（形式収支）</t>
    <phoneticPr fontId="5"/>
  </si>
  <si>
    <t>資金剰余額
/不足額
（実質収支）</t>
    <phoneticPr fontId="5"/>
  </si>
  <si>
    <t>資金剰余額
/不足額
（実質収支）</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</si>
  <si>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</si>
  <si>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</si>
  <si>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</si>
  <si>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</si>
  <si>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</si>
  <si>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酒田市国民健康保険特別会計</t>
    <phoneticPr fontId="5"/>
  </si>
  <si>
    <t>酒田市介護保険特別会計</t>
    <phoneticPr fontId="5"/>
  </si>
  <si>
    <t>酒田市後期高齢者医療事業特別会計</t>
    <phoneticPr fontId="5"/>
  </si>
  <si>
    <t>酒田市交通災害共済事業特別会計</t>
    <phoneticPr fontId="5"/>
  </si>
  <si>
    <t>酒田市水道事業会計</t>
    <phoneticPr fontId="5"/>
  </si>
  <si>
    <t>法適用企業</t>
    <phoneticPr fontId="5"/>
  </si>
  <si>
    <t>酒田市下水道事業会計</t>
    <phoneticPr fontId="5"/>
  </si>
  <si>
    <t>酒田市病院事業会計</t>
    <phoneticPr fontId="5"/>
  </si>
  <si>
    <t>法適用企業</t>
    <phoneticPr fontId="5"/>
  </si>
  <si>
    <t>酒田市定期航路事業特別会計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</si>
  <si>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</si>
  <si>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</si>
  <si>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</si>
  <si>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</si>
  <si>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</si>
  <si>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</si>
  <si>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</si>
  <si>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</si>
  <si>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</si>
  <si>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</si>
  <si>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</si>
  <si>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</si>
  <si>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</si>
  <si>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</si>
  <si>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</si>
  <si>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</si>
  <si>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</si>
  <si>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</si>
  <si>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</si>
  <si>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</si>
  <si>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</si>
  <si>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</si>
  <si>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</si>
  <si>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</si>
  <si>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</si>
  <si>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</si>
  <si>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</si>
  <si>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</si>
  <si>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</si>
  <si>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</si>
  <si>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</si>
  <si>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</si>
  <si>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</si>
  <si>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</si>
  <si>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</si>
  <si>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</si>
  <si>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</si>
  <si>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</si>
  <si>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</si>
  <si>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</si>
  <si>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</si>
  <si>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</si>
  <si>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</si>
  <si>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</si>
  <si>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</si>
  <si>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</si>
  <si>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</si>
  <si>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</si>
  <si>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</si>
  <si>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</si>
  <si>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</si>
  <si>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</si>
  <si>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</si>
  <si>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</si>
  <si>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</si>
  <si>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</si>
  <si>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</si>
  <si>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</si>
  <si>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酒田市下水道事業会計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</si>
  <si>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</si>
  <si>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</si>
  <si>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</si>
  <si>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</si>
  <si>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酒田市病院事業会計</t>
    <phoneticPr fontId="5"/>
  </si>
  <si>
    <t>(Ｆ)</t>
    <phoneticPr fontId="5"/>
  </si>
  <si>
    <t>酒田市定期航路事業特別会計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</si>
  <si>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</si>
  <si>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</si>
  <si>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</si>
  <si>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</si>
  <si>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</si>
  <si>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</si>
  <si>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</si>
  <si>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</si>
  <si>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</si>
  <si>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</si>
  <si>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</si>
  <si>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</si>
  <si>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</si>
  <si>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</si>
  <si>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</si>
  <si>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</si>
  <si>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</si>
  <si>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</si>
  <si>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</si>
  <si>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</si>
  <si>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</si>
  <si>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</si>
  <si>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</si>
  <si>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</si>
  <si>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</si>
  <si>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</si>
  <si>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</si>
  <si>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</si>
  <si>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</si>
  <si>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</si>
  <si>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</si>
  <si>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</si>
  <si>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</si>
  <si>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</si>
  <si>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</si>
  <si>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</si>
  <si>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</si>
  <si>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</si>
  <si>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</si>
  <si>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</si>
  <si>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</si>
  <si>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</si>
  <si>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</si>
  <si>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</si>
  <si>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</si>
  <si>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</si>
  <si>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</si>
  <si>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</si>
  <si>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</si>
  <si>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</si>
  <si>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</si>
  <si>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</si>
  <si>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</si>
  <si>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</si>
  <si>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</si>
  <si>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</si>
  <si>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</si>
  <si>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</si>
  <si>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</si>
  <si>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</si>
  <si>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</si>
  <si>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</si>
  <si>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</si>
  <si>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</si>
  <si>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</si>
  <si>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</si>
  <si>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</si>
  <si>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</si>
  <si>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</si>
  <si>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</si>
  <si>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</si>
  <si>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</si>
  <si>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</si>
  <si>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</si>
  <si>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</si>
  <si>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</si>
  <si>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</si>
  <si>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</si>
  <si>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</si>
  <si>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</si>
  <si>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</si>
  <si>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</si>
  <si>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</si>
  <si>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2.09</t>
  </si>
  <si>
    <t>▲ 1.05</t>
  </si>
  <si>
    <t>標準財政規模比（％）</t>
    <phoneticPr fontId="5"/>
  </si>
  <si>
    <t>会計</t>
    <rPh sb="0" eb="2">
      <t>カイケイ</t>
    </rPh>
    <phoneticPr fontId="5"/>
  </si>
  <si>
    <t>酒田市水道事業会計</t>
  </si>
  <si>
    <t>一般会計</t>
  </si>
  <si>
    <t>酒田市病院事業会計</t>
  </si>
  <si>
    <t>酒田市国民健康保険特別会計</t>
  </si>
  <si>
    <t>酒田市下水道事業会計</t>
  </si>
  <si>
    <t>酒田市介護保険特別会計</t>
  </si>
  <si>
    <t>酒田市後期高齢者医療事業特別会計</t>
  </si>
  <si>
    <t>酒田市診療所事業特別会計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</si>
  <si>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</si>
  <si>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</si>
  <si>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</si>
  <si>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</si>
  <si>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</si>
  <si>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</si>
  <si>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</si>
  <si>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</si>
  <si>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</si>
  <si>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</si>
  <si>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</si>
  <si>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</si>
  <si>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</si>
  <si>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</si>
  <si>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</si>
  <si>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</si>
  <si>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</si>
  <si>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</si>
  <si>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</si>
  <si>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</si>
  <si>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</si>
  <si>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</si>
  <si>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</si>
  <si>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</si>
  <si>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</si>
  <si>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</si>
  <si>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</si>
  <si>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</si>
  <si>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</si>
  <si>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</si>
  <si>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</si>
  <si>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</si>
  <si>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</si>
  <si>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</si>
  <si>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</si>
  <si>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</si>
  <si>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基金残高合計</t>
    <rPh sb="0" eb="2">
      <t>キキン</t>
    </rPh>
    <rPh sb="2" eb="4">
      <t>ザンダカ</t>
    </rPh>
    <rPh sb="4" eb="6">
      <t>ゴウケイ</t>
    </rPh>
    <phoneticPr fontId="5"/>
  </si>
  <si>
    <t>地域づくり基金</t>
    <rPh sb="0" eb="2">
      <t>チイキ</t>
    </rPh>
    <rPh sb="5" eb="7">
      <t>キキン</t>
    </rPh>
    <phoneticPr fontId="33"/>
  </si>
  <si>
    <t>退職手当基金</t>
    <rPh sb="0" eb="2">
      <t>タイショク</t>
    </rPh>
    <rPh sb="2" eb="4">
      <t>テアテ</t>
    </rPh>
    <rPh sb="4" eb="6">
      <t>キキン</t>
    </rPh>
    <phoneticPr fontId="33"/>
  </si>
  <si>
    <t>振興開発基金</t>
    <rPh sb="0" eb="2">
      <t>シンコウ</t>
    </rPh>
    <rPh sb="2" eb="4">
      <t>カイハツ</t>
    </rPh>
    <rPh sb="4" eb="6">
      <t>キキン</t>
    </rPh>
    <phoneticPr fontId="33"/>
  </si>
  <si>
    <t>地域福祉推進基金</t>
    <rPh sb="0" eb="2">
      <t>チイキ</t>
    </rPh>
    <rPh sb="2" eb="4">
      <t>フクシ</t>
    </rPh>
    <rPh sb="4" eb="6">
      <t>スイシン</t>
    </rPh>
    <rPh sb="6" eb="8">
      <t>キキン</t>
    </rPh>
    <phoneticPr fontId="33"/>
  </si>
  <si>
    <t>駐車場整備基金</t>
    <phoneticPr fontId="33"/>
  </si>
  <si>
    <t>　将来負担比率については、平成28年度に充当可能基金の減及び標準財政規模の減を受けて、指標は悪化したが、平成29年度は地方債現在高の減少により指標の改善が図られた。今後も、後年度の負担軽減が図られるよう、行財政改革推進計画に基づき、繰上償還や市債発行額の抑制を行っていく。
　また、実質公債費比率については、借入額の大きかった合併特例事業債の元金償還が開始したこと等により、平成25年度以降は上昇傾向にあることから、行財政改革推進計画に基づき、公債費と市債残高について適切に管理を行っていく。</t>
    <rPh sb="52" eb="54">
      <t>ヘイセイ</t>
    </rPh>
    <rPh sb="56" eb="58">
      <t>ネンド</t>
    </rPh>
    <rPh sb="59" eb="62">
      <t>チホウサイ</t>
    </rPh>
    <rPh sb="62" eb="64">
      <t>ゲンザイ</t>
    </rPh>
    <rPh sb="64" eb="65">
      <t>ダカ</t>
    </rPh>
    <rPh sb="66" eb="68">
      <t>ゲンショウ</t>
    </rPh>
    <rPh sb="71" eb="73">
      <t>シヒョウ</t>
    </rPh>
    <rPh sb="74" eb="76">
      <t>カイゼン</t>
    </rPh>
    <rPh sb="77" eb="78">
      <t>ハカ</t>
    </rPh>
    <phoneticPr fontId="5"/>
  </si>
  <si>
    <r>
      <t>　平成29年度の有形固定資産減価</t>
    </r>
    <r>
      <rPr>
        <sz val="11"/>
        <color theme="1"/>
        <rFont val="ＭＳ Ｐゴシック"/>
        <family val="3"/>
        <charset val="128"/>
      </rPr>
      <t>償却率は類似団体内平均値と同水準にあるが、将来負担比率は類似団体内平均値と</t>
    </r>
    <r>
      <rPr>
        <sz val="11"/>
        <color indexed="8"/>
        <rFont val="ＭＳ Ｐゴシック"/>
        <family val="3"/>
        <charset val="128"/>
      </rPr>
      <t>比較して低い水準となっている。
　一方、本市の公共施設の人口一人当たり延床面積は全国平均の約1.3 倍と高い水準となっており、現在の施設規模を維持しようとすると、将来の財政負担が大きくなることが懸念される。現在のサービス水準を維持しながら財政負担の抑制を図るためには、公共施設の複合化・多機能化を含めた統廃合の検討を進める必要がある。</t>
    </r>
    <rPh sb="20" eb="22">
      <t>ルイジ</t>
    </rPh>
    <rPh sb="22" eb="24">
      <t>ダンタイ</t>
    </rPh>
    <rPh sb="24" eb="25">
      <t>ナイ</t>
    </rPh>
    <rPh sb="25" eb="28">
      <t>ヘイキンチ</t>
    </rPh>
    <rPh sb="44" eb="46">
      <t>ルイジ</t>
    </rPh>
    <rPh sb="46" eb="48">
      <t>ダンタイ</t>
    </rPh>
    <rPh sb="48" eb="49">
      <t>ナイ</t>
    </rPh>
    <rPh sb="49" eb="52">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</si>
</sst>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0D3E-4E70-ADFE-E52334D8E5C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80682</c:v>
                </c:pt>
                <c:pt idx="1">
                  <c:v>37780</c:v>
                </c:pt>
                <c:pt idx="2">
                  <c:v>57070</c:v>
                </c:pt>
                <c:pt idx="3">
                  <c:v>45586</c:v>
                </c:pt>
                <c:pt idx="4">
                  <c:v>69363</c:v>
                </c:pt>
              </c:numCache>
            </c:numRef>
          </c:val>
          <c:smooth val="0"/>
          <c:extLst>
            <c:ext xmlns:c16="http://schemas.microsoft.com/office/drawing/2014/chart" uri="{C3380CC4-5D6E-409C-BE32-E72D297353CC}">
              <c16:uniqueId val="{00000001-0D3E-4E70-ADFE-E52334D8E5CF}"/>
            </c:ext>
          </c:extLst>
        </c:ser>
        <c:dLbls>
          <c:showLegendKey val="0"/>
          <c:showVal val="0"/>
          <c:showCatName val="0"/>
          <c:showSerName val="0"/>
          <c:showPercent val="0"/>
          <c:showBubbleSize val="0"/>
        </c:dLbls>
        <c:marker val="1"/>
        <c:smooth val="0"/>
        <c:axId val="122331520"/>
        <c:axId val="122333440"/>
      </c:lineChart>
      <c:catAx>
        <c:axId val="12233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333440"/>
        <c:crosses val="autoZero"/>
        <c:auto val="1"/>
        <c:lblAlgn val="ctr"/>
        <c:lblOffset val="100"/>
        <c:tickLblSkip val="1"/>
        <c:tickMarkSkip val="1"/>
        <c:noMultiLvlLbl val="0"/>
      </c:catAx>
      <c:valAx>
        <c:axId val="122333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33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3.5</c:v>
                </c:pt>
                <c:pt idx="1">
                  <c:v>5.51</c:v>
                </c:pt>
                <c:pt idx="2">
                  <c:v>4.67</c:v>
                </c:pt>
                <c:pt idx="3">
                  <c:v>4.9400000000000004</c:v>
                </c:pt>
                <c:pt idx="4">
                  <c:v>3.68</c:v>
                </c:pt>
              </c:numCache>
            </c:numRef>
          </c:val>
          <c:extLst>
            <c:ext xmlns:c16="http://schemas.microsoft.com/office/drawing/2014/chart" uri="{C3380CC4-5D6E-409C-BE32-E72D297353CC}">
              <c16:uniqueId val="{00000000-D707-4CCF-8731-43C26271297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11.94</c:v>
                </c:pt>
                <c:pt idx="1">
                  <c:v>10.25</c:v>
                </c:pt>
                <c:pt idx="2">
                  <c:v>13.04</c:v>
                </c:pt>
                <c:pt idx="3">
                  <c:v>11.06</c:v>
                </c:pt>
                <c:pt idx="4">
                  <c:v>11.21</c:v>
                </c:pt>
              </c:numCache>
            </c:numRef>
          </c:val>
          <c:extLst>
            <c:ext xmlns:c16="http://schemas.microsoft.com/office/drawing/2014/chart" uri="{C3380CC4-5D6E-409C-BE32-E72D297353CC}">
              <c16:uniqueId val="{00000001-D707-4CCF-8731-43C26271297A}"/>
            </c:ext>
          </c:extLst>
        </c:ser>
        <c:dLbls>
          <c:showLegendKey val="0"/>
          <c:showVal val="0"/>
          <c:showCatName val="0"/>
          <c:showSerName val="0"/>
          <c:showPercent val="0"/>
          <c:showBubbleSize val="0"/>
        </c:dLbls>
        <c:gapWidth val="250"/>
        <c:overlap val="100"/>
        <c:axId val="23779584"/>
        <c:axId val="12917184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1.01</c:v>
                </c:pt>
                <c:pt idx="1">
                  <c:v>0.21</c:v>
                </c:pt>
                <c:pt idx="2">
                  <c:v>2.1</c:v>
                </c:pt>
                <c:pt idx="3">
                  <c:v>-2.09</c:v>
                </c:pt>
                <c:pt idx="4">
                  <c:v>-1.05</c:v>
                </c:pt>
              </c:numCache>
            </c:numRef>
          </c:val>
          <c:smooth val="0"/>
          <c:extLst>
            <c:ext xmlns:c16="http://schemas.microsoft.com/office/drawing/2014/chart" uri="{C3380CC4-5D6E-409C-BE32-E72D297353CC}">
              <c16:uniqueId val="{00000002-D707-4CCF-8731-43C26271297A}"/>
            </c:ext>
          </c:extLst>
        </c:ser>
        <c:dLbls>
          <c:showLegendKey val="0"/>
          <c:showVal val="0"/>
          <c:showCatName val="0"/>
          <c:showSerName val="0"/>
          <c:showPercent val="0"/>
          <c:showBubbleSize val="0"/>
        </c:dLbls>
        <c:marker val="1"/>
        <c:smooth val="0"/>
        <c:axId val="23779584"/>
        <c:axId val="129171840"/>
      </c:lineChart>
      <c:catAx>
        <c:axId val="237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171840"/>
        <c:crosses val="autoZero"/>
        <c:auto val="1"/>
        <c:lblAlgn val="ctr"/>
        <c:lblOffset val="100"/>
        <c:tickLblSkip val="1"/>
        <c:tickMarkSkip val="1"/>
        <c:noMultiLvlLbl val="0"/>
      </c:catAx>
      <c:valAx>
        <c:axId val="12917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0.02</c:v>
                </c:pt>
                <c:pt idx="2">
                  <c:v>#N/A</c:v>
                </c:pt>
                <c:pt idx="3">
                  <c:v>0.02</c:v>
                </c:pt>
                <c:pt idx="4">
                  <c:v>#N/A</c:v>
                </c:pt>
                <c:pt idx="5">
                  <c:v>0.02</c:v>
                </c:pt>
                <c:pt idx="6">
                  <c:v>#N/A</c:v>
                </c:pt>
                <c:pt idx="7">
                  <c:v>7.0000000000000007E-2</c:v>
                </c:pt>
                <c:pt idx="8">
                  <c:v>#N/A</c:v>
                </c:pt>
                <c:pt idx="9">
                  <c:v>0</c:v>
                </c:pt>
              </c:numCache>
            </c:numRef>
          </c:val>
          <c:extLst>
            <c:ext xmlns:c16="http://schemas.microsoft.com/office/drawing/2014/chart" uri="{C3380CC4-5D6E-409C-BE32-E72D297353CC}">
              <c16:uniqueId val="{00000000-A8A8-42FB-962C-3AE54AD3125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A8-42FB-962C-3AE54AD3125E}"/>
            </c:ext>
          </c:extLst>
        </c:ser>
        <c:ser>
          <c:idx val="2"/>
          <c:order val="2"/>
          <c:tx>
            <c:strRef>
              <c:f>[1]データシート!$A$29</c:f>
              <c:strCache>
                <c:ptCount val="1"/>
                <c:pt idx="0">
                  <c:v>酒田市診療所事業特別会計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2-A8A8-42FB-962C-3AE54AD3125E}"/>
            </c:ext>
          </c:extLst>
        </c:ser>
        <c:ser>
          <c:idx val="3"/>
          <c:order val="3"/>
          <c:tx>
            <c:strRef>
              <c:f>[1]データシート!$A$30</c:f>
              <c:strCache>
                <c:ptCount val="1"/>
                <c:pt idx="0">
                  <c:v>酒田市後期高齢者医療事業特別会計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A8A8-42FB-962C-3AE54AD3125E}"/>
            </c:ext>
          </c:extLst>
        </c:ser>
        <c:ser>
          <c:idx val="4"/>
          <c:order val="4"/>
          <c:tx>
            <c:strRef>
              <c:f>[1]データシート!$A$31</c:f>
              <c:strCache>
                <c:ptCount val="1"/>
                <c:pt idx="0">
                  <c:v>酒田市介護保険特別会計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0.84</c:v>
                </c:pt>
                <c:pt idx="2">
                  <c:v>#N/A</c:v>
                </c:pt>
                <c:pt idx="3">
                  <c:v>0.95</c:v>
                </c:pt>
                <c:pt idx="4">
                  <c:v>#N/A</c:v>
                </c:pt>
                <c:pt idx="5">
                  <c:v>0.56999999999999995</c:v>
                </c:pt>
                <c:pt idx="6">
                  <c:v>#N/A</c:v>
                </c:pt>
                <c:pt idx="7">
                  <c:v>0.3</c:v>
                </c:pt>
                <c:pt idx="8">
                  <c:v>#N/A</c:v>
                </c:pt>
                <c:pt idx="9">
                  <c:v>1.19</c:v>
                </c:pt>
              </c:numCache>
            </c:numRef>
          </c:val>
          <c:extLst>
            <c:ext xmlns:c16="http://schemas.microsoft.com/office/drawing/2014/chart" uri="{C3380CC4-5D6E-409C-BE32-E72D297353CC}">
              <c16:uniqueId val="{00000004-A8A8-42FB-962C-3AE54AD3125E}"/>
            </c:ext>
          </c:extLst>
        </c:ser>
        <c:ser>
          <c:idx val="5"/>
          <c:order val="5"/>
          <c:tx>
            <c:strRef>
              <c:f>[1]データシート!$A$32</c:f>
              <c:strCache>
                <c:ptCount val="1"/>
                <c:pt idx="0">
                  <c:v>酒田市下水道事業会計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1.23</c:v>
                </c:pt>
              </c:numCache>
            </c:numRef>
          </c:val>
          <c:extLst>
            <c:ext xmlns:c16="http://schemas.microsoft.com/office/drawing/2014/chart" uri="{C3380CC4-5D6E-409C-BE32-E72D297353CC}">
              <c16:uniqueId val="{00000005-A8A8-42FB-962C-3AE54AD3125E}"/>
            </c:ext>
          </c:extLst>
        </c:ser>
        <c:ser>
          <c:idx val="6"/>
          <c:order val="6"/>
          <c:tx>
            <c:strRef>
              <c:f>[1]データシート!$A$33</c:f>
              <c:strCache>
                <c:ptCount val="1"/>
                <c:pt idx="0">
                  <c:v>酒田市国民健康保険特別会計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0.1</c:v>
                </c:pt>
                <c:pt idx="2">
                  <c:v>#N/A</c:v>
                </c:pt>
                <c:pt idx="3">
                  <c:v>0.14000000000000001</c:v>
                </c:pt>
                <c:pt idx="4">
                  <c:v>#N/A</c:v>
                </c:pt>
                <c:pt idx="5">
                  <c:v>0.52</c:v>
                </c:pt>
                <c:pt idx="6">
                  <c:v>#N/A</c:v>
                </c:pt>
                <c:pt idx="7">
                  <c:v>1.38</c:v>
                </c:pt>
                <c:pt idx="8">
                  <c:v>#N/A</c:v>
                </c:pt>
                <c:pt idx="9">
                  <c:v>2.48</c:v>
                </c:pt>
              </c:numCache>
            </c:numRef>
          </c:val>
          <c:extLst>
            <c:ext xmlns:c16="http://schemas.microsoft.com/office/drawing/2014/chart" uri="{C3380CC4-5D6E-409C-BE32-E72D297353CC}">
              <c16:uniqueId val="{00000006-A8A8-42FB-962C-3AE54AD3125E}"/>
            </c:ext>
          </c:extLst>
        </c:ser>
        <c:ser>
          <c:idx val="7"/>
          <c:order val="7"/>
          <c:tx>
            <c:strRef>
              <c:f>[1]データシート!$A$34</c:f>
              <c:strCache>
                <c:ptCount val="1"/>
                <c:pt idx="0">
                  <c:v>酒田市病院事業会計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2.71</c:v>
                </c:pt>
                <c:pt idx="2">
                  <c:v>#N/A</c:v>
                </c:pt>
                <c:pt idx="3">
                  <c:v>2.93</c:v>
                </c:pt>
                <c:pt idx="4">
                  <c:v>#N/A</c:v>
                </c:pt>
                <c:pt idx="5">
                  <c:v>3.1</c:v>
                </c:pt>
                <c:pt idx="6">
                  <c:v>#N/A</c:v>
                </c:pt>
                <c:pt idx="7">
                  <c:v>3.34</c:v>
                </c:pt>
                <c:pt idx="8">
                  <c:v>#N/A</c:v>
                </c:pt>
                <c:pt idx="9">
                  <c:v>2.71</c:v>
                </c:pt>
              </c:numCache>
            </c:numRef>
          </c:val>
          <c:extLst>
            <c:ext xmlns:c16="http://schemas.microsoft.com/office/drawing/2014/chart" uri="{C3380CC4-5D6E-409C-BE32-E72D297353CC}">
              <c16:uniqueId val="{00000007-A8A8-42FB-962C-3AE54AD3125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3.47</c:v>
                </c:pt>
                <c:pt idx="2">
                  <c:v>#N/A</c:v>
                </c:pt>
                <c:pt idx="3">
                  <c:v>5.47</c:v>
                </c:pt>
                <c:pt idx="4">
                  <c:v>#N/A</c:v>
                </c:pt>
                <c:pt idx="5">
                  <c:v>4.63</c:v>
                </c:pt>
                <c:pt idx="6">
                  <c:v>#N/A</c:v>
                </c:pt>
                <c:pt idx="7">
                  <c:v>4.92</c:v>
                </c:pt>
                <c:pt idx="8">
                  <c:v>#N/A</c:v>
                </c:pt>
                <c:pt idx="9">
                  <c:v>3.65</c:v>
                </c:pt>
              </c:numCache>
            </c:numRef>
          </c:val>
          <c:extLst>
            <c:ext xmlns:c16="http://schemas.microsoft.com/office/drawing/2014/chart" uri="{C3380CC4-5D6E-409C-BE32-E72D297353CC}">
              <c16:uniqueId val="{00000008-A8A8-42FB-962C-3AE54AD3125E}"/>
            </c:ext>
          </c:extLst>
        </c:ser>
        <c:ser>
          <c:idx val="9"/>
          <c:order val="9"/>
          <c:tx>
            <c:strRef>
              <c:f>[1]データシート!$A$36</c:f>
              <c:strCache>
                <c:ptCount val="1"/>
                <c:pt idx="0">
                  <c:v>酒田市水道事業会計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12.49</c:v>
                </c:pt>
                <c:pt idx="2">
                  <c:v>#N/A</c:v>
                </c:pt>
                <c:pt idx="3">
                  <c:v>12.87</c:v>
                </c:pt>
                <c:pt idx="4">
                  <c:v>#N/A</c:v>
                </c:pt>
                <c:pt idx="5">
                  <c:v>13.4</c:v>
                </c:pt>
                <c:pt idx="6">
                  <c:v>#N/A</c:v>
                </c:pt>
                <c:pt idx="7">
                  <c:v>14.4</c:v>
                </c:pt>
                <c:pt idx="8">
                  <c:v>#N/A</c:v>
                </c:pt>
                <c:pt idx="9">
                  <c:v>14.78</c:v>
                </c:pt>
              </c:numCache>
            </c:numRef>
          </c:val>
          <c:extLst>
            <c:ext xmlns:c16="http://schemas.microsoft.com/office/drawing/2014/chart" uri="{C3380CC4-5D6E-409C-BE32-E72D297353CC}">
              <c16:uniqueId val="{00000009-A8A8-42FB-962C-3AE54AD3125E}"/>
            </c:ext>
          </c:extLst>
        </c:ser>
        <c:dLbls>
          <c:showLegendKey val="0"/>
          <c:showVal val="0"/>
          <c:showCatName val="0"/>
          <c:showSerName val="0"/>
          <c:showPercent val="0"/>
          <c:showBubbleSize val="0"/>
        </c:dLbls>
        <c:gapWidth val="150"/>
        <c:overlap val="100"/>
        <c:axId val="129428864"/>
        <c:axId val="129303680"/>
      </c:barChart>
      <c:catAx>
        <c:axId val="1294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03680"/>
        <c:crosses val="autoZero"/>
        <c:auto val="1"/>
        <c:lblAlgn val="ctr"/>
        <c:lblOffset val="100"/>
        <c:tickLblSkip val="1"/>
        <c:tickMarkSkip val="1"/>
        <c:noMultiLvlLbl val="0"/>
      </c:catAx>
      <c:valAx>
        <c:axId val="12930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28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7360</c:v>
                </c:pt>
                <c:pt idx="5">
                  <c:v>7646</c:v>
                </c:pt>
                <c:pt idx="8">
                  <c:v>7761</c:v>
                </c:pt>
                <c:pt idx="11">
                  <c:v>7644</c:v>
                </c:pt>
                <c:pt idx="14">
                  <c:v>7562</c:v>
                </c:pt>
              </c:numCache>
            </c:numRef>
          </c:val>
          <c:extLst>
            <c:ext xmlns:c16="http://schemas.microsoft.com/office/drawing/2014/chart" uri="{C3380CC4-5D6E-409C-BE32-E72D297353CC}">
              <c16:uniqueId val="{00000000-7A50-4FA8-80E1-0E5431B688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7A50-4FA8-80E1-0E5431B688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89</c:v>
                </c:pt>
                <c:pt idx="3">
                  <c:v>80</c:v>
                </c:pt>
                <c:pt idx="6">
                  <c:v>75</c:v>
                </c:pt>
                <c:pt idx="9">
                  <c:v>50</c:v>
                </c:pt>
                <c:pt idx="12">
                  <c:v>45</c:v>
                </c:pt>
              </c:numCache>
            </c:numRef>
          </c:val>
          <c:extLst>
            <c:ext xmlns:c16="http://schemas.microsoft.com/office/drawing/2014/chart" uri="{C3380CC4-5D6E-409C-BE32-E72D297353CC}">
              <c16:uniqueId val="{00000002-7A50-4FA8-80E1-0E5431B688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642</c:v>
                </c:pt>
                <c:pt idx="3">
                  <c:v>628</c:v>
                </c:pt>
                <c:pt idx="6">
                  <c:v>491</c:v>
                </c:pt>
                <c:pt idx="9">
                  <c:v>275</c:v>
                </c:pt>
                <c:pt idx="12">
                  <c:v>41</c:v>
                </c:pt>
              </c:numCache>
            </c:numRef>
          </c:val>
          <c:extLst>
            <c:ext xmlns:c16="http://schemas.microsoft.com/office/drawing/2014/chart" uri="{C3380CC4-5D6E-409C-BE32-E72D297353CC}">
              <c16:uniqueId val="{00000003-7A50-4FA8-80E1-0E5431B688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2173</c:v>
                </c:pt>
                <c:pt idx="3">
                  <c:v>2240</c:v>
                </c:pt>
                <c:pt idx="6">
                  <c:v>2357</c:v>
                </c:pt>
                <c:pt idx="9">
                  <c:v>2496</c:v>
                </c:pt>
                <c:pt idx="12">
                  <c:v>2316</c:v>
                </c:pt>
              </c:numCache>
            </c:numRef>
          </c:val>
          <c:extLst>
            <c:ext xmlns:c16="http://schemas.microsoft.com/office/drawing/2014/chart" uri="{C3380CC4-5D6E-409C-BE32-E72D297353CC}">
              <c16:uniqueId val="{00000004-7A50-4FA8-80E1-0E5431B688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50-4FA8-80E1-0E5431B688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50-4FA8-80E1-0E5431B688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7038</c:v>
                </c:pt>
                <c:pt idx="3">
                  <c:v>7601</c:v>
                </c:pt>
                <c:pt idx="6">
                  <c:v>7720</c:v>
                </c:pt>
                <c:pt idx="9">
                  <c:v>7618</c:v>
                </c:pt>
                <c:pt idx="12">
                  <c:v>7596</c:v>
                </c:pt>
              </c:numCache>
            </c:numRef>
          </c:val>
          <c:extLst>
            <c:ext xmlns:c16="http://schemas.microsoft.com/office/drawing/2014/chart" uri="{C3380CC4-5D6E-409C-BE32-E72D297353CC}">
              <c16:uniqueId val="{00000007-7A50-4FA8-80E1-0E5431B688C0}"/>
            </c:ext>
          </c:extLst>
        </c:ser>
        <c:dLbls>
          <c:showLegendKey val="0"/>
          <c:showVal val="0"/>
          <c:showCatName val="0"/>
          <c:showSerName val="0"/>
          <c:showPercent val="0"/>
          <c:showBubbleSize val="0"/>
        </c:dLbls>
        <c:gapWidth val="100"/>
        <c:overlap val="100"/>
        <c:axId val="106793216"/>
        <c:axId val="1067953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2583</c:v>
                </c:pt>
                <c:pt idx="2">
                  <c:v>#N/A</c:v>
                </c:pt>
                <c:pt idx="3">
                  <c:v>#N/A</c:v>
                </c:pt>
                <c:pt idx="4">
                  <c:v>2904</c:v>
                </c:pt>
                <c:pt idx="5">
                  <c:v>#N/A</c:v>
                </c:pt>
                <c:pt idx="6">
                  <c:v>#N/A</c:v>
                </c:pt>
                <c:pt idx="7">
                  <c:v>2882</c:v>
                </c:pt>
                <c:pt idx="8">
                  <c:v>#N/A</c:v>
                </c:pt>
                <c:pt idx="9">
                  <c:v>#N/A</c:v>
                </c:pt>
                <c:pt idx="10">
                  <c:v>2795</c:v>
                </c:pt>
                <c:pt idx="11">
                  <c:v>#N/A</c:v>
                </c:pt>
                <c:pt idx="12">
                  <c:v>#N/A</c:v>
                </c:pt>
                <c:pt idx="13">
                  <c:v>2436</c:v>
                </c:pt>
                <c:pt idx="14">
                  <c:v>#N/A</c:v>
                </c:pt>
              </c:numCache>
            </c:numRef>
          </c:val>
          <c:smooth val="0"/>
          <c:extLst>
            <c:ext xmlns:c16="http://schemas.microsoft.com/office/drawing/2014/chart" uri="{C3380CC4-5D6E-409C-BE32-E72D297353CC}">
              <c16:uniqueId val="{00000008-7A50-4FA8-80E1-0E5431B688C0}"/>
            </c:ext>
          </c:extLst>
        </c:ser>
        <c:dLbls>
          <c:showLegendKey val="0"/>
          <c:showVal val="0"/>
          <c:showCatName val="0"/>
          <c:showSerName val="0"/>
          <c:showPercent val="0"/>
          <c:showBubbleSize val="0"/>
        </c:dLbls>
        <c:marker val="1"/>
        <c:smooth val="0"/>
        <c:axId val="106793216"/>
        <c:axId val="106795392"/>
      </c:lineChart>
      <c:catAx>
        <c:axId val="10679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95392"/>
        <c:crosses val="autoZero"/>
        <c:auto val="1"/>
        <c:lblAlgn val="ctr"/>
        <c:lblOffset val="100"/>
        <c:tickLblSkip val="1"/>
        <c:tickMarkSkip val="1"/>
        <c:noMultiLvlLbl val="0"/>
      </c:catAx>
      <c:valAx>
        <c:axId val="1067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9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66516</c:v>
                </c:pt>
                <c:pt idx="5">
                  <c:v>64416</c:v>
                </c:pt>
                <c:pt idx="8">
                  <c:v>64989</c:v>
                </c:pt>
                <c:pt idx="11">
                  <c:v>63681</c:v>
                </c:pt>
                <c:pt idx="14">
                  <c:v>64058</c:v>
                </c:pt>
              </c:numCache>
            </c:numRef>
          </c:val>
          <c:extLst>
            <c:ext xmlns:c16="http://schemas.microsoft.com/office/drawing/2014/chart" uri="{C3380CC4-5D6E-409C-BE32-E72D297353CC}">
              <c16:uniqueId val="{00000000-ADB3-44A2-AC8D-99DAAC2D02A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16166</c:v>
                </c:pt>
                <c:pt idx="5">
                  <c:v>15351</c:v>
                </c:pt>
                <c:pt idx="8">
                  <c:v>14636</c:v>
                </c:pt>
                <c:pt idx="11">
                  <c:v>14156</c:v>
                </c:pt>
                <c:pt idx="14">
                  <c:v>13973</c:v>
                </c:pt>
              </c:numCache>
            </c:numRef>
          </c:val>
          <c:extLst>
            <c:ext xmlns:c16="http://schemas.microsoft.com/office/drawing/2014/chart" uri="{C3380CC4-5D6E-409C-BE32-E72D297353CC}">
              <c16:uniqueId val="{00000001-ADB3-44A2-AC8D-99DAAC2D02A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11931</c:v>
                </c:pt>
                <c:pt idx="5">
                  <c:v>11086</c:v>
                </c:pt>
                <c:pt idx="8">
                  <c:v>11314</c:v>
                </c:pt>
                <c:pt idx="11">
                  <c:v>10538</c:v>
                </c:pt>
                <c:pt idx="14">
                  <c:v>10586</c:v>
                </c:pt>
              </c:numCache>
            </c:numRef>
          </c:val>
          <c:extLst>
            <c:ext xmlns:c16="http://schemas.microsoft.com/office/drawing/2014/chart" uri="{C3380CC4-5D6E-409C-BE32-E72D297353CC}">
              <c16:uniqueId val="{00000002-ADB3-44A2-AC8D-99DAAC2D02A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B3-44A2-AC8D-99DAAC2D02A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B3-44A2-AC8D-99DAAC2D02A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B3-44A2-AC8D-99DAAC2D02A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9720</c:v>
                </c:pt>
                <c:pt idx="3">
                  <c:v>8990</c:v>
                </c:pt>
                <c:pt idx="6">
                  <c:v>9189</c:v>
                </c:pt>
                <c:pt idx="9">
                  <c:v>8785</c:v>
                </c:pt>
                <c:pt idx="12">
                  <c:v>8880</c:v>
                </c:pt>
              </c:numCache>
            </c:numRef>
          </c:val>
          <c:extLst>
            <c:ext xmlns:c16="http://schemas.microsoft.com/office/drawing/2014/chart" uri="{C3380CC4-5D6E-409C-BE32-E72D297353CC}">
              <c16:uniqueId val="{00000006-ADB3-44A2-AC8D-99DAAC2D02A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1529</c:v>
                </c:pt>
                <c:pt idx="3">
                  <c:v>924</c:v>
                </c:pt>
                <c:pt idx="6">
                  <c:v>446</c:v>
                </c:pt>
                <c:pt idx="9">
                  <c:v>192</c:v>
                </c:pt>
                <c:pt idx="12">
                  <c:v>199</c:v>
                </c:pt>
              </c:numCache>
            </c:numRef>
          </c:val>
          <c:extLst>
            <c:ext xmlns:c16="http://schemas.microsoft.com/office/drawing/2014/chart" uri="{C3380CC4-5D6E-409C-BE32-E72D297353CC}">
              <c16:uniqueId val="{00000007-ADB3-44A2-AC8D-99DAAC2D02A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27647</c:v>
                </c:pt>
                <c:pt idx="3">
                  <c:v>27123</c:v>
                </c:pt>
                <c:pt idx="6">
                  <c:v>26985</c:v>
                </c:pt>
                <c:pt idx="9">
                  <c:v>27272</c:v>
                </c:pt>
                <c:pt idx="12">
                  <c:v>26391</c:v>
                </c:pt>
              </c:numCache>
            </c:numRef>
          </c:val>
          <c:extLst>
            <c:ext xmlns:c16="http://schemas.microsoft.com/office/drawing/2014/chart" uri="{C3380CC4-5D6E-409C-BE32-E72D297353CC}">
              <c16:uniqueId val="{00000008-ADB3-44A2-AC8D-99DAAC2D02A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314</c:v>
                </c:pt>
                <c:pt idx="3">
                  <c:v>243</c:v>
                </c:pt>
                <c:pt idx="6">
                  <c:v>173</c:v>
                </c:pt>
                <c:pt idx="9">
                  <c:v>127</c:v>
                </c:pt>
                <c:pt idx="12">
                  <c:v>84</c:v>
                </c:pt>
              </c:numCache>
            </c:numRef>
          </c:val>
          <c:extLst>
            <c:ext xmlns:c16="http://schemas.microsoft.com/office/drawing/2014/chart" uri="{C3380CC4-5D6E-409C-BE32-E72D297353CC}">
              <c16:uniqueId val="{00000009-ADB3-44A2-AC8D-99DAAC2D02A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66651</c:v>
                </c:pt>
                <c:pt idx="3">
                  <c:v>64335</c:v>
                </c:pt>
                <c:pt idx="6">
                  <c:v>63971</c:v>
                </c:pt>
                <c:pt idx="9">
                  <c:v>62603</c:v>
                </c:pt>
                <c:pt idx="12">
                  <c:v>63120</c:v>
                </c:pt>
              </c:numCache>
            </c:numRef>
          </c:val>
          <c:extLst>
            <c:ext xmlns:c16="http://schemas.microsoft.com/office/drawing/2014/chart" uri="{C3380CC4-5D6E-409C-BE32-E72D297353CC}">
              <c16:uniqueId val="{0000000A-ADB3-44A2-AC8D-99DAAC2D02A7}"/>
            </c:ext>
          </c:extLst>
        </c:ser>
        <c:dLbls>
          <c:showLegendKey val="0"/>
          <c:showVal val="0"/>
          <c:showCatName val="0"/>
          <c:showSerName val="0"/>
          <c:showPercent val="0"/>
          <c:showBubbleSize val="0"/>
        </c:dLbls>
        <c:gapWidth val="100"/>
        <c:overlap val="100"/>
        <c:axId val="132078208"/>
        <c:axId val="1320844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11248</c:v>
                </c:pt>
                <c:pt idx="2">
                  <c:v>#N/A</c:v>
                </c:pt>
                <c:pt idx="3">
                  <c:v>#N/A</c:v>
                </c:pt>
                <c:pt idx="4">
                  <c:v>10762</c:v>
                </c:pt>
                <c:pt idx="5">
                  <c:v>#N/A</c:v>
                </c:pt>
                <c:pt idx="6">
                  <c:v>#N/A</c:v>
                </c:pt>
                <c:pt idx="7">
                  <c:v>9825</c:v>
                </c:pt>
                <c:pt idx="8">
                  <c:v>#N/A</c:v>
                </c:pt>
                <c:pt idx="9">
                  <c:v>#N/A</c:v>
                </c:pt>
                <c:pt idx="10">
                  <c:v>10603</c:v>
                </c:pt>
                <c:pt idx="11">
                  <c:v>#N/A</c:v>
                </c:pt>
                <c:pt idx="12">
                  <c:v>#N/A</c:v>
                </c:pt>
                <c:pt idx="13">
                  <c:v>10056</c:v>
                </c:pt>
                <c:pt idx="14">
                  <c:v>#N/A</c:v>
                </c:pt>
              </c:numCache>
            </c:numRef>
          </c:val>
          <c:smooth val="0"/>
          <c:extLst>
            <c:ext xmlns:c16="http://schemas.microsoft.com/office/drawing/2014/chart" uri="{C3380CC4-5D6E-409C-BE32-E72D297353CC}">
              <c16:uniqueId val="{0000000B-ADB3-44A2-AC8D-99DAAC2D02A7}"/>
            </c:ext>
          </c:extLst>
        </c:ser>
        <c:dLbls>
          <c:showLegendKey val="0"/>
          <c:showVal val="0"/>
          <c:showCatName val="0"/>
          <c:showSerName val="0"/>
          <c:showPercent val="0"/>
          <c:showBubbleSize val="0"/>
        </c:dLbls>
        <c:marker val="1"/>
        <c:smooth val="0"/>
        <c:axId val="132078208"/>
        <c:axId val="132084480"/>
      </c:lineChart>
      <c:catAx>
        <c:axId val="1320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84480"/>
        <c:crosses val="autoZero"/>
        <c:auto val="1"/>
        <c:lblAlgn val="ctr"/>
        <c:lblOffset val="100"/>
        <c:tickLblSkip val="1"/>
        <c:tickMarkSkip val="1"/>
        <c:noMultiLvlLbl val="0"/>
      </c:catAx>
      <c:valAx>
        <c:axId val="1320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3985</c:v>
                </c:pt>
                <c:pt idx="1">
                  <c:v>3301</c:v>
                </c:pt>
                <c:pt idx="2">
                  <c:v>3341</c:v>
                </c:pt>
              </c:numCache>
            </c:numRef>
          </c:val>
          <c:extLst>
            <c:ext xmlns:c16="http://schemas.microsoft.com/office/drawing/2014/chart" uri="{C3380CC4-5D6E-409C-BE32-E72D297353CC}">
              <c16:uniqueId val="{00000000-1E0F-4CCA-A19A-593808B3C0C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2559</c:v>
                </c:pt>
                <c:pt idx="1">
                  <c:v>2550</c:v>
                </c:pt>
                <c:pt idx="2">
                  <c:v>2110</c:v>
                </c:pt>
              </c:numCache>
            </c:numRef>
          </c:val>
          <c:extLst>
            <c:ext xmlns:c16="http://schemas.microsoft.com/office/drawing/2014/chart" uri="{C3380CC4-5D6E-409C-BE32-E72D297353CC}">
              <c16:uniqueId val="{00000001-1E0F-4CCA-A19A-593808B3C0C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6068</c:v>
                </c:pt>
                <c:pt idx="1">
                  <c:v>5655</c:v>
                </c:pt>
                <c:pt idx="2">
                  <c:v>5651</c:v>
                </c:pt>
              </c:numCache>
            </c:numRef>
          </c:val>
          <c:extLst>
            <c:ext xmlns:c16="http://schemas.microsoft.com/office/drawing/2014/chart" uri="{C3380CC4-5D6E-409C-BE32-E72D297353CC}">
              <c16:uniqueId val="{00000002-1E0F-4CCA-A19A-593808B3C0CD}"/>
            </c:ext>
          </c:extLst>
        </c:ser>
        <c:dLbls>
          <c:showLegendKey val="0"/>
          <c:showVal val="0"/>
          <c:showCatName val="0"/>
          <c:showSerName val="0"/>
          <c:showPercent val="0"/>
          <c:showBubbleSize val="0"/>
        </c:dLbls>
        <c:gapWidth val="120"/>
        <c:overlap val="100"/>
        <c:axId val="122060800"/>
        <c:axId val="122062336"/>
      </c:barChart>
      <c:catAx>
        <c:axId val="1220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2062336"/>
        <c:crosses val="autoZero"/>
        <c:auto val="1"/>
        <c:lblAlgn val="ctr"/>
        <c:lblOffset val="100"/>
        <c:tickLblSkip val="1"/>
        <c:tickMarkSkip val="1"/>
        <c:noMultiLvlLbl val="0"/>
      </c:catAx>
      <c:valAx>
        <c:axId val="122062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206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{7A4D239E-6CFE-46D2-8C28-731354AAB71D}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872-4E0E-91A9-DD26AD15D7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{F0707932-6367-4EAA-910D-67FACB8895EF}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2-4E0E-91A9-DD26AD15D7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{AA7A76B8-40DC-4D49-8330-215EA245DD9F}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2-4E0E-91A9-DD26AD15D7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{B769F18B-21E4-4BE0-9F62-462218B16B03}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2-4E0E-91A9-DD26AD15D7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{8D4EFDCA-CA5A-4F46-B067-0EF9041F3277}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2-4E0E-91A9-DD26AD15D71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{4123B14D-EAD1-4DAB-9C58-189DDB64D6C3}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872-4E0E-91A9-DD26AD15D71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{D21CFCC7-4563-4AEB-8A3E-D85CEC2496E5}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872-4E0E-91A9-DD26AD15D71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{5D36C8CD-9FDC-4F92-A61A-71528D384081}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872-4E0E-91A9-DD26AD15D71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{D75376D1-4B4A-4DB1-8A41-56D8910BD298}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872-4E0E-91A9-DD26AD15D7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56.7</c:v>
                </c:pt>
                <c:pt idx="24">
                  <c:v>58.3</c:v>
                </c:pt>
                <c:pt idx="32">
                  <c:v>59.4</c:v>
                </c:pt>
              </c:numCache>
            </c:numRef>
          </c:xVal>
          <c:yVal>
            <c:numRef>
              <c:f>公会計指標分析・財政指標組合せ分析表!$BP$51:$DC$51</c:f>
              <c:numCache>
                <c:formatCode>#,##0.0;"▲ "#,##0.0</c:formatCode>
                <c:ptCount val="40"/>
                <c:pt idx="16">
                  <c:v>40.5</c:v>
                </c:pt>
                <c:pt idx="24">
                  <c:v>44.6</c:v>
                </c:pt>
                <c:pt idx="32">
                  <c:v>42.4</c:v>
                </c:pt>
              </c:numCache>
            </c:numRef>
          </c:yVal>
          <c:smooth val="0"/>
          <c:extLst>
            <c:ext xmlns:c16="http://schemas.microsoft.com/office/drawing/2014/chart" uri="{C3380CC4-5D6E-409C-BE32-E72D297353CC}">
              <c16:uniqueId val="{00000009-5872-4E0E-91A9-DD26AD15D7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{AF93A524-DD33-44A6-B4BA-D63BBC2805D1}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872-4E0E-91A9-DD26AD15D7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{5754BADB-FD3B-4222-B95B-B7E8C18171A4}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2-4E0E-91A9-DD26AD15D7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{0E545352-1766-4CA4-91A6-0DDCC523654F}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2-4E0E-91A9-DD26AD15D7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{B440F75F-1E4F-4B71-855F-037AE956A81B}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2-4E0E-91A9-DD26AD15D7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{B61D5452-6617-4724-90ED-03C4F0D72847}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2-4E0E-91A9-DD26AD15D71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{86FDC5E7-5FA2-4236-B8A4-2A068514880E}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872-4E0E-91A9-DD26AD15D71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{B6D08BA3-9FB9-4DD6-B2A4-D441106820B3}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872-4E0E-91A9-DD26AD15D71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{76EF3BA8-6947-4F00-8C0E-027E7AB44E9A}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872-4E0E-91A9-DD26AD15D71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{DB64D426-9B44-4F92-A13D-2E52A10E0B4A}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872-4E0E-91A9-DD26AD15D7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c:ext xmlns:c16="http://schemas.microsoft.com/office/drawing/2014/chart" uri="{C3380CC4-5D6E-409C-BE32-E72D297353CC}">
              <c16:uniqueId val="{00000013-5872-4E0E-91A9-DD26AD15D715}"/>
            </c:ext>
          </c:extLst>
        </c:ser>
        <c:dLbls>
          <c:showLegendKey val="0"/>
          <c:showVal val="1"/>
          <c:showCatName val="0"/>
          <c:showSerName val="0"/>
          <c:showPercent val="0"/>
          <c:showBubbleSize val="0"/>
        </c:dLbls>
        <c:axId val="131581056"/>
        <c:axId val="131582976"/>
      </c:scatterChart>
      <c:valAx>
        <c:axId val="131581056"/>
        <c:scaling>
          <c:orientation val="minMax"/>
          <c:max val="60.5"/>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82976"/>
        <c:crosses val="autoZero"/>
        <c:crossBetween val="midCat"/>
      </c:valAx>
      <c:valAx>
        <c:axId val="131582976"/>
        <c:scaling>
          <c:orientation val="minMax"/>
          <c:max val="5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581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{8DD9D9D5-3BF5-4111-909A-46B56B975E53}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D11-43FD-A38F-D2BE9F0C4C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{18070AE8-4E70-414C-BDEC-91776409C3EE}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11-43FD-A38F-D2BE9F0C4C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{5E62EDA6-FA0B-4BCA-A1B5-C6B4C66AA880}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11-43FD-A38F-D2BE9F0C4C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{6F96C787-6B18-42B9-B47D-058D23730716}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11-43FD-A38F-D2BE9F0C4C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{E5D05E77-7EDA-4856-B5C7-1A16F8B0F867}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11-43FD-A38F-D2BE9F0C4C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{325A2AEA-BFED-4458-8BEF-9998071C9B1B}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D11-43FD-A38F-D2BE9F0C4C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{5709783F-67E1-45B9-9223-81E6FA6BAB09}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D11-43FD-A38F-D2BE9F0C4C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{C0059B3C-5A9E-4481-AB30-D7B9ECFD524F}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D11-43FD-A38F-D2BE9F0C4C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{41ABB772-AA40-4985-978B-398D7F3D81EE}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D11-43FD-A38F-D2BE9F0C4C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10.9</c:v>
                </c:pt>
                <c:pt idx="16">
                  <c:v>11.4</c:v>
                </c:pt>
                <c:pt idx="24">
                  <c:v>11.8</c:v>
                </c:pt>
                <c:pt idx="32">
                  <c:v>11.3</c:v>
                </c:pt>
              </c:numCache>
            </c:numRef>
          </c:xVal>
          <c:yVal>
            <c:numRef>
              <c:f>公会計指標分析・財政指標組合せ分析表!$BP$73:$DC$73</c:f>
              <c:numCache>
                <c:formatCode>#,##0.0;"▲ "#,##0.0</c:formatCode>
                <c:ptCount val="40"/>
                <c:pt idx="0">
                  <c:v>45.4</c:v>
                </c:pt>
                <c:pt idx="8">
                  <c:v>44.6</c:v>
                </c:pt>
                <c:pt idx="16">
                  <c:v>40.5</c:v>
                </c:pt>
                <c:pt idx="24">
                  <c:v>44.6</c:v>
                </c:pt>
                <c:pt idx="32">
                  <c:v>42.4</c:v>
                </c:pt>
              </c:numCache>
            </c:numRef>
          </c:yVal>
          <c:smooth val="0"/>
          <c:extLst>
            <c:ext xmlns:c16="http://schemas.microsoft.com/office/drawing/2014/chart" uri="{C3380CC4-5D6E-409C-BE32-E72D297353CC}">
              <c16:uniqueId val="{00000009-9D11-43FD-A38F-D2BE9F0C4C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{8E5746DE-038B-404C-B75C-332BBBBB1960}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D11-43FD-A38F-D2BE9F0C4C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{7B463FF4-D8BA-4211-89FF-DD4AF7085E74}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11-43FD-A38F-D2BE9F0C4C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{B4832979-8F97-44F1-90DC-B7AE20661A08}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11-43FD-A38F-D2BE9F0C4C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{F53D97ED-F7A0-4A0F-95B8-CBDEC465BB1C}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11-43FD-A38F-D2BE9F0C4C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{4576DAEE-23D2-46C3-8C1B-EB3B1DAC8AB8}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11-43FD-A38F-D2BE9F0C4CD1}"/>
                </c:ext>
              </c:extLst>
            </c:dLbl>
            <c:dLbl>
              <c:idx val="8"/>
              <c:layout>
                <c:manualLayout>
                  <c:x val="0"/>
                  <c:y val="2.4391964693641446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{EBD85C40-D222-4895-B5CF-9862B222385C}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D11-43FD-A38F-D2BE9F0C4CD1}"/>
                </c:ext>
              </c:extLst>
            </c:dLbl>
            <c:dLbl>
              <c:idx val="16"/>
              <c:layout>
                <c:manualLayout>
                  <c:x val="0"/>
                  <c:y val="-2.438853981794731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{E084AC08-8E54-4538-A287-EFA24D826A32}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D11-43FD-A38F-D2BE9F0C4CD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{55377D91-126B-4F2C-9BE6-6EA112D51977}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D11-43FD-A38F-D2BE9F0C4CD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{AC43B172-A6EC-4AEE-A22E-A09796235624}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D11-43FD-A38F-D2BE9F0C4C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9D11-43FD-A38F-D2BE9F0C4CD1}"/>
            </c:ext>
          </c:extLst>
        </c:ser>
        <c:dLbls>
          <c:showLegendKey val="0"/>
          <c:showVal val="1"/>
          <c:showCatName val="0"/>
          <c:showSerName val="0"/>
          <c:showPercent val="0"/>
          <c:showBubbleSize val="0"/>
        </c:dLbls>
        <c:axId val="132813184"/>
        <c:axId val="132815104"/>
      </c:scatterChart>
      <c:valAx>
        <c:axId val="132813184"/>
        <c:scaling>
          <c:orientation val="minMax"/>
          <c:max val="12.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15104"/>
        <c:crosses val="autoZero"/>
        <c:crossBetween val="midCat"/>
      </c:valAx>
      <c:valAx>
        <c:axId val="132815104"/>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813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元利償還金については、合併特例債を活用した大型事業にかかる償還が本格化しているため、増加傾向にある。</a:t>
          </a:r>
        </a:p>
        <a:p>
          <a:r>
            <a:rPr kumimoji="1" lang="ja-JP" altLang="en-US" sz="1400">
              <a:latin typeface="ＭＳ ゴシック" pitchFamily="49" charset="-128"/>
              <a:ea typeface="ＭＳ ゴシック" pitchFamily="49" charset="-128"/>
            </a:rPr>
            <a:t>　合併後に償還年数の見直し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短縮</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をしたため、近年は償還終了となる借入が少なく、元利償還金を押し上げる要因にもなっている。</a:t>
          </a:r>
        </a:p>
        <a:p>
          <a:r>
            <a:rPr kumimoji="1" lang="ja-JP" altLang="en-US" sz="1400">
              <a:latin typeface="ＭＳ ゴシック" pitchFamily="49" charset="-128"/>
              <a:ea typeface="ＭＳ ゴシック" pitchFamily="49" charset="-128"/>
            </a:rPr>
            <a:t>　今後は、駅前再開発事業等の大型事業が控えていることから、一時的な公債費の増が見込まれるが、有利な起債の活用や繰上償還等により実質公債費比率の低減に努める。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地方債残高は近年の償還年数の見直しの影響を受けて減少傾向にある。</a:t>
          </a:r>
        </a:p>
        <a:p>
          <a:r>
            <a:rPr kumimoji="1" lang="ja-JP" altLang="en-US" sz="1400">
              <a:latin typeface="ＭＳ ゴシック" pitchFamily="49" charset="-128"/>
              <a:ea typeface="ＭＳ ゴシック" pitchFamily="49" charset="-128"/>
            </a:rPr>
            <a:t>　ただし、今後は再開発事業等の大型事業が控えていることから、一時的な地方債残高の増が見込まれるが、市債借入額を公債費償還額の範囲内で抑えつつ、有利な起債の活用や繰上償還等を行うことにより、将来負担比率の低減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年が経過し、平成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年度から普通交付税の縮減が始まったことにより、普通交付税が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年度まで段階的に減少している。また、市税の大きな伸びが見込める状況ではない中、駅前再開発事業等の大型案件も抱えており、再開発終了後には起債償還もピークを迎える。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そのような中で、財政調整基金等の基金を取り崩すこと等により財源不足に対応しており、基金全体としては残高が減少傾向にある。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合併特例期間に伴う地方交付税の縮減等による今後の財源不足や退職者のピークに備えるために、決算の状況を踏まえながら可能な限り積立を行う。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地域づくり基金：市民の連帯の強化及び地域振興等事業の資金に充てる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退職手当基金：退職手当の財源を確保し、退職手当の支払に充てる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振興開発基金：計画に基づく主要開発事業の資金に充てる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地域福祉推進基金：地域の実状に応じた福祉向上を図るため、創意と工夫を生かした事業のための資金に充てる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駐車場整備基金：駐車場整備等の資金に充てる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条例で定めた目的に沿って計画的に基金を活用しつつ、可能な場合は積立を行っていく。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は、市税の大きな伸びが見込める状況ではないことに加え、歳出においては、公債費の元利償還額が高水準で推移する中、義務的経費も高水準で推移しており、これらによる財源不足を補うために取り崩しを行うなど、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合併特例期間終了に伴う地方交付税の段階的な減少等による今後の財源不足に備えるために、決算の状況を踏まえながら可能な限り積立を行っていく。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合併特例債を活用した大型事業にかかる償還が本格化しているため、元利償還金が増加傾向にあるため、その償還の財源に充当していることから減少傾向にある。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今後の公債費の増加に備え、決算の状況を踏まえながら可能な限り積立を行っていく。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58.3</a:t>
          </a:r>
          <a:r>
            <a:rPr kumimoji="1" lang="ja-JP" altLang="en-US" sz="1100">
              <a:latin typeface="ＭＳ Ｐゴシック" panose="020B0600070205080204" pitchFamily="50" charset="-128"/>
              <a:ea typeface="ＭＳ Ｐゴシック" panose="020B0600070205080204" pitchFamily="50" charset="-128"/>
            </a:rPr>
            <a:t>％と</a:t>
          </a:r>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類似団体内平均値</a:t>
          </a:r>
          <a:r>
            <a:rPr kumimoji="1" lang="ja-JP" altLang="en-US" sz="1100">
              <a:latin typeface="ＭＳ Ｐゴシック" panose="020B0600070205080204" pitchFamily="50" charset="-128"/>
              <a:ea typeface="ＭＳ Ｐゴシック" panose="020B0600070205080204" pitchFamily="50" charset="-128"/>
            </a:rPr>
            <a:t>と同水準にあるが、本市では、</a:t>
          </a:r>
          <a:r>
            <a:rPr kumimoji="1" lang="en-US" altLang="ja-JP" sz="1100">
              <a:latin typeface="ＭＳ Ｐゴシック" panose="020B0600070205080204" pitchFamily="50" charset="-128"/>
              <a:ea typeface="ＭＳ Ｐゴシック" panose="020B0600070205080204" pitchFamily="50" charset="-128"/>
            </a:rPr>
            <a:t>1970 </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1980 </a:t>
          </a:r>
          <a:r>
            <a:rPr kumimoji="1" lang="ja-JP" altLang="en-US" sz="1100">
              <a:latin typeface="ＭＳ Ｐゴシック" panose="020B0600070205080204" pitchFamily="50" charset="-128"/>
              <a:ea typeface="ＭＳ Ｐゴシック" panose="020B0600070205080204" pitchFamily="50" charset="-128"/>
            </a:rPr>
            <a:t>年代にかけて学校教育施設を中心に多くの施設が整備されたことから、建設後</a:t>
          </a:r>
          <a:r>
            <a:rPr kumimoji="1" lang="en-US" altLang="ja-JP" sz="1100">
              <a:latin typeface="ＭＳ Ｐゴシック" panose="020B0600070205080204" pitchFamily="50" charset="-128"/>
              <a:ea typeface="ＭＳ Ｐゴシック" panose="020B0600070205080204" pitchFamily="50" charset="-128"/>
            </a:rPr>
            <a:t>30 </a:t>
          </a:r>
          <a:r>
            <a:rPr kumimoji="1" lang="ja-JP" altLang="en-US" sz="1100">
              <a:latin typeface="ＭＳ Ｐゴシック" panose="020B0600070205080204" pitchFamily="50" charset="-128"/>
              <a:ea typeface="ＭＳ Ｐゴシック" panose="020B0600070205080204" pitchFamily="50" charset="-128"/>
            </a:rPr>
            <a:t>年を超える施設が増加している。</a:t>
          </a:r>
        </a:p>
        <a:p>
          <a:r>
            <a:rPr kumimoji="1" lang="ja-JP" altLang="en-US" sz="1100">
              <a:latin typeface="ＭＳ Ｐゴシック" panose="020B0600070205080204" pitchFamily="50" charset="-128"/>
              <a:ea typeface="ＭＳ Ｐゴシック" panose="020B0600070205080204" pitchFamily="50" charset="-128"/>
            </a:rPr>
            <a:t>　今後、大規模改修が必要となる施設が増加することが見込まれるため、平成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年度に策定した公共施設等総合管理計画に基づき、公共施設等の適正な管理に努めていく。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1"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102417</xdr:rowOff>
    </xdr:from>
    <xdr:to>
      <xdr:col>23</xdr:col>
      <xdr:colOff>136525</xdr:colOff>
      <xdr:row>30</xdr:row>
      <xdr:rowOff>32567</xdr:rowOff>
    </xdr:to>
    <xdr:sp macro="" textlink="">
      <xdr:nvSpPr>
        <xdr:cNvPr id="80" name="楕円 79"/>
        <xdr:cNvSpPr/>
      </xdr:nvSpPr>
      <xdr:spPr>
        <a:xfrm>
          <a:off x="47117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125294</xdr:rowOff>
    </xdr:from>
    <xdr:ext cx="405111" cy="259045"/>
    <xdr:sp macro="" textlink="">
      <xdr:nvSpPr>
        <xdr:cNvPr id="81" name="有形固定資産減価償却率該当値テキスト"/>
        <xdr:cNvSpPr txBox="1"/>
      </xdr:nvSpPr>
      <xdr:spPr>
        <a:xfrm>
          <a:off x="4813300" y="569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2" name="楕円 81"/>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15694</xdr:rowOff>
    </xdr:to>
    <xdr:cxnSp macro="">
      <xdr:nvCxnSpPr>
        <xdr:cNvPr id="83" name="直線コネクタ 82"/>
        <xdr:cNvCxnSpPr/>
      </xdr:nvCxnSpPr>
      <xdr:spPr>
        <a:xfrm flipV="1">
          <a:off x="4051300" y="5896792"/>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4" name="楕円 83"/>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15694</xdr:rowOff>
    </xdr:from>
    <xdr:to>
      <xdr:col>19</xdr:col>
      <xdr:colOff>136525</xdr:colOff>
      <xdr:row>30</xdr:row>
      <xdr:rowOff>65042</xdr:rowOff>
    </xdr:to>
    <xdr:cxnSp macro="">
      <xdr:nvCxnSpPr>
        <xdr:cNvPr id="85" name="直線コネクタ 84"/>
        <xdr:cNvCxnSpPr/>
      </xdr:nvCxnSpPr>
      <xdr:spPr>
        <a:xfrm flipV="1">
          <a:off x="3289300" y="593071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6"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7"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83021</xdr:rowOff>
    </xdr:from>
    <xdr:ext cx="405111" cy="259045"/>
    <xdr:sp macro="" textlink="">
      <xdr:nvSpPr>
        <xdr:cNvPr id="88" name="n_1mainValue有形固定資産減価償却率"/>
        <xdr:cNvSpPr txBox="1"/>
      </xdr:nvSpPr>
      <xdr:spPr>
        <a:xfrm>
          <a:off x="38360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106969</xdr:rowOff>
    </xdr:from>
    <xdr:ext cx="405111" cy="259045"/>
    <xdr:sp macro="" textlink="">
      <xdr:nvSpPr>
        <xdr:cNvPr id="89" name="n_2mainValue有形固定資産減価償却率"/>
        <xdr:cNvSpPr txBox="1"/>
      </xdr:nvSpPr>
      <xdr:spPr>
        <a:xfrm>
          <a:off x="3086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年と類似団体とほぼ同水準である。本庁舎建設などの大型設備投資があり、今後の増加することが見込まれる。公共施設等総合管理計画に基づき適正な管理をし、同等程度の水準を保つよう取り組んでいく。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9" name="直線コネクタ 118"/>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0"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1" name="直線コネクタ 120"/>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89552</xdr:rowOff>
    </xdr:from>
    <xdr:ext cx="340478" cy="259045"/>
    <xdr:sp macro="" textlink="">
      <xdr:nvSpPr>
        <xdr:cNvPr id="124" name="債務償還可能年数平均値テキスト"/>
        <xdr:cNvSpPr txBox="1"/>
      </xdr:nvSpPr>
      <xdr:spPr>
        <a:xfrm>
          <a:off x="14846300" y="6176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57150</xdr:rowOff>
    </xdr:from>
    <xdr:to>
      <xdr:col>76</xdr:col>
      <xdr:colOff>73025</xdr:colOff>
      <xdr:row>31</xdr:row>
      <xdr:rowOff>158750</xdr:rowOff>
    </xdr:to>
    <xdr:sp macro="" textlink="">
      <xdr:nvSpPr>
        <xdr:cNvPr id="131" name="楕円 130"/>
        <xdr:cNvSpPr/>
      </xdr:nvSpPr>
      <xdr:spPr>
        <a:xfrm>
          <a:off x="14744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80027</xdr:rowOff>
    </xdr:from>
    <xdr:ext cx="340478" cy="259045"/>
    <xdr:sp macro="" textlink="">
      <xdr:nvSpPr>
        <xdr:cNvPr id="132" name="債務償還可能年数該当値テキスト"/>
        <xdr:cNvSpPr txBox="1"/>
      </xdr:nvSpPr>
      <xdr:spPr>
        <a:xfrm>
          <a:off x="14846300" y="5995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0" name="楕円 69"/>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1" name="【道路】&#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2" name="楕円 71"/>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156210</xdr:rowOff>
    </xdr:to>
    <xdr:cxnSp macro="">
      <xdr:nvCxnSpPr>
        <xdr:cNvPr id="73" name="直線コネクタ 72"/>
        <xdr:cNvCxnSpPr/>
      </xdr:nvCxnSpPr>
      <xdr:spPr>
        <a:xfrm flipV="1">
          <a:off x="3797300" y="6465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4" name="楕円 73"/>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17145</xdr:rowOff>
    </xdr:to>
    <xdr:cxnSp macro="">
      <xdr:nvCxnSpPr>
        <xdr:cNvPr id="75" name="直線コネクタ 74"/>
        <xdr:cNvCxnSpPr/>
      </xdr:nvCxnSpPr>
      <xdr:spPr>
        <a:xfrm flipV="1">
          <a:off x="2908300" y="649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6"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7"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78" name="n_1mainValue【道路】&#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79" name="n_2mainValue【道路】&#10;有形固定資産減価償却率"/>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3" name="直線コネクタ 102"/>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4"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5" name="直線コネクタ 104"/>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6"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7" name="直線コネクタ 106"/>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164266</xdr:rowOff>
    </xdr:from>
    <xdr:ext cx="534377" cy="259045"/>
    <xdr:sp macro="" textlink="">
      <xdr:nvSpPr>
        <xdr:cNvPr id="108" name="【道路】&#10;一人当たり延長平均値テキスト"/>
        <xdr:cNvSpPr txBox="1"/>
      </xdr:nvSpPr>
      <xdr:spPr>
        <a:xfrm>
          <a:off x="10515600" y="6679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9" name="フローチャート: 判断 108"/>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10" name="フローチャート: 判断 109"/>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11" name="フローチャート: 判断 110"/>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10008</xdr:rowOff>
    </xdr:from>
    <xdr:to>
      <xdr:col>55</xdr:col>
      <xdr:colOff>50800</xdr:colOff>
      <xdr:row>39</xdr:row>
      <xdr:rowOff>111608</xdr:rowOff>
    </xdr:to>
    <xdr:sp macro="" textlink="">
      <xdr:nvSpPr>
        <xdr:cNvPr id="117" name="楕円 116"/>
        <xdr:cNvSpPr/>
      </xdr:nvSpPr>
      <xdr:spPr>
        <a:xfrm>
          <a:off x="10426700" y="66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32885</xdr:rowOff>
    </xdr:from>
    <xdr:ext cx="534377" cy="259045"/>
    <xdr:sp macro="" textlink="">
      <xdr:nvSpPr>
        <xdr:cNvPr id="118" name="【道路】&#10;一人当たり延長該当値テキスト"/>
        <xdr:cNvSpPr txBox="1"/>
      </xdr:nvSpPr>
      <xdr:spPr>
        <a:xfrm>
          <a:off x="10515600" y="65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17246</xdr:rowOff>
    </xdr:from>
    <xdr:to>
      <xdr:col>50</xdr:col>
      <xdr:colOff>165100</xdr:colOff>
      <xdr:row>39</xdr:row>
      <xdr:rowOff>118846</xdr:rowOff>
    </xdr:to>
    <xdr:sp macro="" textlink="">
      <xdr:nvSpPr>
        <xdr:cNvPr id="119" name="楕円 118"/>
        <xdr:cNvSpPr/>
      </xdr:nvSpPr>
      <xdr:spPr>
        <a:xfrm>
          <a:off x="9588500" y="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60808</xdr:rowOff>
    </xdr:from>
    <xdr:to>
      <xdr:col>55</xdr:col>
      <xdr:colOff>0</xdr:colOff>
      <xdr:row>39</xdr:row>
      <xdr:rowOff>68046</xdr:rowOff>
    </xdr:to>
    <xdr:cxnSp macro="">
      <xdr:nvCxnSpPr>
        <xdr:cNvPr id="120" name="直線コネクタ 119"/>
        <xdr:cNvCxnSpPr/>
      </xdr:nvCxnSpPr>
      <xdr:spPr>
        <a:xfrm flipV="1">
          <a:off x="9639300" y="6747358"/>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25743</xdr:rowOff>
    </xdr:from>
    <xdr:to>
      <xdr:col>46</xdr:col>
      <xdr:colOff>38100</xdr:colOff>
      <xdr:row>39</xdr:row>
      <xdr:rowOff>127343</xdr:rowOff>
    </xdr:to>
    <xdr:sp macro="" textlink="">
      <xdr:nvSpPr>
        <xdr:cNvPr id="121" name="楕円 120"/>
        <xdr:cNvSpPr/>
      </xdr:nvSpPr>
      <xdr:spPr>
        <a:xfrm>
          <a:off x="8699500" y="67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68046</xdr:rowOff>
    </xdr:from>
    <xdr:to>
      <xdr:col>50</xdr:col>
      <xdr:colOff>114300</xdr:colOff>
      <xdr:row>39</xdr:row>
      <xdr:rowOff>76543</xdr:rowOff>
    </xdr:to>
    <xdr:cxnSp macro="">
      <xdr:nvCxnSpPr>
        <xdr:cNvPr id="122" name="直線コネクタ 121"/>
        <xdr:cNvCxnSpPr/>
      </xdr:nvCxnSpPr>
      <xdr:spPr>
        <a:xfrm flipV="1">
          <a:off x="8750300" y="6754596"/>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119689</xdr:rowOff>
    </xdr:from>
    <xdr:ext cx="534377" cy="259045"/>
    <xdr:sp macro="" textlink="">
      <xdr:nvSpPr>
        <xdr:cNvPr id="123" name="n_1aveValue【道路】&#10;一人当たり延長"/>
        <xdr:cNvSpPr txBox="1"/>
      </xdr:nvSpPr>
      <xdr:spPr>
        <a:xfrm>
          <a:off x="93594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129176</xdr:rowOff>
    </xdr:from>
    <xdr:ext cx="469744" cy="259045"/>
    <xdr:sp macro="" textlink="">
      <xdr:nvSpPr>
        <xdr:cNvPr id="124" name="n_2aveValue【道路】&#10;一人当たり延長"/>
        <xdr:cNvSpPr txBox="1"/>
      </xdr:nvSpPr>
      <xdr:spPr>
        <a:xfrm>
          <a:off x="8515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135373</xdr:rowOff>
    </xdr:from>
    <xdr:ext cx="534377" cy="259045"/>
    <xdr:sp macro="" textlink="">
      <xdr:nvSpPr>
        <xdr:cNvPr id="125" name="n_1mainValue【道路】&#10;一人当たり延長"/>
        <xdr:cNvSpPr txBox="1"/>
      </xdr:nvSpPr>
      <xdr:spPr>
        <a:xfrm>
          <a:off x="9359411" y="647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143870</xdr:rowOff>
    </xdr:from>
    <xdr:ext cx="534377" cy="259045"/>
    <xdr:sp macro="" textlink="">
      <xdr:nvSpPr>
        <xdr:cNvPr id="126" name="n_2mainValue【道路】&#10;一人当たり延長"/>
        <xdr:cNvSpPr txBox="1"/>
      </xdr:nvSpPr>
      <xdr:spPr>
        <a:xfrm>
          <a:off x="8483111" y="64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51" name="直線コネクタ 150"/>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52"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53" name="直線コネクタ 152"/>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54"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55" name="直線コネクタ 154"/>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8" name="フローチャート: 判断 157"/>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9" name="フローチャート: 判断 158"/>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5" name="楕円 164"/>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66" name="【橋りょう・トンネ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67" name="楕円 166"/>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144780</xdr:rowOff>
    </xdr:to>
    <xdr:cxnSp macro="">
      <xdr:nvCxnSpPr>
        <xdr:cNvPr id="168" name="直線コネクタ 167"/>
        <xdr:cNvCxnSpPr/>
      </xdr:nvCxnSpPr>
      <xdr:spPr>
        <a:xfrm flipV="1">
          <a:off x="3797300" y="10561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151130</xdr:rowOff>
    </xdr:from>
    <xdr:to>
      <xdr:col>15</xdr:col>
      <xdr:colOff>101600</xdr:colOff>
      <xdr:row>62</xdr:row>
      <xdr:rowOff>81280</xdr:rowOff>
    </xdr:to>
    <xdr:sp macro="" textlink="">
      <xdr:nvSpPr>
        <xdr:cNvPr id="169" name="楕円 168"/>
        <xdr:cNvSpPr/>
      </xdr:nvSpPr>
      <xdr:spPr>
        <a:xfrm>
          <a:off x="2857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30480</xdr:rowOff>
    </xdr:to>
    <xdr:cxnSp macro="">
      <xdr:nvCxnSpPr>
        <xdr:cNvPr id="170" name="直線コネクタ 169"/>
        <xdr:cNvCxnSpPr/>
      </xdr:nvCxnSpPr>
      <xdr:spPr>
        <a:xfrm flipV="1">
          <a:off x="2908300" y="106032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71" name="n_1aveValue【橋りょう・トンネ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72"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173" name="n_1mainValue【橋りょう・トンネル】&#10;有形固定資産減価償却率"/>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72407</xdr:rowOff>
    </xdr:from>
    <xdr:ext cx="405111" cy="259045"/>
    <xdr:sp macro="" textlink="">
      <xdr:nvSpPr>
        <xdr:cNvPr id="174" name="n_2mainValue【橋りょう・トンネル】&#10;有形固定資産減価償却率"/>
        <xdr:cNvSpPr txBox="1"/>
      </xdr:nvSpPr>
      <xdr:spPr>
        <a:xfrm>
          <a:off x="2705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200" name="直線コネクタ 199"/>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201"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202" name="直線コネクタ 201"/>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203"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204" name="直線コネクタ 203"/>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11920</xdr:rowOff>
    </xdr:from>
    <xdr:ext cx="599010" cy="259045"/>
    <xdr:sp macro="" textlink="">
      <xdr:nvSpPr>
        <xdr:cNvPr id="205" name="【橋りょう・トンネル】&#10;一人当たり有形固定資産（償却資産）額平均値テキスト"/>
        <xdr:cNvSpPr txBox="1"/>
      </xdr:nvSpPr>
      <xdr:spPr>
        <a:xfrm>
          <a:off x="10515600" y="1064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206" name="フローチャート: 判断 205"/>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207" name="フローチャート: 判断 206"/>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208" name="フローチャート: 判断 207"/>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19803</xdr:rowOff>
    </xdr:from>
    <xdr:to>
      <xdr:col>55</xdr:col>
      <xdr:colOff>50800</xdr:colOff>
      <xdr:row>61</xdr:row>
      <xdr:rowOff>121403</xdr:rowOff>
    </xdr:to>
    <xdr:sp macro="" textlink="">
      <xdr:nvSpPr>
        <xdr:cNvPr id="214" name="楕円 213"/>
        <xdr:cNvSpPr/>
      </xdr:nvSpPr>
      <xdr:spPr>
        <a:xfrm>
          <a:off x="10426700" y="104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42680</xdr:rowOff>
    </xdr:from>
    <xdr:ext cx="599010" cy="259045"/>
    <xdr:sp macro="" textlink="">
      <xdr:nvSpPr>
        <xdr:cNvPr id="215" name="【橋りょう・トンネル】&#10;一人当たり有形固定資産（償却資産）額該当値テキスト"/>
        <xdr:cNvSpPr txBox="1"/>
      </xdr:nvSpPr>
      <xdr:spPr>
        <a:xfrm>
          <a:off x="10515600" y="103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30939</xdr:rowOff>
    </xdr:from>
    <xdr:to>
      <xdr:col>50</xdr:col>
      <xdr:colOff>165100</xdr:colOff>
      <xdr:row>61</xdr:row>
      <xdr:rowOff>132539</xdr:rowOff>
    </xdr:to>
    <xdr:sp macro="" textlink="">
      <xdr:nvSpPr>
        <xdr:cNvPr id="216" name="楕円 215"/>
        <xdr:cNvSpPr/>
      </xdr:nvSpPr>
      <xdr:spPr>
        <a:xfrm>
          <a:off x="9588500" y="104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70603</xdr:rowOff>
    </xdr:from>
    <xdr:to>
      <xdr:col>55</xdr:col>
      <xdr:colOff>0</xdr:colOff>
      <xdr:row>61</xdr:row>
      <xdr:rowOff>81739</xdr:rowOff>
    </xdr:to>
    <xdr:cxnSp macro="">
      <xdr:nvCxnSpPr>
        <xdr:cNvPr id="217" name="直線コネクタ 216"/>
        <xdr:cNvCxnSpPr/>
      </xdr:nvCxnSpPr>
      <xdr:spPr>
        <a:xfrm flipV="1">
          <a:off x="9639300" y="10529053"/>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37778</xdr:rowOff>
    </xdr:from>
    <xdr:to>
      <xdr:col>46</xdr:col>
      <xdr:colOff>38100</xdr:colOff>
      <xdr:row>61</xdr:row>
      <xdr:rowOff>139378</xdr:rowOff>
    </xdr:to>
    <xdr:sp macro="" textlink="">
      <xdr:nvSpPr>
        <xdr:cNvPr id="218" name="楕円 217"/>
        <xdr:cNvSpPr/>
      </xdr:nvSpPr>
      <xdr:spPr>
        <a:xfrm>
          <a:off x="8699500" y="104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81739</xdr:rowOff>
    </xdr:from>
    <xdr:to>
      <xdr:col>50</xdr:col>
      <xdr:colOff>114300</xdr:colOff>
      <xdr:row>61</xdr:row>
      <xdr:rowOff>88578</xdr:rowOff>
    </xdr:to>
    <xdr:cxnSp macro="">
      <xdr:nvCxnSpPr>
        <xdr:cNvPr id="219" name="直線コネクタ 218"/>
        <xdr:cNvCxnSpPr/>
      </xdr:nvCxnSpPr>
      <xdr:spPr>
        <a:xfrm flipV="1">
          <a:off x="8750300" y="1054018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168240</xdr:rowOff>
    </xdr:from>
    <xdr:ext cx="599010" cy="259045"/>
    <xdr:sp macro="" textlink="">
      <xdr:nvSpPr>
        <xdr:cNvPr id="220" name="n_1aveValue【橋りょう・トンネル】&#10;一人当たり有形固定資産（償却資産）額"/>
        <xdr:cNvSpPr txBox="1"/>
      </xdr:nvSpPr>
      <xdr:spPr>
        <a:xfrm>
          <a:off x="93270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80618</xdr:rowOff>
    </xdr:from>
    <xdr:ext cx="599010" cy="259045"/>
    <xdr:sp macro="" textlink="">
      <xdr:nvSpPr>
        <xdr:cNvPr id="221" name="n_2aveValue【橋りょう・トンネル】&#10;一人当たり有形固定資産（償却資産）額"/>
        <xdr:cNvSpPr txBox="1"/>
      </xdr:nvSpPr>
      <xdr:spPr>
        <a:xfrm>
          <a:off x="8450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149066</xdr:rowOff>
    </xdr:from>
    <xdr:ext cx="599010" cy="259045"/>
    <xdr:sp macro="" textlink="">
      <xdr:nvSpPr>
        <xdr:cNvPr id="222" name="n_1mainValue【橋りょう・トンネル】&#10;一人当たり有形固定資産（償却資産）額"/>
        <xdr:cNvSpPr txBox="1"/>
      </xdr:nvSpPr>
      <xdr:spPr>
        <a:xfrm>
          <a:off x="9327095" y="1026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155905</xdr:rowOff>
    </xdr:from>
    <xdr:ext cx="599010" cy="259045"/>
    <xdr:sp macro="" textlink="">
      <xdr:nvSpPr>
        <xdr:cNvPr id="223" name="n_2mainValue【橋りょう・トンネル】&#10;一人当たり有形固定資産（償却資産）額"/>
        <xdr:cNvSpPr txBox="1"/>
      </xdr:nvSpPr>
      <xdr:spPr>
        <a:xfrm>
          <a:off x="8450795" y="1027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46" name="直線コネクタ 245"/>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4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48" name="直線コネクタ 24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49"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50" name="直線コネクタ 249"/>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51"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52" name="フローチャート: 判断 251"/>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53" name="フローチャート: 判断 252"/>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4" name="フローチャート: 判断 25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165608</xdr:rowOff>
    </xdr:from>
    <xdr:to>
      <xdr:col>24</xdr:col>
      <xdr:colOff>114300</xdr:colOff>
      <xdr:row>83</xdr:row>
      <xdr:rowOff>95758</xdr:rowOff>
    </xdr:to>
    <xdr:sp macro="" textlink="">
      <xdr:nvSpPr>
        <xdr:cNvPr id="260" name="楕円 259"/>
        <xdr:cNvSpPr/>
      </xdr:nvSpPr>
      <xdr:spPr>
        <a:xfrm>
          <a:off x="4584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144035</xdr:rowOff>
    </xdr:from>
    <xdr:ext cx="405111" cy="259045"/>
    <xdr:sp macro="" textlink="">
      <xdr:nvSpPr>
        <xdr:cNvPr id="261" name="【公営住宅】&#10;有形固定資産減価償却率該当値テキスト"/>
        <xdr:cNvSpPr txBox="1"/>
      </xdr:nvSpPr>
      <xdr:spPr>
        <a:xfrm>
          <a:off x="4673600"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62" name="楕円 261"/>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44958</xdr:rowOff>
    </xdr:from>
    <xdr:to>
      <xdr:col>24</xdr:col>
      <xdr:colOff>63500</xdr:colOff>
      <xdr:row>83</xdr:row>
      <xdr:rowOff>83820</xdr:rowOff>
    </xdr:to>
    <xdr:cxnSp macro="">
      <xdr:nvCxnSpPr>
        <xdr:cNvPr id="263" name="直線コネクタ 262"/>
        <xdr:cNvCxnSpPr/>
      </xdr:nvCxnSpPr>
      <xdr:spPr>
        <a:xfrm flipV="1">
          <a:off x="3797300" y="1427530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83313</xdr:rowOff>
    </xdr:from>
    <xdr:to>
      <xdr:col>15</xdr:col>
      <xdr:colOff>101600</xdr:colOff>
      <xdr:row>84</xdr:row>
      <xdr:rowOff>13463</xdr:rowOff>
    </xdr:to>
    <xdr:sp macro="" textlink="">
      <xdr:nvSpPr>
        <xdr:cNvPr id="264" name="楕円 263"/>
        <xdr:cNvSpPr/>
      </xdr:nvSpPr>
      <xdr:spPr>
        <a:xfrm>
          <a:off x="2857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134113</xdr:rowOff>
    </xdr:to>
    <xdr:cxnSp macro="">
      <xdr:nvCxnSpPr>
        <xdr:cNvPr id="265" name="直線コネクタ 264"/>
        <xdr:cNvCxnSpPr/>
      </xdr:nvCxnSpPr>
      <xdr:spPr>
        <a:xfrm flipV="1">
          <a:off x="2908300" y="143141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66"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268" name="n_1mainValue【公営住宅】&#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69" name="n_2main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91" name="直線コネクタ 290"/>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92"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93" name="直線コネクタ 292"/>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94"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95" name="直線コネクタ 294"/>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96"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97" name="フローチャート: 判断 296"/>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98" name="フローチャート: 判断 297"/>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99" name="フローチャート: 判断 298"/>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120345</xdr:rowOff>
    </xdr:from>
    <xdr:to>
      <xdr:col>55</xdr:col>
      <xdr:colOff>50800</xdr:colOff>
      <xdr:row>86</xdr:row>
      <xdr:rowOff>50495</xdr:rowOff>
    </xdr:to>
    <xdr:sp macro="" textlink="">
      <xdr:nvSpPr>
        <xdr:cNvPr id="305" name="楕円 304"/>
        <xdr:cNvSpPr/>
      </xdr:nvSpPr>
      <xdr:spPr>
        <a:xfrm>
          <a:off x="104267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35272</xdr:rowOff>
    </xdr:from>
    <xdr:ext cx="469744" cy="259045"/>
    <xdr:sp macro="" textlink="">
      <xdr:nvSpPr>
        <xdr:cNvPr id="306" name="【公営住宅】&#10;一人当たり面積該当値テキスト"/>
        <xdr:cNvSpPr txBox="1"/>
      </xdr:nvSpPr>
      <xdr:spPr>
        <a:xfrm>
          <a:off x="10515600" y="146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104800</xdr:rowOff>
    </xdr:from>
    <xdr:to>
      <xdr:col>50</xdr:col>
      <xdr:colOff>165100</xdr:colOff>
      <xdr:row>85</xdr:row>
      <xdr:rowOff>34950</xdr:rowOff>
    </xdr:to>
    <xdr:sp macro="" textlink="">
      <xdr:nvSpPr>
        <xdr:cNvPr id="307" name="楕円 306"/>
        <xdr:cNvSpPr/>
      </xdr:nvSpPr>
      <xdr:spPr>
        <a:xfrm>
          <a:off x="95885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155600</xdr:rowOff>
    </xdr:from>
    <xdr:to>
      <xdr:col>55</xdr:col>
      <xdr:colOff>0</xdr:colOff>
      <xdr:row>85</xdr:row>
      <xdr:rowOff>171145</xdr:rowOff>
    </xdr:to>
    <xdr:cxnSp macro="">
      <xdr:nvCxnSpPr>
        <xdr:cNvPr id="308" name="直線コネクタ 307"/>
        <xdr:cNvCxnSpPr/>
      </xdr:nvCxnSpPr>
      <xdr:spPr>
        <a:xfrm>
          <a:off x="9639300" y="14557400"/>
          <a:ext cx="8382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107544</xdr:rowOff>
    </xdr:from>
    <xdr:to>
      <xdr:col>46</xdr:col>
      <xdr:colOff>38100</xdr:colOff>
      <xdr:row>85</xdr:row>
      <xdr:rowOff>37694</xdr:rowOff>
    </xdr:to>
    <xdr:sp macro="" textlink="">
      <xdr:nvSpPr>
        <xdr:cNvPr id="309" name="楕円 308"/>
        <xdr:cNvSpPr/>
      </xdr:nvSpPr>
      <xdr:spPr>
        <a:xfrm>
          <a:off x="8699500" y="14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155600</xdr:rowOff>
    </xdr:from>
    <xdr:to>
      <xdr:col>50</xdr:col>
      <xdr:colOff>114300</xdr:colOff>
      <xdr:row>84</xdr:row>
      <xdr:rowOff>158344</xdr:rowOff>
    </xdr:to>
    <xdr:cxnSp macro="">
      <xdr:nvCxnSpPr>
        <xdr:cNvPr id="310" name="直線コネクタ 309"/>
        <xdr:cNvCxnSpPr/>
      </xdr:nvCxnSpPr>
      <xdr:spPr>
        <a:xfrm flipV="1">
          <a:off x="8750300" y="1455740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311"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312"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26077</xdr:rowOff>
    </xdr:from>
    <xdr:ext cx="469744" cy="259045"/>
    <xdr:sp macro="" textlink="">
      <xdr:nvSpPr>
        <xdr:cNvPr id="313" name="n_1mainValue【公営住宅】&#10;一人当たり面積"/>
        <xdr:cNvSpPr txBox="1"/>
      </xdr:nvSpPr>
      <xdr:spPr>
        <a:xfrm>
          <a:off x="9391727" y="145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28821</xdr:rowOff>
    </xdr:from>
    <xdr:ext cx="469744" cy="259045"/>
    <xdr:sp macro="" textlink="">
      <xdr:nvSpPr>
        <xdr:cNvPr id="314" name="n_2mainValue【公営住宅】&#10;一人当たり面積"/>
        <xdr:cNvSpPr txBox="1"/>
      </xdr:nvSpPr>
      <xdr:spPr>
        <a:xfrm>
          <a:off x="8515427" y="146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1" name="テキスト ボックス 3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3" name="テキスト ボックス 3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1" name="テキスト ボックス 3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55" name="直線コネクタ 354"/>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56"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57" name="直線コネクタ 356"/>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58"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59" name="直線コネクタ 358"/>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160037</xdr:rowOff>
    </xdr:from>
    <xdr:ext cx="405111" cy="259045"/>
    <xdr:sp macro="" textlink="">
      <xdr:nvSpPr>
        <xdr:cNvPr id="360" name="【認定こども園・幼稚園・保育所】&#10;有形固定資産減価償却率平均値テキスト"/>
        <xdr:cNvSpPr txBox="1"/>
      </xdr:nvSpPr>
      <xdr:spPr>
        <a:xfrm>
          <a:off x="16357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61" name="フローチャート: 判断 360"/>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62" name="フローチャート: 判断 361"/>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63" name="フローチャート: 判断 362"/>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69" name="楕円 368"/>
        <xdr:cNvSpPr/>
      </xdr:nvSpPr>
      <xdr:spPr>
        <a:xfrm>
          <a:off x="16268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8272</xdr:rowOff>
    </xdr:from>
    <xdr:ext cx="405111" cy="259045"/>
    <xdr:sp macro="" textlink="">
      <xdr:nvSpPr>
        <xdr:cNvPr id="370" name="【認定こども園・幼稚園・保育所】&#10;有形固定資産減価償却率該当値テキスト"/>
        <xdr:cNvSpPr txBox="1"/>
      </xdr:nvSpPr>
      <xdr:spPr>
        <a:xfrm>
          <a:off x="16357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371" name="楕円 370"/>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36195</xdr:rowOff>
    </xdr:from>
    <xdr:to>
      <xdr:col>85</xdr:col>
      <xdr:colOff>127000</xdr:colOff>
      <xdr:row>38</xdr:row>
      <xdr:rowOff>95250</xdr:rowOff>
    </xdr:to>
    <xdr:cxnSp macro="">
      <xdr:nvCxnSpPr>
        <xdr:cNvPr id="372" name="直線コネクタ 371"/>
        <xdr:cNvCxnSpPr/>
      </xdr:nvCxnSpPr>
      <xdr:spPr>
        <a:xfrm flipV="1">
          <a:off x="15481300" y="65512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73" name="楕円 372"/>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95250</xdr:rowOff>
    </xdr:to>
    <xdr:cxnSp macro="">
      <xdr:nvCxnSpPr>
        <xdr:cNvPr id="374" name="直線コネクタ 373"/>
        <xdr:cNvCxnSpPr/>
      </xdr:nvCxnSpPr>
      <xdr:spPr>
        <a:xfrm>
          <a:off x="14592300" y="6562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375"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7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162577</xdr:rowOff>
    </xdr:from>
    <xdr:ext cx="405111" cy="259045"/>
    <xdr:sp macro="" textlink="">
      <xdr:nvSpPr>
        <xdr:cNvPr id="377" name="n_1mainValue【認定こども園・幼稚園・保育所】&#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378" name="n_2main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9" name="テキスト ボックス 38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1" name="テキスト ボックス 3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3" name="テキスト ボックス 3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5" name="テキスト ボックス 3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7" name="テキスト ボックス 3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9" name="テキスト ボックス 3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403" name="直線コネクタ 402"/>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404"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05" name="直線コネクタ 404"/>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406"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07" name="直線コネクタ 406"/>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408" name="【認定こども園・幼稚園・保育所】&#10;一人当たり面積平均値テキスト"/>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409" name="フローチャート: 判断 408"/>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410" name="フローチャート: 判断 409"/>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411" name="フローチャート: 判断 41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417" name="楕円 416"/>
        <xdr:cNvSpPr/>
      </xdr:nvSpPr>
      <xdr:spPr>
        <a:xfrm>
          <a:off x="22110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105427</xdr:rowOff>
    </xdr:from>
    <xdr:ext cx="469744" cy="259045"/>
    <xdr:sp macro="" textlink="">
      <xdr:nvSpPr>
        <xdr:cNvPr id="418" name="【認定こども園・幼稚園・保育所】&#10;一人当たり面積該当値テキスト"/>
        <xdr:cNvSpPr txBox="1"/>
      </xdr:nvSpPr>
      <xdr:spPr>
        <a:xfrm>
          <a:off x="22199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19" name="楕円 418"/>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6350</xdr:rowOff>
    </xdr:from>
    <xdr:to>
      <xdr:col>116</xdr:col>
      <xdr:colOff>63500</xdr:colOff>
      <xdr:row>39</xdr:row>
      <xdr:rowOff>19050</xdr:rowOff>
    </xdr:to>
    <xdr:cxnSp macro="">
      <xdr:nvCxnSpPr>
        <xdr:cNvPr id="420" name="直線コネクタ 419"/>
        <xdr:cNvCxnSpPr/>
      </xdr:nvCxnSpPr>
      <xdr:spPr>
        <a:xfrm flipV="1">
          <a:off x="21323300" y="669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19050</xdr:rowOff>
    </xdr:from>
    <xdr:to>
      <xdr:col>107</xdr:col>
      <xdr:colOff>101600</xdr:colOff>
      <xdr:row>39</xdr:row>
      <xdr:rowOff>120650</xdr:rowOff>
    </xdr:to>
    <xdr:sp macro="" textlink="">
      <xdr:nvSpPr>
        <xdr:cNvPr id="421" name="楕円 420"/>
        <xdr:cNvSpPr/>
      </xdr:nvSpPr>
      <xdr:spPr>
        <a:xfrm>
          <a:off x="20383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69850</xdr:rowOff>
    </xdr:to>
    <xdr:cxnSp macro="">
      <xdr:nvCxnSpPr>
        <xdr:cNvPr id="422" name="直線コネクタ 421"/>
        <xdr:cNvCxnSpPr/>
      </xdr:nvCxnSpPr>
      <xdr:spPr>
        <a:xfrm flipV="1">
          <a:off x="20434300" y="670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423" name="n_1aveValue【認定こども園・幼稚園・保育所】&#10;一人当たり面積"/>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24"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425" name="n_1main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26" name="n_2main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53" name="直線コネクタ 452"/>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54"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55" name="直線コネクタ 454"/>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56"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57" name="直線コネクタ 456"/>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58"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59" name="フローチャート: 判断 458"/>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60" name="フローチャート: 判断 459"/>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61" name="フローチャート: 判断 460"/>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67" name="楕円 466"/>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95811</xdr:rowOff>
    </xdr:from>
    <xdr:ext cx="405111" cy="259045"/>
    <xdr:sp macro="" textlink="">
      <xdr:nvSpPr>
        <xdr:cNvPr id="468" name="【学校施設】&#10;有形固定資産減価償却率該当値テキスト"/>
        <xdr:cNvSpPr txBox="1"/>
      </xdr:nvSpPr>
      <xdr:spPr>
        <a:xfrm>
          <a:off x="16357600"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469" name="楕円 468"/>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62049</xdr:rowOff>
    </xdr:to>
    <xdr:cxnSp macro="">
      <xdr:nvCxnSpPr>
        <xdr:cNvPr id="470" name="直線コネクタ 469"/>
        <xdr:cNvCxnSpPr/>
      </xdr:nvCxnSpPr>
      <xdr:spPr>
        <a:xfrm flipV="1">
          <a:off x="15481300" y="102837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471" name="楕円 470"/>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130628</xdr:rowOff>
    </xdr:to>
    <xdr:cxnSp macro="">
      <xdr:nvCxnSpPr>
        <xdr:cNvPr id="472" name="直線コネクタ 471"/>
        <xdr:cNvCxnSpPr/>
      </xdr:nvCxnSpPr>
      <xdr:spPr>
        <a:xfrm flipV="1">
          <a:off x="14592300" y="103490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73"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74"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475" name="n_1mainValue【学校施設】&#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476" name="n_2mainValue【学校施設】&#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99" name="直線コネクタ 498"/>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500"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501" name="直線コネクタ 500"/>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502"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503" name="直線コネクタ 502"/>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504" name="【学校施設】&#10;一人当たり面積平均値テキスト"/>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505" name="フローチャート: 判断 504"/>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506" name="フローチャート: 判断 505"/>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507" name="フローチャート: 判断 506"/>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13" name="楕円 512"/>
        <xdr:cNvSpPr/>
      </xdr:nvSpPr>
      <xdr:spPr>
        <a:xfrm>
          <a:off x="22110700" y="10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66615</xdr:rowOff>
    </xdr:from>
    <xdr:ext cx="469744" cy="259045"/>
    <xdr:sp macro="" textlink="">
      <xdr:nvSpPr>
        <xdr:cNvPr id="514" name="【学校施設】&#10;一人当たり面積該当値テキスト"/>
        <xdr:cNvSpPr txBox="1"/>
      </xdr:nvSpPr>
      <xdr:spPr>
        <a:xfrm>
          <a:off x="22199600" y="1035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49784</xdr:rowOff>
    </xdr:from>
    <xdr:to>
      <xdr:col>112</xdr:col>
      <xdr:colOff>38100</xdr:colOff>
      <xdr:row>60</xdr:row>
      <xdr:rowOff>151384</xdr:rowOff>
    </xdr:to>
    <xdr:sp macro="" textlink="">
      <xdr:nvSpPr>
        <xdr:cNvPr id="515" name="楕円 514"/>
        <xdr:cNvSpPr/>
      </xdr:nvSpPr>
      <xdr:spPr>
        <a:xfrm>
          <a:off x="21272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100584</xdr:rowOff>
    </xdr:from>
    <xdr:to>
      <xdr:col>116</xdr:col>
      <xdr:colOff>63500</xdr:colOff>
      <xdr:row>60</xdr:row>
      <xdr:rowOff>138988</xdr:rowOff>
    </xdr:to>
    <xdr:cxnSp macro="">
      <xdr:nvCxnSpPr>
        <xdr:cNvPr id="516" name="直線コネクタ 515"/>
        <xdr:cNvCxnSpPr/>
      </xdr:nvCxnSpPr>
      <xdr:spPr>
        <a:xfrm>
          <a:off x="21323300" y="10387584"/>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68072</xdr:rowOff>
    </xdr:from>
    <xdr:to>
      <xdr:col>107</xdr:col>
      <xdr:colOff>101600</xdr:colOff>
      <xdr:row>60</xdr:row>
      <xdr:rowOff>169672</xdr:rowOff>
    </xdr:to>
    <xdr:sp macro="" textlink="">
      <xdr:nvSpPr>
        <xdr:cNvPr id="517" name="楕円 516"/>
        <xdr:cNvSpPr/>
      </xdr:nvSpPr>
      <xdr:spPr>
        <a:xfrm>
          <a:off x="20383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60</xdr:row>
      <xdr:rowOff>118872</xdr:rowOff>
    </xdr:to>
    <xdr:cxnSp macro="">
      <xdr:nvCxnSpPr>
        <xdr:cNvPr id="518" name="直線コネクタ 517"/>
        <xdr:cNvCxnSpPr/>
      </xdr:nvCxnSpPr>
      <xdr:spPr>
        <a:xfrm flipV="1">
          <a:off x="20434300" y="10387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1236</xdr:rowOff>
    </xdr:from>
    <xdr:ext cx="469744" cy="259045"/>
    <xdr:sp macro="" textlink="">
      <xdr:nvSpPr>
        <xdr:cNvPr id="519" name="n_1aveValue【学校施設】&#10;一人当たり面積"/>
        <xdr:cNvSpPr txBox="1"/>
      </xdr:nvSpPr>
      <xdr:spPr>
        <a:xfrm>
          <a:off x="210757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53814</xdr:rowOff>
    </xdr:from>
    <xdr:ext cx="469744" cy="259045"/>
    <xdr:sp macro="" textlink="">
      <xdr:nvSpPr>
        <xdr:cNvPr id="520" name="n_2aveValue【学校施設】&#10;一人当たり面積"/>
        <xdr:cNvSpPr txBox="1"/>
      </xdr:nvSpPr>
      <xdr:spPr>
        <a:xfrm>
          <a:off x="20199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167911</xdr:rowOff>
    </xdr:from>
    <xdr:ext cx="469744" cy="259045"/>
    <xdr:sp macro="" textlink="">
      <xdr:nvSpPr>
        <xdr:cNvPr id="521" name="n_1mainValue【学校施設】&#10;一人当たり面積"/>
        <xdr:cNvSpPr txBox="1"/>
      </xdr:nvSpPr>
      <xdr:spPr>
        <a:xfrm>
          <a:off x="21075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14749</xdr:rowOff>
    </xdr:from>
    <xdr:ext cx="469744" cy="259045"/>
    <xdr:sp macro="" textlink="">
      <xdr:nvSpPr>
        <xdr:cNvPr id="522" name="n_2mainValue【学校施設】&#10;一人当たり面積"/>
        <xdr:cNvSpPr txBox="1"/>
      </xdr:nvSpPr>
      <xdr:spPr>
        <a:xfrm>
          <a:off x="20199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3" name="テキスト ボックス 5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5" name="テキスト ボックス 5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47" name="直線コネクタ 546"/>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48"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49" name="直線コネクタ 548"/>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50"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51" name="直線コネクタ 550"/>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52"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53" name="フローチャート: 判断 552"/>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54" name="フローチャート: 判断 553"/>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55" name="フローチャート: 判断 554"/>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120650</xdr:rowOff>
    </xdr:from>
    <xdr:to>
      <xdr:col>85</xdr:col>
      <xdr:colOff>177800</xdr:colOff>
      <xdr:row>78</xdr:row>
      <xdr:rowOff>50800</xdr:rowOff>
    </xdr:to>
    <xdr:sp macro="" textlink="">
      <xdr:nvSpPr>
        <xdr:cNvPr id="561" name="楕円 560"/>
        <xdr:cNvSpPr/>
      </xdr:nvSpPr>
      <xdr:spPr>
        <a:xfrm>
          <a:off x="16268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73677</xdr:rowOff>
    </xdr:from>
    <xdr:ext cx="405111" cy="259045"/>
    <xdr:sp macro="" textlink="">
      <xdr:nvSpPr>
        <xdr:cNvPr id="562" name="【児童館】&#10;有形固定資産減価償却率該当値テキスト"/>
        <xdr:cNvSpPr txBox="1"/>
      </xdr:nvSpPr>
      <xdr:spPr>
        <a:xfrm>
          <a:off x="16357600"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145414</xdr:rowOff>
    </xdr:from>
    <xdr:to>
      <xdr:col>81</xdr:col>
      <xdr:colOff>101600</xdr:colOff>
      <xdr:row>78</xdr:row>
      <xdr:rowOff>75564</xdr:rowOff>
    </xdr:to>
    <xdr:sp macro="" textlink="">
      <xdr:nvSpPr>
        <xdr:cNvPr id="563" name="楕円 562"/>
        <xdr:cNvSpPr/>
      </xdr:nvSpPr>
      <xdr:spPr>
        <a:xfrm>
          <a:off x="15430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0</xdr:rowOff>
    </xdr:from>
    <xdr:to>
      <xdr:col>85</xdr:col>
      <xdr:colOff>127000</xdr:colOff>
      <xdr:row>78</xdr:row>
      <xdr:rowOff>24764</xdr:rowOff>
    </xdr:to>
    <xdr:cxnSp macro="">
      <xdr:nvCxnSpPr>
        <xdr:cNvPr id="564" name="直線コネクタ 563"/>
        <xdr:cNvCxnSpPr/>
      </xdr:nvCxnSpPr>
      <xdr:spPr>
        <a:xfrm flipV="1">
          <a:off x="15481300" y="133731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63500</xdr:rowOff>
    </xdr:from>
    <xdr:to>
      <xdr:col>76</xdr:col>
      <xdr:colOff>165100</xdr:colOff>
      <xdr:row>79</xdr:row>
      <xdr:rowOff>165100</xdr:rowOff>
    </xdr:to>
    <xdr:sp macro="" textlink="">
      <xdr:nvSpPr>
        <xdr:cNvPr id="565" name="楕円 564"/>
        <xdr:cNvSpPr/>
      </xdr:nvSpPr>
      <xdr:spPr>
        <a:xfrm>
          <a:off x="14541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24764</xdr:rowOff>
    </xdr:from>
    <xdr:to>
      <xdr:col>81</xdr:col>
      <xdr:colOff>50800</xdr:colOff>
      <xdr:row>79</xdr:row>
      <xdr:rowOff>114300</xdr:rowOff>
    </xdr:to>
    <xdr:cxnSp macro="">
      <xdr:nvCxnSpPr>
        <xdr:cNvPr id="566" name="直線コネクタ 565"/>
        <xdr:cNvCxnSpPr/>
      </xdr:nvCxnSpPr>
      <xdr:spPr>
        <a:xfrm flipV="1">
          <a:off x="14592300" y="13397864"/>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67"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568" name="n_2ave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92091</xdr:rowOff>
    </xdr:from>
    <xdr:ext cx="405111" cy="259045"/>
    <xdr:sp macro="" textlink="">
      <xdr:nvSpPr>
        <xdr:cNvPr id="569" name="n_1mainValue【児童館】&#10;有形固定資産減価償却率"/>
        <xdr:cNvSpPr txBox="1"/>
      </xdr:nvSpPr>
      <xdr:spPr>
        <a:xfrm>
          <a:off x="152660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10177</xdr:rowOff>
    </xdr:from>
    <xdr:ext cx="405111" cy="259045"/>
    <xdr:sp macro="" textlink="">
      <xdr:nvSpPr>
        <xdr:cNvPr id="570" name="n_2mainValue【児童館】&#10;有形固定資産減価償却率"/>
        <xdr:cNvSpPr txBox="1"/>
      </xdr:nvSpPr>
      <xdr:spPr>
        <a:xfrm>
          <a:off x="14389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1" name="直線コネクタ 5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2" name="テキスト ボックス 5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3" name="直線コネクタ 5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4" name="テキスト ボックス 5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5" name="直線コネクタ 5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6" name="テキスト ボックス 5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7" name="直線コネクタ 5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8" name="テキスト ボックス 5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92" name="直線コネクタ 591"/>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93"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94" name="直線コネクタ 593"/>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9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96" name="直線コネクタ 59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597"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98" name="フローチャート: 判断 597"/>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9" name="フローチャート: 判断 59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0" name="フローチャート: 判断 59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06" name="楕円 605"/>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07"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08" name="楕円 60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95250</xdr:rowOff>
    </xdr:to>
    <xdr:cxnSp macro="">
      <xdr:nvCxnSpPr>
        <xdr:cNvPr id="609" name="直線コネクタ 608"/>
        <xdr:cNvCxnSpPr/>
      </xdr:nvCxnSpPr>
      <xdr:spPr>
        <a:xfrm>
          <a:off x="21323300" y="14645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10" name="楕円 609"/>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11" name="直線コネクタ 610"/>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3"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14"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15"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4" name="テキスト ボックス 6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38" name="直線コネクタ 637"/>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39"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40" name="直線コネクタ 639"/>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2" name="直線コネクタ 64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13988</xdr:rowOff>
    </xdr:from>
    <xdr:ext cx="405111" cy="259045"/>
    <xdr:sp macro="" textlink="">
      <xdr:nvSpPr>
        <xdr:cNvPr id="643" name="【公民館】&#10;有形固定資産減価償却率平均値テキスト"/>
        <xdr:cNvSpPr txBox="1"/>
      </xdr:nvSpPr>
      <xdr:spPr>
        <a:xfrm>
          <a:off x="16357600" y="18016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44" name="フローチャート: 判断 643"/>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45" name="フローチャート: 判断 644"/>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46" name="フローチャート: 判断 645"/>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167132</xdr:rowOff>
    </xdr:from>
    <xdr:to>
      <xdr:col>85</xdr:col>
      <xdr:colOff>177800</xdr:colOff>
      <xdr:row>106</xdr:row>
      <xdr:rowOff>97282</xdr:rowOff>
    </xdr:to>
    <xdr:sp macro="" textlink="">
      <xdr:nvSpPr>
        <xdr:cNvPr id="652" name="楕円 651"/>
        <xdr:cNvSpPr/>
      </xdr:nvSpPr>
      <xdr:spPr>
        <a:xfrm>
          <a:off x="16268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145559</xdr:rowOff>
    </xdr:from>
    <xdr:ext cx="405111" cy="259045"/>
    <xdr:sp macro="" textlink="">
      <xdr:nvSpPr>
        <xdr:cNvPr id="653" name="【公民館】&#10;有形固定資産減価償却率該当値テキスト"/>
        <xdr:cNvSpPr txBox="1"/>
      </xdr:nvSpPr>
      <xdr:spPr>
        <a:xfrm>
          <a:off x="16357600"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61976</xdr:rowOff>
    </xdr:from>
    <xdr:to>
      <xdr:col>81</xdr:col>
      <xdr:colOff>101600</xdr:colOff>
      <xdr:row>106</xdr:row>
      <xdr:rowOff>163576</xdr:rowOff>
    </xdr:to>
    <xdr:sp macro="" textlink="">
      <xdr:nvSpPr>
        <xdr:cNvPr id="654" name="楕円 653"/>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46482</xdr:rowOff>
    </xdr:from>
    <xdr:to>
      <xdr:col>85</xdr:col>
      <xdr:colOff>127000</xdr:colOff>
      <xdr:row>106</xdr:row>
      <xdr:rowOff>112776</xdr:rowOff>
    </xdr:to>
    <xdr:cxnSp macro="">
      <xdr:nvCxnSpPr>
        <xdr:cNvPr id="655" name="直線コネクタ 654"/>
        <xdr:cNvCxnSpPr/>
      </xdr:nvCxnSpPr>
      <xdr:spPr>
        <a:xfrm flipV="1">
          <a:off x="15481300" y="1822018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56" name="楕円 655"/>
        <xdr:cNvSpPr/>
      </xdr:nvSpPr>
      <xdr:spPr>
        <a:xfrm>
          <a:off x="14541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119635</xdr:rowOff>
    </xdr:from>
    <xdr:to>
      <xdr:col>81</xdr:col>
      <xdr:colOff>50800</xdr:colOff>
      <xdr:row>106</xdr:row>
      <xdr:rowOff>112776</xdr:rowOff>
    </xdr:to>
    <xdr:cxnSp macro="">
      <xdr:nvCxnSpPr>
        <xdr:cNvPr id="657" name="直線コネクタ 656"/>
        <xdr:cNvCxnSpPr/>
      </xdr:nvCxnSpPr>
      <xdr:spPr>
        <a:xfrm>
          <a:off x="14592300" y="17950435"/>
          <a:ext cx="889000" cy="3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136669</xdr:rowOff>
    </xdr:from>
    <xdr:ext cx="405111" cy="259045"/>
    <xdr:sp macro="" textlink="">
      <xdr:nvSpPr>
        <xdr:cNvPr id="658" name="n_1aveValue【公民館】&#10;有形固定資産減価償却率"/>
        <xdr:cNvSpPr txBox="1"/>
      </xdr:nvSpPr>
      <xdr:spPr>
        <a:xfrm>
          <a:off x="152660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136414</xdr:rowOff>
    </xdr:from>
    <xdr:ext cx="405111" cy="259045"/>
    <xdr:sp macro="" textlink="">
      <xdr:nvSpPr>
        <xdr:cNvPr id="659" name="n_2aveValue【公民館】&#10;有形固定資産減価償却率"/>
        <xdr:cNvSpPr txBox="1"/>
      </xdr:nvSpPr>
      <xdr:spPr>
        <a:xfrm>
          <a:off x="14389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154703</xdr:rowOff>
    </xdr:from>
    <xdr:ext cx="405111" cy="259045"/>
    <xdr:sp macro="" textlink="">
      <xdr:nvSpPr>
        <xdr:cNvPr id="660" name="n_1main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661" name="n_2main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2" name="直線コネクタ 6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3" name="テキスト ボックス 6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4" name="直線コネクタ 6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5" name="テキスト ボックス 6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6" name="直線コネクタ 6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7" name="テキスト ボックス 6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8" name="直線コネクタ 6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9" name="テキスト ボックス 6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83" name="直線コネクタ 682"/>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5" name="直線コネクタ 68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86"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87" name="直線コネクタ 686"/>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688"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89" name="フローチャート: 判断 688"/>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90" name="フローチャート: 判断 689"/>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91" name="フローチャート: 判断 690"/>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7" name="楕円 696"/>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698" name="【公民館】&#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699" name="楕円 698"/>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107</xdr:row>
      <xdr:rowOff>110489</xdr:rowOff>
    </xdr:to>
    <xdr:cxnSp macro="">
      <xdr:nvCxnSpPr>
        <xdr:cNvPr id="700" name="直線コネクタ 699"/>
        <xdr:cNvCxnSpPr/>
      </xdr:nvCxnSpPr>
      <xdr:spPr>
        <a:xfrm>
          <a:off x="21323300" y="1828647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66548</xdr:rowOff>
    </xdr:from>
    <xdr:to>
      <xdr:col>107</xdr:col>
      <xdr:colOff>101600</xdr:colOff>
      <xdr:row>106</xdr:row>
      <xdr:rowOff>168148</xdr:rowOff>
    </xdr:to>
    <xdr:sp macro="" textlink="">
      <xdr:nvSpPr>
        <xdr:cNvPr id="701" name="楕円 700"/>
        <xdr:cNvSpPr/>
      </xdr:nvSpPr>
      <xdr:spPr>
        <a:xfrm>
          <a:off x="20383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117348</xdr:rowOff>
    </xdr:to>
    <xdr:cxnSp macro="">
      <xdr:nvCxnSpPr>
        <xdr:cNvPr id="702" name="直線コネクタ 701"/>
        <xdr:cNvCxnSpPr/>
      </xdr:nvCxnSpPr>
      <xdr:spPr>
        <a:xfrm flipV="1">
          <a:off x="20434300" y="1828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150385</xdr:rowOff>
    </xdr:from>
    <xdr:ext cx="469744" cy="259045"/>
    <xdr:sp macro="" textlink="">
      <xdr:nvSpPr>
        <xdr:cNvPr id="703" name="n_1aveValue【公民館】&#10;一人当たり面積"/>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04"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154703</xdr:rowOff>
    </xdr:from>
    <xdr:ext cx="469744" cy="259045"/>
    <xdr:sp macro="" textlink="">
      <xdr:nvSpPr>
        <xdr:cNvPr id="705" name="n_1mainValue【公民館】&#10;一人当たり面積"/>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159275</xdr:rowOff>
    </xdr:from>
    <xdr:ext cx="469744" cy="259045"/>
    <xdr:sp macro="" textlink="">
      <xdr:nvSpPr>
        <xdr:cNvPr id="706" name="n_2mainValue【公民館】&#10;一人当たり面積"/>
        <xdr:cNvSpPr txBox="1"/>
      </xdr:nvSpPr>
      <xdr:spPr>
        <a:xfrm>
          <a:off x="20199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道路や橋りょう・トンネルについて、有形固定資産減価償却率は類似団体内平均値と同水準にある一方、一人当たり延長及び一人当たり有形固定資産額は類似団体と比較して高い水準にあり、今後の更新・維持補修経費の増大が懸念される。防災・安全交付金などの財源を活用しながら計画的にインフラ施設の長寿命化を図り、更新・維持管理経費の平準化・縮減に努めて</a:t>
          </a:r>
          <a:r>
            <a:rPr kumimoji="1" lang="ja-JP" altLang="en-US" sz="1300">
              <a:latin typeface="ＭＳ Ｐゴシック" panose="020B0600070205080204" pitchFamily="50" charset="-128"/>
              <a:ea typeface="ＭＳ Ｐゴシック" panose="020B0600070205080204" pitchFamily="50" charset="-128"/>
            </a:rPr>
            <a:t>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68" name="楕円 67"/>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69" name="【図書館】&#10;有形固定資産減価償却率該当値テキスト"/>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0" name="楕円 69"/>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30480</xdr:rowOff>
    </xdr:to>
    <xdr:cxnSp macro="">
      <xdr:nvCxnSpPr>
        <xdr:cNvPr id="71" name="直線コネクタ 70"/>
        <xdr:cNvCxnSpPr/>
      </xdr:nvCxnSpPr>
      <xdr:spPr>
        <a:xfrm flipV="1">
          <a:off x="3797300" y="617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112268</xdr:rowOff>
    </xdr:from>
    <xdr:to>
      <xdr:col>15</xdr:col>
      <xdr:colOff>101600</xdr:colOff>
      <xdr:row>35</xdr:row>
      <xdr:rowOff>42418</xdr:rowOff>
    </xdr:to>
    <xdr:sp macro="" textlink="">
      <xdr:nvSpPr>
        <xdr:cNvPr id="72" name="楕円 71"/>
        <xdr:cNvSpPr/>
      </xdr:nvSpPr>
      <xdr:spPr>
        <a:xfrm>
          <a:off x="2857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163068</xdr:rowOff>
    </xdr:from>
    <xdr:to>
      <xdr:col>19</xdr:col>
      <xdr:colOff>177800</xdr:colOff>
      <xdr:row>36</xdr:row>
      <xdr:rowOff>30480</xdr:rowOff>
    </xdr:to>
    <xdr:cxnSp macro="">
      <xdr:nvCxnSpPr>
        <xdr:cNvPr id="73" name="直線コネクタ 72"/>
        <xdr:cNvCxnSpPr/>
      </xdr:nvCxnSpPr>
      <xdr:spPr>
        <a:xfrm>
          <a:off x="2908300" y="599236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4"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170705</xdr:rowOff>
    </xdr:from>
    <xdr:ext cx="405111" cy="259045"/>
    <xdr:sp macro="" textlink="">
      <xdr:nvSpPr>
        <xdr:cNvPr id="75" name="n_2aveValue【図書館】&#10;有形固定資産減価償却率"/>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76" name="n_1main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58945</xdr:rowOff>
    </xdr:from>
    <xdr:ext cx="405111" cy="259045"/>
    <xdr:sp macro="" textlink="">
      <xdr:nvSpPr>
        <xdr:cNvPr id="77" name="n_2mainValue【図書館】&#10;有形固定資産減価償却率"/>
        <xdr:cNvSpPr txBox="1"/>
      </xdr:nvSpPr>
      <xdr:spPr>
        <a:xfrm>
          <a:off x="2705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2" name="直線コネクタ 101"/>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3"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4" name="直線コネクタ 103"/>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7"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8" name="フローチャート: 判断 107"/>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0" name="フローチャート: 判断 109"/>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139700</xdr:rowOff>
    </xdr:from>
    <xdr:to>
      <xdr:col>55</xdr:col>
      <xdr:colOff>50800</xdr:colOff>
      <xdr:row>42</xdr:row>
      <xdr:rowOff>69850</xdr:rowOff>
    </xdr:to>
    <xdr:sp macro="" textlink="">
      <xdr:nvSpPr>
        <xdr:cNvPr id="116" name="楕円 115"/>
        <xdr:cNvSpPr/>
      </xdr:nvSpPr>
      <xdr:spPr>
        <a:xfrm>
          <a:off x="10426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54627</xdr:rowOff>
    </xdr:from>
    <xdr:ext cx="469744" cy="259045"/>
    <xdr:sp macro="" textlink="">
      <xdr:nvSpPr>
        <xdr:cNvPr id="117" name="【図書館】&#10;一人当たり面積該当値テキスト"/>
        <xdr:cNvSpPr txBox="1"/>
      </xdr:nvSpPr>
      <xdr:spPr>
        <a:xfrm>
          <a:off x="10515600" y="70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18" name="楕円 117"/>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42</xdr:row>
      <xdr:rowOff>19050</xdr:rowOff>
    </xdr:to>
    <xdr:cxnSp macro="">
      <xdr:nvCxnSpPr>
        <xdr:cNvPr id="119" name="直線コネクタ 118"/>
        <xdr:cNvCxnSpPr/>
      </xdr:nvCxnSpPr>
      <xdr:spPr>
        <a:xfrm>
          <a:off x="9639300" y="7067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0" name="楕円 119"/>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133350</xdr:rowOff>
    </xdr:to>
    <xdr:cxnSp macro="">
      <xdr:nvCxnSpPr>
        <xdr:cNvPr id="121" name="直線コネクタ 120"/>
        <xdr:cNvCxnSpPr/>
      </xdr:nvCxnSpPr>
      <xdr:spPr>
        <a:xfrm flipV="1">
          <a:off x="8750300" y="7067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22"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3"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24"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25" name="n_2mainValue【図書館】&#10;一人当たり面積"/>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9" name="直線コネクタ 148"/>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50"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51" name="直線コネクタ 150"/>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52"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53" name="直線コネクタ 152"/>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114952</xdr:rowOff>
    </xdr:from>
    <xdr:ext cx="405111" cy="259045"/>
    <xdr:sp macro="" textlink="">
      <xdr:nvSpPr>
        <xdr:cNvPr id="154" name="【体育館・プール】&#10;有形固定資産減価償却率平均値テキスト"/>
        <xdr:cNvSpPr txBox="1"/>
      </xdr:nvSpPr>
      <xdr:spPr>
        <a:xfrm>
          <a:off x="4673600" y="971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5" name="フローチャート: 判断 154"/>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6" name="フローチャート: 判断 155"/>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3" name="楕円 162"/>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106697</xdr:rowOff>
    </xdr:from>
    <xdr:ext cx="405111" cy="259045"/>
    <xdr:sp macro="" textlink="">
      <xdr:nvSpPr>
        <xdr:cNvPr id="164" name="【体育館・プール】&#10;有形固定資産減価償却率該当値テキスト"/>
        <xdr:cNvSpPr txBox="1"/>
      </xdr:nvSpPr>
      <xdr:spPr>
        <a:xfrm>
          <a:off x="4673600"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65" name="楕円 164"/>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xdr:rowOff>
    </xdr:from>
    <xdr:to>
      <xdr:col>24</xdr:col>
      <xdr:colOff>63500</xdr:colOff>
      <xdr:row>58</xdr:row>
      <xdr:rowOff>26670</xdr:rowOff>
    </xdr:to>
    <xdr:cxnSp macro="">
      <xdr:nvCxnSpPr>
        <xdr:cNvPr id="166" name="直線コネクタ 165"/>
        <xdr:cNvCxnSpPr/>
      </xdr:nvCxnSpPr>
      <xdr:spPr>
        <a:xfrm flipV="1">
          <a:off x="3797300" y="99517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xdr:rowOff>
    </xdr:from>
    <xdr:to>
      <xdr:col>15</xdr:col>
      <xdr:colOff>101600</xdr:colOff>
      <xdr:row>58</xdr:row>
      <xdr:rowOff>117475</xdr:rowOff>
    </xdr:to>
    <xdr:sp macro="" textlink="">
      <xdr:nvSpPr>
        <xdr:cNvPr id="167" name="楕円 166"/>
        <xdr:cNvSpPr/>
      </xdr:nvSpPr>
      <xdr:spPr>
        <a:xfrm>
          <a:off x="2857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66675</xdr:rowOff>
    </xdr:to>
    <xdr:cxnSp macro="">
      <xdr:nvCxnSpPr>
        <xdr:cNvPr id="168" name="直線コネクタ 167"/>
        <xdr:cNvCxnSpPr/>
      </xdr:nvCxnSpPr>
      <xdr:spPr>
        <a:xfrm flipV="1">
          <a:off x="2908300" y="9970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25417</xdr:rowOff>
    </xdr:from>
    <xdr:ext cx="405111" cy="259045"/>
    <xdr:sp macro="" textlink="">
      <xdr:nvSpPr>
        <xdr:cNvPr id="169" name="n_1aveValue【体育館・プー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70"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68597</xdr:rowOff>
    </xdr:from>
    <xdr:ext cx="405111" cy="259045"/>
    <xdr:sp macro="" textlink="">
      <xdr:nvSpPr>
        <xdr:cNvPr id="171" name="n_1mainValue【体育館・プール】&#10;有形固定資産減価償却率"/>
        <xdr:cNvSpPr txBox="1"/>
      </xdr:nvSpPr>
      <xdr:spPr>
        <a:xfrm>
          <a:off x="35820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108602</xdr:rowOff>
    </xdr:from>
    <xdr:ext cx="405111" cy="259045"/>
    <xdr:sp macro="" textlink="">
      <xdr:nvSpPr>
        <xdr:cNvPr id="172" name="n_2mainValue【体育館・プール】&#10;有形固定資産減価償却率"/>
        <xdr:cNvSpPr txBox="1"/>
      </xdr:nvSpPr>
      <xdr:spPr>
        <a:xfrm>
          <a:off x="27057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96" name="直線コネクタ 195"/>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97"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8" name="直線コネクタ 197"/>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9"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200" name="直線コネクタ 199"/>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121937</xdr:rowOff>
    </xdr:from>
    <xdr:ext cx="469744" cy="259045"/>
    <xdr:sp macro="" textlink="">
      <xdr:nvSpPr>
        <xdr:cNvPr id="201" name="【体育館・プール】&#10;一人当たり面積平均値テキスト"/>
        <xdr:cNvSpPr txBox="1"/>
      </xdr:nvSpPr>
      <xdr:spPr>
        <a:xfrm>
          <a:off x="10515600" y="1023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02" name="フローチャート: 判断 201"/>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203" name="フローチャート: 判断 202"/>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4" name="フローチャート: 判断 203"/>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40640</xdr:rowOff>
    </xdr:from>
    <xdr:to>
      <xdr:col>55</xdr:col>
      <xdr:colOff>50800</xdr:colOff>
      <xdr:row>57</xdr:row>
      <xdr:rowOff>142240</xdr:rowOff>
    </xdr:to>
    <xdr:sp macro="" textlink="">
      <xdr:nvSpPr>
        <xdr:cNvPr id="210" name="楕円 209"/>
        <xdr:cNvSpPr/>
      </xdr:nvSpPr>
      <xdr:spPr>
        <a:xfrm>
          <a:off x="10426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63517</xdr:rowOff>
    </xdr:from>
    <xdr:ext cx="469744" cy="259045"/>
    <xdr:sp macro="" textlink="">
      <xdr:nvSpPr>
        <xdr:cNvPr id="211" name="【体育館・プール】&#10;一人当たり面積該当値テキスト"/>
        <xdr:cNvSpPr txBox="1"/>
      </xdr:nvSpPr>
      <xdr:spPr>
        <a:xfrm>
          <a:off x="10515600"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162560</xdr:rowOff>
    </xdr:from>
    <xdr:to>
      <xdr:col>50</xdr:col>
      <xdr:colOff>165100</xdr:colOff>
      <xdr:row>58</xdr:row>
      <xdr:rowOff>92710</xdr:rowOff>
    </xdr:to>
    <xdr:sp macro="" textlink="">
      <xdr:nvSpPr>
        <xdr:cNvPr id="212" name="楕円 211"/>
        <xdr:cNvSpPr/>
      </xdr:nvSpPr>
      <xdr:spPr>
        <a:xfrm>
          <a:off x="958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91440</xdr:rowOff>
    </xdr:from>
    <xdr:to>
      <xdr:col>55</xdr:col>
      <xdr:colOff>0</xdr:colOff>
      <xdr:row>58</xdr:row>
      <xdr:rowOff>41910</xdr:rowOff>
    </xdr:to>
    <xdr:cxnSp macro="">
      <xdr:nvCxnSpPr>
        <xdr:cNvPr id="213" name="直線コネクタ 212"/>
        <xdr:cNvCxnSpPr/>
      </xdr:nvCxnSpPr>
      <xdr:spPr>
        <a:xfrm flipV="1">
          <a:off x="9639300" y="98640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6350</xdr:rowOff>
    </xdr:from>
    <xdr:to>
      <xdr:col>46</xdr:col>
      <xdr:colOff>38100</xdr:colOff>
      <xdr:row>58</xdr:row>
      <xdr:rowOff>107950</xdr:rowOff>
    </xdr:to>
    <xdr:sp macro="" textlink="">
      <xdr:nvSpPr>
        <xdr:cNvPr id="214" name="楕円 213"/>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41910</xdr:rowOff>
    </xdr:from>
    <xdr:to>
      <xdr:col>50</xdr:col>
      <xdr:colOff>114300</xdr:colOff>
      <xdr:row>58</xdr:row>
      <xdr:rowOff>57150</xdr:rowOff>
    </xdr:to>
    <xdr:cxnSp macro="">
      <xdr:nvCxnSpPr>
        <xdr:cNvPr id="215" name="直線コネクタ 214"/>
        <xdr:cNvCxnSpPr/>
      </xdr:nvCxnSpPr>
      <xdr:spPr>
        <a:xfrm flipV="1">
          <a:off x="8750300" y="99860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16" name="n_1aveValue【体育館・プール】&#10;一人当たり面積"/>
        <xdr:cNvSpPr txBox="1"/>
      </xdr:nvSpPr>
      <xdr:spPr>
        <a:xfrm>
          <a:off x="9391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83837</xdr:rowOff>
    </xdr:from>
    <xdr:ext cx="469744" cy="259045"/>
    <xdr:sp macro="" textlink="">
      <xdr:nvSpPr>
        <xdr:cNvPr id="217" name="n_2aveValue【体育館・プール】&#10;一人当たり面積"/>
        <xdr:cNvSpPr txBox="1"/>
      </xdr:nvSpPr>
      <xdr:spPr>
        <a:xfrm>
          <a:off x="8515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109237</xdr:rowOff>
    </xdr:from>
    <xdr:ext cx="469744" cy="259045"/>
    <xdr:sp macro="" textlink="">
      <xdr:nvSpPr>
        <xdr:cNvPr id="218" name="n_1mainValue【体育館・プール】&#10;一人当たり面積"/>
        <xdr:cNvSpPr txBox="1"/>
      </xdr:nvSpPr>
      <xdr:spPr>
        <a:xfrm>
          <a:off x="9391727"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124477</xdr:rowOff>
    </xdr:from>
    <xdr:ext cx="469744" cy="259045"/>
    <xdr:sp macro="" textlink="">
      <xdr:nvSpPr>
        <xdr:cNvPr id="219" name="n_2mainValue【体育館・プール】&#10;一人当たり面積"/>
        <xdr:cNvSpPr txBox="1"/>
      </xdr:nvSpPr>
      <xdr:spPr>
        <a:xfrm>
          <a:off x="8515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44" name="直線コネクタ 243"/>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45"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46" name="直線コネクタ 245"/>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47"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48" name="直線コネクタ 247"/>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49"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0" name="フローチャート: 判断 249"/>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1" name="フローチャート: 判断 250"/>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52" name="フローチャート: 判断 251"/>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15875</xdr:rowOff>
    </xdr:from>
    <xdr:to>
      <xdr:col>24</xdr:col>
      <xdr:colOff>114300</xdr:colOff>
      <xdr:row>78</xdr:row>
      <xdr:rowOff>117475</xdr:rowOff>
    </xdr:to>
    <xdr:sp macro="" textlink="">
      <xdr:nvSpPr>
        <xdr:cNvPr id="258" name="楕円 257"/>
        <xdr:cNvSpPr/>
      </xdr:nvSpPr>
      <xdr:spPr>
        <a:xfrm>
          <a:off x="4584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140352</xdr:rowOff>
    </xdr:from>
    <xdr:ext cx="405111" cy="259045"/>
    <xdr:sp macro="" textlink="">
      <xdr:nvSpPr>
        <xdr:cNvPr id="259" name="【福祉施設】&#10;有形固定資産減価償却率該当値テキスト"/>
        <xdr:cNvSpPr txBox="1"/>
      </xdr:nvSpPr>
      <xdr:spPr>
        <a:xfrm>
          <a:off x="4673600" y="1334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67311</xdr:rowOff>
    </xdr:from>
    <xdr:to>
      <xdr:col>20</xdr:col>
      <xdr:colOff>38100</xdr:colOff>
      <xdr:row>78</xdr:row>
      <xdr:rowOff>168911</xdr:rowOff>
    </xdr:to>
    <xdr:sp macro="" textlink="">
      <xdr:nvSpPr>
        <xdr:cNvPr id="260" name="楕円 259"/>
        <xdr:cNvSpPr/>
      </xdr:nvSpPr>
      <xdr:spPr>
        <a:xfrm>
          <a:off x="3746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66675</xdr:rowOff>
    </xdr:from>
    <xdr:to>
      <xdr:col>24</xdr:col>
      <xdr:colOff>63500</xdr:colOff>
      <xdr:row>78</xdr:row>
      <xdr:rowOff>118111</xdr:rowOff>
    </xdr:to>
    <xdr:cxnSp macro="">
      <xdr:nvCxnSpPr>
        <xdr:cNvPr id="261" name="直線コネクタ 260"/>
        <xdr:cNvCxnSpPr/>
      </xdr:nvCxnSpPr>
      <xdr:spPr>
        <a:xfrm flipV="1">
          <a:off x="3797300" y="134397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118745</xdr:rowOff>
    </xdr:from>
    <xdr:to>
      <xdr:col>15</xdr:col>
      <xdr:colOff>101600</xdr:colOff>
      <xdr:row>79</xdr:row>
      <xdr:rowOff>48895</xdr:rowOff>
    </xdr:to>
    <xdr:sp macro="" textlink="">
      <xdr:nvSpPr>
        <xdr:cNvPr id="262" name="楕円 261"/>
        <xdr:cNvSpPr/>
      </xdr:nvSpPr>
      <xdr:spPr>
        <a:xfrm>
          <a:off x="2857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118111</xdr:rowOff>
    </xdr:from>
    <xdr:to>
      <xdr:col>19</xdr:col>
      <xdr:colOff>177800</xdr:colOff>
      <xdr:row>78</xdr:row>
      <xdr:rowOff>169545</xdr:rowOff>
    </xdr:to>
    <xdr:cxnSp macro="">
      <xdr:nvCxnSpPr>
        <xdr:cNvPr id="263" name="直線コネクタ 262"/>
        <xdr:cNvCxnSpPr/>
      </xdr:nvCxnSpPr>
      <xdr:spPr>
        <a:xfrm flipV="1">
          <a:off x="2908300" y="134912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64"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65" name="n_2aveValue【福祉施設】&#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13988</xdr:rowOff>
    </xdr:from>
    <xdr:ext cx="405111" cy="259045"/>
    <xdr:sp macro="" textlink="">
      <xdr:nvSpPr>
        <xdr:cNvPr id="266" name="n_1mainValue【福祉施設】&#10;有形固定資産減価償却率"/>
        <xdr:cNvSpPr txBox="1"/>
      </xdr:nvSpPr>
      <xdr:spPr>
        <a:xfrm>
          <a:off x="35820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65422</xdr:rowOff>
    </xdr:from>
    <xdr:ext cx="405111" cy="259045"/>
    <xdr:sp macro="" textlink="">
      <xdr:nvSpPr>
        <xdr:cNvPr id="267" name="n_2mainValue【福祉施設】&#10;有形固定資産減価償却率"/>
        <xdr:cNvSpPr txBox="1"/>
      </xdr:nvSpPr>
      <xdr:spPr>
        <a:xfrm>
          <a:off x="2705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91" name="直線コネクタ 290"/>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92"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93" name="直線コネクタ 292"/>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4"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5" name="直線コネクタ 294"/>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96"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7" name="フローチャート: 判断 296"/>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98" name="フローチャート: 判断 297"/>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99" name="フローチャート: 判断 298"/>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05" name="楕円 304"/>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06"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07" name="楕円 306"/>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08" name="直線コネクタ 307"/>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09" name="楕円 308"/>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10" name="直線コネクタ 309"/>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311"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12"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13"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14"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38" name="直線コネクタ 337"/>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39"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40" name="直線コネクタ 339"/>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1"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42" name="直線コネクタ 34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92091</xdr:rowOff>
    </xdr:from>
    <xdr:ext cx="405111" cy="259045"/>
    <xdr:sp macro="" textlink="">
      <xdr:nvSpPr>
        <xdr:cNvPr id="343" name="【市民会館】&#10;有形固定資産減価償却率平均値テキスト"/>
        <xdr:cNvSpPr txBox="1"/>
      </xdr:nvSpPr>
      <xdr:spPr>
        <a:xfrm>
          <a:off x="4673600" y="1757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44" name="フローチャート: 判断 343"/>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45" name="フローチャート: 判断 344"/>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46" name="フローチャート: 判断 345"/>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74930</xdr:rowOff>
    </xdr:from>
    <xdr:to>
      <xdr:col>24</xdr:col>
      <xdr:colOff>114300</xdr:colOff>
      <xdr:row>106</xdr:row>
      <xdr:rowOff>5080</xdr:rowOff>
    </xdr:to>
    <xdr:sp macro="" textlink="">
      <xdr:nvSpPr>
        <xdr:cNvPr id="352" name="楕円 351"/>
        <xdr:cNvSpPr/>
      </xdr:nvSpPr>
      <xdr:spPr>
        <a:xfrm>
          <a:off x="4584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53357</xdr:rowOff>
    </xdr:from>
    <xdr:ext cx="405111" cy="259045"/>
    <xdr:sp macro="" textlink="">
      <xdr:nvSpPr>
        <xdr:cNvPr id="353" name="【市民会館】&#10;有形固定資産減価償却率該当値テキスト"/>
        <xdr:cNvSpPr txBox="1"/>
      </xdr:nvSpPr>
      <xdr:spPr>
        <a:xfrm>
          <a:off x="46736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114936</xdr:rowOff>
    </xdr:from>
    <xdr:to>
      <xdr:col>20</xdr:col>
      <xdr:colOff>38100</xdr:colOff>
      <xdr:row>106</xdr:row>
      <xdr:rowOff>45086</xdr:rowOff>
    </xdr:to>
    <xdr:sp macro="" textlink="">
      <xdr:nvSpPr>
        <xdr:cNvPr id="354" name="楕円 353"/>
        <xdr:cNvSpPr/>
      </xdr:nvSpPr>
      <xdr:spPr>
        <a:xfrm>
          <a:off x="3746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125730</xdr:rowOff>
    </xdr:from>
    <xdr:to>
      <xdr:col>24</xdr:col>
      <xdr:colOff>63500</xdr:colOff>
      <xdr:row>105</xdr:row>
      <xdr:rowOff>165736</xdr:rowOff>
    </xdr:to>
    <xdr:cxnSp macro="">
      <xdr:nvCxnSpPr>
        <xdr:cNvPr id="355" name="直線コネクタ 354"/>
        <xdr:cNvCxnSpPr/>
      </xdr:nvCxnSpPr>
      <xdr:spPr>
        <a:xfrm flipV="1">
          <a:off x="3797300" y="181279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56" name="楕円 355"/>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106</xdr:row>
      <xdr:rowOff>30480</xdr:rowOff>
    </xdr:to>
    <xdr:cxnSp macro="">
      <xdr:nvCxnSpPr>
        <xdr:cNvPr id="357" name="直線コネクタ 356"/>
        <xdr:cNvCxnSpPr/>
      </xdr:nvCxnSpPr>
      <xdr:spPr>
        <a:xfrm flipV="1">
          <a:off x="2908300" y="18167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58"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5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36213</xdr:rowOff>
    </xdr:from>
    <xdr:ext cx="405111" cy="259045"/>
    <xdr:sp macro="" textlink="">
      <xdr:nvSpPr>
        <xdr:cNvPr id="360" name="n_1mainValue【市民会館】&#10;有形固定資産減価償却率"/>
        <xdr:cNvSpPr txBox="1"/>
      </xdr:nvSpPr>
      <xdr:spPr>
        <a:xfrm>
          <a:off x="35820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61"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4" name="テキスト ボックス 37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6" name="テキスト ボックス 37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8" name="テキスト ボックス 37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0" name="テキスト ボックス 37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84" name="直線コネクタ 383"/>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87"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88" name="直線コネクタ 387"/>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89"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90" name="フローチャート: 判断 389"/>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91" name="フローチャート: 判断 390"/>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92" name="フローチャート: 判断 391"/>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27687</xdr:rowOff>
    </xdr:from>
    <xdr:to>
      <xdr:col>55</xdr:col>
      <xdr:colOff>50800</xdr:colOff>
      <xdr:row>105</xdr:row>
      <xdr:rowOff>129287</xdr:rowOff>
    </xdr:to>
    <xdr:sp macro="" textlink="">
      <xdr:nvSpPr>
        <xdr:cNvPr id="398" name="楕円 397"/>
        <xdr:cNvSpPr/>
      </xdr:nvSpPr>
      <xdr:spPr>
        <a:xfrm>
          <a:off x="10426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6114</xdr:rowOff>
    </xdr:from>
    <xdr:ext cx="469744" cy="259045"/>
    <xdr:sp macro="" textlink="">
      <xdr:nvSpPr>
        <xdr:cNvPr id="399" name="【市民会館】&#10;一人当たり面積該当値テキスト"/>
        <xdr:cNvSpPr txBox="1"/>
      </xdr:nvSpPr>
      <xdr:spPr>
        <a:xfrm>
          <a:off x="10515600"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45974</xdr:rowOff>
    </xdr:from>
    <xdr:to>
      <xdr:col>50</xdr:col>
      <xdr:colOff>165100</xdr:colOff>
      <xdr:row>105</xdr:row>
      <xdr:rowOff>147574</xdr:rowOff>
    </xdr:to>
    <xdr:sp macro="" textlink="">
      <xdr:nvSpPr>
        <xdr:cNvPr id="400" name="楕円 399"/>
        <xdr:cNvSpPr/>
      </xdr:nvSpPr>
      <xdr:spPr>
        <a:xfrm>
          <a:off x="9588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78487</xdr:rowOff>
    </xdr:from>
    <xdr:to>
      <xdr:col>55</xdr:col>
      <xdr:colOff>0</xdr:colOff>
      <xdr:row>105</xdr:row>
      <xdr:rowOff>96774</xdr:rowOff>
    </xdr:to>
    <xdr:cxnSp macro="">
      <xdr:nvCxnSpPr>
        <xdr:cNvPr id="401" name="直線コネクタ 400"/>
        <xdr:cNvCxnSpPr/>
      </xdr:nvCxnSpPr>
      <xdr:spPr>
        <a:xfrm flipV="1">
          <a:off x="9639300" y="180807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55118</xdr:rowOff>
    </xdr:from>
    <xdr:to>
      <xdr:col>46</xdr:col>
      <xdr:colOff>38100</xdr:colOff>
      <xdr:row>105</xdr:row>
      <xdr:rowOff>156718</xdr:rowOff>
    </xdr:to>
    <xdr:sp macro="" textlink="">
      <xdr:nvSpPr>
        <xdr:cNvPr id="402" name="楕円 401"/>
        <xdr:cNvSpPr/>
      </xdr:nvSpPr>
      <xdr:spPr>
        <a:xfrm>
          <a:off x="8699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96774</xdr:rowOff>
    </xdr:from>
    <xdr:to>
      <xdr:col>50</xdr:col>
      <xdr:colOff>114300</xdr:colOff>
      <xdr:row>105</xdr:row>
      <xdr:rowOff>105918</xdr:rowOff>
    </xdr:to>
    <xdr:cxnSp macro="">
      <xdr:nvCxnSpPr>
        <xdr:cNvPr id="403" name="直線コネクタ 402"/>
        <xdr:cNvCxnSpPr/>
      </xdr:nvCxnSpPr>
      <xdr:spPr>
        <a:xfrm flipV="1">
          <a:off x="8750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04"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405"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138701</xdr:rowOff>
    </xdr:from>
    <xdr:ext cx="469744" cy="259045"/>
    <xdr:sp macro="" textlink="">
      <xdr:nvSpPr>
        <xdr:cNvPr id="406" name="n_1mainValue【市民会館】&#10;一人当たり面積"/>
        <xdr:cNvSpPr txBox="1"/>
      </xdr:nvSpPr>
      <xdr:spPr>
        <a:xfrm>
          <a:off x="93917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147845</xdr:rowOff>
    </xdr:from>
    <xdr:ext cx="469744" cy="259045"/>
    <xdr:sp macro="" textlink="">
      <xdr:nvSpPr>
        <xdr:cNvPr id="407" name="n_2mainValue【市民会館】&#10;一人当たり面積"/>
        <xdr:cNvSpPr txBox="1"/>
      </xdr:nvSpPr>
      <xdr:spPr>
        <a:xfrm>
          <a:off x="8515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9" name="テキスト ボックス 41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31" name="直線コネクタ 430"/>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32"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33" name="直線コネクタ 432"/>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34"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35" name="直線コネクタ 434"/>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436" name="【一般廃棄物処理施設】&#10;有形固定資産減価償却率平均値テキスト"/>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37" name="フローチャート: 判断 436"/>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38" name="フローチャート: 判断 437"/>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39" name="フローチャート: 判断 438"/>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29210</xdr:rowOff>
    </xdr:from>
    <xdr:to>
      <xdr:col>85</xdr:col>
      <xdr:colOff>177800</xdr:colOff>
      <xdr:row>35</xdr:row>
      <xdr:rowOff>130810</xdr:rowOff>
    </xdr:to>
    <xdr:sp macro="" textlink="">
      <xdr:nvSpPr>
        <xdr:cNvPr id="445" name="楕円 444"/>
        <xdr:cNvSpPr/>
      </xdr:nvSpPr>
      <xdr:spPr>
        <a:xfrm>
          <a:off x="162687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52087</xdr:rowOff>
    </xdr:from>
    <xdr:ext cx="405111" cy="259045"/>
    <xdr:sp macro="" textlink="">
      <xdr:nvSpPr>
        <xdr:cNvPr id="446" name="【一般廃棄物処理施設】&#10;有形固定資産減価償却率該当値テキスト"/>
        <xdr:cNvSpPr txBox="1"/>
      </xdr:nvSpPr>
      <xdr:spPr>
        <a:xfrm>
          <a:off x="16357600"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47" name="楕円 44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80010</xdr:rowOff>
    </xdr:from>
    <xdr:to>
      <xdr:col>85</xdr:col>
      <xdr:colOff>127000</xdr:colOff>
      <xdr:row>35</xdr:row>
      <xdr:rowOff>121920</xdr:rowOff>
    </xdr:to>
    <xdr:cxnSp macro="">
      <xdr:nvCxnSpPr>
        <xdr:cNvPr id="448" name="直線コネクタ 447"/>
        <xdr:cNvCxnSpPr/>
      </xdr:nvCxnSpPr>
      <xdr:spPr>
        <a:xfrm flipV="1">
          <a:off x="15481300" y="60807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113030</xdr:rowOff>
    </xdr:from>
    <xdr:to>
      <xdr:col>76</xdr:col>
      <xdr:colOff>165100</xdr:colOff>
      <xdr:row>36</xdr:row>
      <xdr:rowOff>43180</xdr:rowOff>
    </xdr:to>
    <xdr:sp macro="" textlink="">
      <xdr:nvSpPr>
        <xdr:cNvPr id="449" name="楕円 448"/>
        <xdr:cNvSpPr/>
      </xdr:nvSpPr>
      <xdr:spPr>
        <a:xfrm>
          <a:off x="14541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163830</xdr:rowOff>
    </xdr:to>
    <xdr:cxnSp macro="">
      <xdr:nvCxnSpPr>
        <xdr:cNvPr id="450" name="直線コネクタ 449"/>
        <xdr:cNvCxnSpPr/>
      </xdr:nvCxnSpPr>
      <xdr:spPr>
        <a:xfrm flipV="1">
          <a:off x="14592300" y="6122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55262</xdr:rowOff>
    </xdr:from>
    <xdr:ext cx="405111" cy="259045"/>
    <xdr:sp macro="" textlink="">
      <xdr:nvSpPr>
        <xdr:cNvPr id="451" name="n_1aveValue【一般廃棄物処理施設】&#10;有形固定資産減価償却率"/>
        <xdr:cNvSpPr txBox="1"/>
      </xdr:nvSpPr>
      <xdr:spPr>
        <a:xfrm>
          <a:off x="15266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52"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53" name="n_1mainValue【一般廃棄物処理施設】&#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34307</xdr:rowOff>
    </xdr:from>
    <xdr:ext cx="405111" cy="259045"/>
    <xdr:sp macro="" textlink="">
      <xdr:nvSpPr>
        <xdr:cNvPr id="454" name="n_2mainValue【一般廃棄物処理施設】&#10;有形固定資産減価償却率"/>
        <xdr:cNvSpPr txBox="1"/>
      </xdr:nvSpPr>
      <xdr:spPr>
        <a:xfrm>
          <a:off x="14389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6" name="テキスト ボックス 4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8" name="テキスト ボックス 46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0" name="テキスト ボックス 46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2" name="テキスト ボックス 47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4" name="テキスト ボックス 47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6" name="テキスト ボックス 47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80" name="直線コネクタ 479"/>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81"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82" name="直線コネクタ 481"/>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83"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84" name="直線コネクタ 483"/>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5104</xdr:rowOff>
    </xdr:from>
    <xdr:ext cx="534377" cy="259045"/>
    <xdr:sp macro="" textlink="">
      <xdr:nvSpPr>
        <xdr:cNvPr id="485" name="【一般廃棄物処理施設】&#10;一人当たり有形固定資産（償却資産）額平均値テキスト"/>
        <xdr:cNvSpPr txBox="1"/>
      </xdr:nvSpPr>
      <xdr:spPr>
        <a:xfrm>
          <a:off x="22199600" y="63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86" name="フローチャート: 判断 485"/>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87" name="フローチャート: 判断 486"/>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88" name="フローチャート: 判断 487"/>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162212</xdr:rowOff>
    </xdr:from>
    <xdr:to>
      <xdr:col>116</xdr:col>
      <xdr:colOff>114300</xdr:colOff>
      <xdr:row>39</xdr:row>
      <xdr:rowOff>92362</xdr:rowOff>
    </xdr:to>
    <xdr:sp macro="" textlink="">
      <xdr:nvSpPr>
        <xdr:cNvPr id="494" name="楕円 493"/>
        <xdr:cNvSpPr/>
      </xdr:nvSpPr>
      <xdr:spPr>
        <a:xfrm>
          <a:off x="22110700" y="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140639</xdr:rowOff>
    </xdr:from>
    <xdr:ext cx="534377" cy="259045"/>
    <xdr:sp macro="" textlink="">
      <xdr:nvSpPr>
        <xdr:cNvPr id="495" name="【一般廃棄物処理施設】&#10;一人当たり有形固定資産（償却資産）額該当値テキスト"/>
        <xdr:cNvSpPr txBox="1"/>
      </xdr:nvSpPr>
      <xdr:spPr>
        <a:xfrm>
          <a:off x="22199600" y="66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168384</xdr:rowOff>
    </xdr:from>
    <xdr:to>
      <xdr:col>112</xdr:col>
      <xdr:colOff>38100</xdr:colOff>
      <xdr:row>39</xdr:row>
      <xdr:rowOff>98534</xdr:rowOff>
    </xdr:to>
    <xdr:sp macro="" textlink="">
      <xdr:nvSpPr>
        <xdr:cNvPr id="496" name="楕円 495"/>
        <xdr:cNvSpPr/>
      </xdr:nvSpPr>
      <xdr:spPr>
        <a:xfrm>
          <a:off x="21272500" y="66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41562</xdr:rowOff>
    </xdr:from>
    <xdr:to>
      <xdr:col>116</xdr:col>
      <xdr:colOff>63500</xdr:colOff>
      <xdr:row>39</xdr:row>
      <xdr:rowOff>47734</xdr:rowOff>
    </xdr:to>
    <xdr:cxnSp macro="">
      <xdr:nvCxnSpPr>
        <xdr:cNvPr id="497" name="直線コネクタ 496"/>
        <xdr:cNvCxnSpPr/>
      </xdr:nvCxnSpPr>
      <xdr:spPr>
        <a:xfrm flipV="1">
          <a:off x="21323300" y="672811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3563</xdr:rowOff>
    </xdr:from>
    <xdr:to>
      <xdr:col>107</xdr:col>
      <xdr:colOff>101600</xdr:colOff>
      <xdr:row>39</xdr:row>
      <xdr:rowOff>105163</xdr:rowOff>
    </xdr:to>
    <xdr:sp macro="" textlink="">
      <xdr:nvSpPr>
        <xdr:cNvPr id="498" name="楕円 497"/>
        <xdr:cNvSpPr/>
      </xdr:nvSpPr>
      <xdr:spPr>
        <a:xfrm>
          <a:off x="20383500" y="66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47734</xdr:rowOff>
    </xdr:from>
    <xdr:to>
      <xdr:col>111</xdr:col>
      <xdr:colOff>177800</xdr:colOff>
      <xdr:row>39</xdr:row>
      <xdr:rowOff>54363</xdr:rowOff>
    </xdr:to>
    <xdr:cxnSp macro="">
      <xdr:nvCxnSpPr>
        <xdr:cNvPr id="499" name="直線コネクタ 498"/>
        <xdr:cNvCxnSpPr/>
      </xdr:nvCxnSpPr>
      <xdr:spPr>
        <a:xfrm flipV="1">
          <a:off x="20434300" y="673428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15707</xdr:rowOff>
    </xdr:from>
    <xdr:ext cx="534377" cy="259045"/>
    <xdr:sp macro="" textlink="">
      <xdr:nvSpPr>
        <xdr:cNvPr id="500" name="n_1aveValue【一般廃棄物処理施設】&#10;一人当たり有形固定資産（償却資産）額"/>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501"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89661</xdr:rowOff>
    </xdr:from>
    <xdr:ext cx="534377" cy="259045"/>
    <xdr:sp macro="" textlink="">
      <xdr:nvSpPr>
        <xdr:cNvPr id="502" name="n_1mainValue【一般廃棄物処理施設】&#10;一人当たり有形固定資産（償却資産）額"/>
        <xdr:cNvSpPr txBox="1"/>
      </xdr:nvSpPr>
      <xdr:spPr>
        <a:xfrm>
          <a:off x="21043411" y="67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96290</xdr:rowOff>
    </xdr:from>
    <xdr:ext cx="534377" cy="259045"/>
    <xdr:sp macro="" textlink="">
      <xdr:nvSpPr>
        <xdr:cNvPr id="503" name="n_2mainValue【一般廃棄物処理施設】&#10;一人当たり有形固定資産（償却資産）額"/>
        <xdr:cNvSpPr txBox="1"/>
      </xdr:nvSpPr>
      <xdr:spPr>
        <a:xfrm>
          <a:off x="20167111" y="67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526" name="直線コネクタ 525"/>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2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28" name="直線コネクタ 52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29"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0" name="直線コネクタ 52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31" name="【保健センター・保健所】&#10;有形固定資産減価償却率平均値テキスト"/>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32" name="フローチャート: 判断 531"/>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33" name="フローチャート: 判断 532"/>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34" name="フローチャート: 判断 533"/>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40" name="楕円 539"/>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541" name="【保健センター・保健所】&#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20066</xdr:rowOff>
    </xdr:from>
    <xdr:to>
      <xdr:col>81</xdr:col>
      <xdr:colOff>101600</xdr:colOff>
      <xdr:row>60</xdr:row>
      <xdr:rowOff>121666</xdr:rowOff>
    </xdr:to>
    <xdr:sp macro="" textlink="">
      <xdr:nvSpPr>
        <xdr:cNvPr id="542" name="楕円 541"/>
        <xdr:cNvSpPr/>
      </xdr:nvSpPr>
      <xdr:spPr>
        <a:xfrm>
          <a:off x="15430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70866</xdr:rowOff>
    </xdr:to>
    <xdr:cxnSp macro="">
      <xdr:nvCxnSpPr>
        <xdr:cNvPr id="543" name="直線コネクタ 542"/>
        <xdr:cNvCxnSpPr/>
      </xdr:nvCxnSpPr>
      <xdr:spPr>
        <a:xfrm flipV="1">
          <a:off x="15481300" y="1030986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65786</xdr:rowOff>
    </xdr:from>
    <xdr:to>
      <xdr:col>76</xdr:col>
      <xdr:colOff>165100</xdr:colOff>
      <xdr:row>60</xdr:row>
      <xdr:rowOff>167386</xdr:rowOff>
    </xdr:to>
    <xdr:sp macro="" textlink="">
      <xdr:nvSpPr>
        <xdr:cNvPr id="544" name="楕円 543"/>
        <xdr:cNvSpPr/>
      </xdr:nvSpPr>
      <xdr:spPr>
        <a:xfrm>
          <a:off x="145415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70866</xdr:rowOff>
    </xdr:from>
    <xdr:to>
      <xdr:col>81</xdr:col>
      <xdr:colOff>50800</xdr:colOff>
      <xdr:row>60</xdr:row>
      <xdr:rowOff>116586</xdr:rowOff>
    </xdr:to>
    <xdr:cxnSp macro="">
      <xdr:nvCxnSpPr>
        <xdr:cNvPr id="545" name="直線コネクタ 544"/>
        <xdr:cNvCxnSpPr/>
      </xdr:nvCxnSpPr>
      <xdr:spPr>
        <a:xfrm flipV="1">
          <a:off x="14592300" y="103578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46" name="n_1aveValue【保健センター・保健所】&#10;有形固定資産減価償却率"/>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547" name="n_2aveValue【保健センター・保健所】&#10;有形固定資産減価償却率"/>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138193</xdr:rowOff>
    </xdr:from>
    <xdr:ext cx="405111" cy="259045"/>
    <xdr:sp macro="" textlink="">
      <xdr:nvSpPr>
        <xdr:cNvPr id="548" name="n_1main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12463</xdr:rowOff>
    </xdr:from>
    <xdr:ext cx="405111" cy="259045"/>
    <xdr:sp macro="" textlink="">
      <xdr:nvSpPr>
        <xdr:cNvPr id="549" name="n_2mainValue【保健センター・保健所】&#10;有形固定資産減価償却率"/>
        <xdr:cNvSpPr txBox="1"/>
      </xdr:nvSpPr>
      <xdr:spPr>
        <a:xfrm>
          <a:off x="14389744" y="101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1" name="テキスト ボックス 57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75" name="直線コネクタ 574"/>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6"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7" name="直線コネクタ 57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78"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79" name="直線コネクタ 578"/>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25599</xdr:rowOff>
    </xdr:from>
    <xdr:ext cx="469744" cy="259045"/>
    <xdr:sp macro="" textlink="">
      <xdr:nvSpPr>
        <xdr:cNvPr id="580" name="【保健センター・保健所】&#10;一人当たり面積平均値テキスト"/>
        <xdr:cNvSpPr txBox="1"/>
      </xdr:nvSpPr>
      <xdr:spPr>
        <a:xfrm>
          <a:off x="22199600" y="10312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81" name="フローチャート: 判断 580"/>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82" name="フローチャート: 判断 581"/>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83" name="フローチャート: 判断 582"/>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104322</xdr:rowOff>
    </xdr:from>
    <xdr:to>
      <xdr:col>116</xdr:col>
      <xdr:colOff>114300</xdr:colOff>
      <xdr:row>58</xdr:row>
      <xdr:rowOff>34472</xdr:rowOff>
    </xdr:to>
    <xdr:sp macro="" textlink="">
      <xdr:nvSpPr>
        <xdr:cNvPr id="589" name="楕円 588"/>
        <xdr:cNvSpPr/>
      </xdr:nvSpPr>
      <xdr:spPr>
        <a:xfrm>
          <a:off x="22110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127199</xdr:rowOff>
    </xdr:from>
    <xdr:ext cx="469744" cy="259045"/>
    <xdr:sp macro="" textlink="">
      <xdr:nvSpPr>
        <xdr:cNvPr id="590" name="【保健センター・保健所】&#10;一人当たり面積該当値テキスト"/>
        <xdr:cNvSpPr txBox="1"/>
      </xdr:nvSpPr>
      <xdr:spPr>
        <a:xfrm>
          <a:off x="22199600" y="972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71665</xdr:rowOff>
    </xdr:from>
    <xdr:to>
      <xdr:col>112</xdr:col>
      <xdr:colOff>38100</xdr:colOff>
      <xdr:row>58</xdr:row>
      <xdr:rowOff>1815</xdr:rowOff>
    </xdr:to>
    <xdr:sp macro="" textlink="">
      <xdr:nvSpPr>
        <xdr:cNvPr id="591" name="楕円 590"/>
        <xdr:cNvSpPr/>
      </xdr:nvSpPr>
      <xdr:spPr>
        <a:xfrm>
          <a:off x="2127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122465</xdr:rowOff>
    </xdr:from>
    <xdr:to>
      <xdr:col>116</xdr:col>
      <xdr:colOff>63500</xdr:colOff>
      <xdr:row>57</xdr:row>
      <xdr:rowOff>155122</xdr:rowOff>
    </xdr:to>
    <xdr:cxnSp macro="">
      <xdr:nvCxnSpPr>
        <xdr:cNvPr id="592" name="直線コネクタ 591"/>
        <xdr:cNvCxnSpPr/>
      </xdr:nvCxnSpPr>
      <xdr:spPr>
        <a:xfrm>
          <a:off x="21323300" y="9895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71665</xdr:rowOff>
    </xdr:from>
    <xdr:to>
      <xdr:col>107</xdr:col>
      <xdr:colOff>101600</xdr:colOff>
      <xdr:row>58</xdr:row>
      <xdr:rowOff>1815</xdr:rowOff>
    </xdr:to>
    <xdr:sp macro="" textlink="">
      <xdr:nvSpPr>
        <xdr:cNvPr id="593" name="楕円 592"/>
        <xdr:cNvSpPr/>
      </xdr:nvSpPr>
      <xdr:spPr>
        <a:xfrm>
          <a:off x="20383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122465</xdr:rowOff>
    </xdr:from>
    <xdr:to>
      <xdr:col>111</xdr:col>
      <xdr:colOff>177800</xdr:colOff>
      <xdr:row>57</xdr:row>
      <xdr:rowOff>122465</xdr:rowOff>
    </xdr:to>
    <xdr:cxnSp macro="">
      <xdr:nvCxnSpPr>
        <xdr:cNvPr id="594" name="直線コネクタ 593"/>
        <xdr:cNvCxnSpPr/>
      </xdr:nvCxnSpPr>
      <xdr:spPr>
        <a:xfrm>
          <a:off x="20434300" y="9895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595"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596" name="n_2aveValue【保健センター・保健所】&#10;一人当たり面積"/>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18342</xdr:rowOff>
    </xdr:from>
    <xdr:ext cx="469744" cy="259045"/>
    <xdr:sp macro="" textlink="">
      <xdr:nvSpPr>
        <xdr:cNvPr id="597" name="n_1mainValue【保健センター・保健所】&#10;一人当たり面積"/>
        <xdr:cNvSpPr txBox="1"/>
      </xdr:nvSpPr>
      <xdr:spPr>
        <a:xfrm>
          <a:off x="210757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18342</xdr:rowOff>
    </xdr:from>
    <xdr:ext cx="469744" cy="259045"/>
    <xdr:sp macro="" textlink="">
      <xdr:nvSpPr>
        <xdr:cNvPr id="598" name="n_2mainValue【保健センター・保健所】&#10;一人当たり面積"/>
        <xdr:cNvSpPr txBox="1"/>
      </xdr:nvSpPr>
      <xdr:spPr>
        <a:xfrm>
          <a:off x="20199427" y="96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621" name="直線コネクタ 620"/>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622"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623" name="直線コネクタ 622"/>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24"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25" name="直線コネクタ 624"/>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626"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27" name="フローチャート: 判断 626"/>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628" name="フローチャート: 判断 627"/>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629" name="フローチャート: 判断 628"/>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99313</xdr:rowOff>
    </xdr:from>
    <xdr:to>
      <xdr:col>85</xdr:col>
      <xdr:colOff>177800</xdr:colOff>
      <xdr:row>78</xdr:row>
      <xdr:rowOff>29463</xdr:rowOff>
    </xdr:to>
    <xdr:sp macro="" textlink="">
      <xdr:nvSpPr>
        <xdr:cNvPr id="635" name="楕円 634"/>
        <xdr:cNvSpPr/>
      </xdr:nvSpPr>
      <xdr:spPr>
        <a:xfrm>
          <a:off x="162687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52340</xdr:rowOff>
    </xdr:from>
    <xdr:ext cx="405111" cy="259045"/>
    <xdr:sp macro="" textlink="">
      <xdr:nvSpPr>
        <xdr:cNvPr id="636" name="【消防施設】&#10;有形固定資産減価償却率該当値テキスト"/>
        <xdr:cNvSpPr txBox="1"/>
      </xdr:nvSpPr>
      <xdr:spPr>
        <a:xfrm>
          <a:off x="16357600" y="1325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122174</xdr:rowOff>
    </xdr:from>
    <xdr:to>
      <xdr:col>81</xdr:col>
      <xdr:colOff>101600</xdr:colOff>
      <xdr:row>78</xdr:row>
      <xdr:rowOff>52324</xdr:rowOff>
    </xdr:to>
    <xdr:sp macro="" textlink="">
      <xdr:nvSpPr>
        <xdr:cNvPr id="637" name="楕円 636"/>
        <xdr:cNvSpPr/>
      </xdr:nvSpPr>
      <xdr:spPr>
        <a:xfrm>
          <a:off x="15430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150113</xdr:rowOff>
    </xdr:from>
    <xdr:to>
      <xdr:col>85</xdr:col>
      <xdr:colOff>127000</xdr:colOff>
      <xdr:row>78</xdr:row>
      <xdr:rowOff>1524</xdr:rowOff>
    </xdr:to>
    <xdr:cxnSp macro="">
      <xdr:nvCxnSpPr>
        <xdr:cNvPr id="638" name="直線コネクタ 637"/>
        <xdr:cNvCxnSpPr/>
      </xdr:nvCxnSpPr>
      <xdr:spPr>
        <a:xfrm flipV="1">
          <a:off x="15481300" y="133517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94742</xdr:rowOff>
    </xdr:from>
    <xdr:to>
      <xdr:col>76</xdr:col>
      <xdr:colOff>165100</xdr:colOff>
      <xdr:row>78</xdr:row>
      <xdr:rowOff>24892</xdr:rowOff>
    </xdr:to>
    <xdr:sp macro="" textlink="">
      <xdr:nvSpPr>
        <xdr:cNvPr id="639" name="楕円 638"/>
        <xdr:cNvSpPr/>
      </xdr:nvSpPr>
      <xdr:spPr>
        <a:xfrm>
          <a:off x="14541500" y="132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145542</xdr:rowOff>
    </xdr:from>
    <xdr:to>
      <xdr:col>81</xdr:col>
      <xdr:colOff>50800</xdr:colOff>
      <xdr:row>78</xdr:row>
      <xdr:rowOff>1524</xdr:rowOff>
    </xdr:to>
    <xdr:cxnSp macro="">
      <xdr:nvCxnSpPr>
        <xdr:cNvPr id="640" name="直線コネクタ 639"/>
        <xdr:cNvCxnSpPr/>
      </xdr:nvCxnSpPr>
      <xdr:spPr>
        <a:xfrm>
          <a:off x="14592300" y="13347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641"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100601</xdr:rowOff>
    </xdr:from>
    <xdr:ext cx="405111" cy="259045"/>
    <xdr:sp macro="" textlink="">
      <xdr:nvSpPr>
        <xdr:cNvPr id="642" name="n_2aveValue【消防施設】&#10;有形固定資産減価償却率"/>
        <xdr:cNvSpPr txBox="1"/>
      </xdr:nvSpPr>
      <xdr:spPr>
        <a:xfrm>
          <a:off x="14389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68851</xdr:rowOff>
    </xdr:from>
    <xdr:ext cx="405111" cy="259045"/>
    <xdr:sp macro="" textlink="">
      <xdr:nvSpPr>
        <xdr:cNvPr id="643" name="n_1mainValue【消防施設】&#10;有形固定資産減価償却率"/>
        <xdr:cNvSpPr txBox="1"/>
      </xdr:nvSpPr>
      <xdr:spPr>
        <a:xfrm>
          <a:off x="15266044" y="130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41419</xdr:rowOff>
    </xdr:from>
    <xdr:ext cx="405111" cy="259045"/>
    <xdr:sp macro="" textlink="">
      <xdr:nvSpPr>
        <xdr:cNvPr id="644" name="n_2mainValue【消防施設】&#10;有形固定資産減価償却率"/>
        <xdr:cNvSpPr txBox="1"/>
      </xdr:nvSpPr>
      <xdr:spPr>
        <a:xfrm>
          <a:off x="14389744" y="1307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68" name="直線コネクタ 667"/>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0" name="直線コネクタ 66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71"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72" name="直線コネクタ 671"/>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73" name="【消防施設】&#10;一人当たり面積平均値テキスト"/>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74" name="フローチャート: 判断 673"/>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75" name="フローチャート: 判断 674"/>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76" name="フローチャート: 判断 675"/>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82" name="楕円 681"/>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114316</xdr:rowOff>
    </xdr:from>
    <xdr:ext cx="469744" cy="259045"/>
    <xdr:sp macro="" textlink="">
      <xdr:nvSpPr>
        <xdr:cNvPr id="683" name="【消防施設】&#10;一人当たり面積該当値テキスト"/>
        <xdr:cNvSpPr txBox="1"/>
      </xdr:nvSpPr>
      <xdr:spPr>
        <a:xfrm>
          <a:off x="22199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52070</xdr:rowOff>
    </xdr:from>
    <xdr:to>
      <xdr:col>112</xdr:col>
      <xdr:colOff>38100</xdr:colOff>
      <xdr:row>84</xdr:row>
      <xdr:rowOff>153670</xdr:rowOff>
    </xdr:to>
    <xdr:sp macro="" textlink="">
      <xdr:nvSpPr>
        <xdr:cNvPr id="684" name="楕円 683"/>
        <xdr:cNvSpPr/>
      </xdr:nvSpPr>
      <xdr:spPr>
        <a:xfrm>
          <a:off x="21272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102870</xdr:rowOff>
    </xdr:from>
    <xdr:to>
      <xdr:col>116</xdr:col>
      <xdr:colOff>63500</xdr:colOff>
      <xdr:row>85</xdr:row>
      <xdr:rowOff>15239</xdr:rowOff>
    </xdr:to>
    <xdr:cxnSp macro="">
      <xdr:nvCxnSpPr>
        <xdr:cNvPr id="685" name="直線コネクタ 684"/>
        <xdr:cNvCxnSpPr/>
      </xdr:nvCxnSpPr>
      <xdr:spPr>
        <a:xfrm>
          <a:off x="21323300" y="145046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93980</xdr:rowOff>
    </xdr:from>
    <xdr:to>
      <xdr:col>107</xdr:col>
      <xdr:colOff>101600</xdr:colOff>
      <xdr:row>85</xdr:row>
      <xdr:rowOff>24130</xdr:rowOff>
    </xdr:to>
    <xdr:sp macro="" textlink="">
      <xdr:nvSpPr>
        <xdr:cNvPr id="686" name="楕円 685"/>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102870</xdr:rowOff>
    </xdr:from>
    <xdr:to>
      <xdr:col>111</xdr:col>
      <xdr:colOff>177800</xdr:colOff>
      <xdr:row>84</xdr:row>
      <xdr:rowOff>144780</xdr:rowOff>
    </xdr:to>
    <xdr:cxnSp macro="">
      <xdr:nvCxnSpPr>
        <xdr:cNvPr id="687" name="直線コネクタ 686"/>
        <xdr:cNvCxnSpPr/>
      </xdr:nvCxnSpPr>
      <xdr:spPr>
        <a:xfrm flipV="1">
          <a:off x="20434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88"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689"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144797</xdr:rowOff>
    </xdr:from>
    <xdr:ext cx="469744" cy="259045"/>
    <xdr:sp macro="" textlink="">
      <xdr:nvSpPr>
        <xdr:cNvPr id="690" name="n_1mainValue【消防施設】&#10;一人当たり面積"/>
        <xdr:cNvSpPr txBox="1"/>
      </xdr:nvSpPr>
      <xdr:spPr>
        <a:xfrm>
          <a:off x="210757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691" name="n_2mainValue【消防施設】&#10;一人当たり面積"/>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716" name="直線コネクタ 715"/>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8" name="直線コネクタ 71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1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20" name="直線コネクタ 71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105427</xdr:rowOff>
    </xdr:from>
    <xdr:ext cx="405111" cy="259045"/>
    <xdr:sp macro="" textlink="">
      <xdr:nvSpPr>
        <xdr:cNvPr id="721" name="【庁舎】&#10;有形固定資産減価償却率平均値テキスト"/>
        <xdr:cNvSpPr txBox="1"/>
      </xdr:nvSpPr>
      <xdr:spPr>
        <a:xfrm>
          <a:off x="16357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22" name="フローチャート: 判断 721"/>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23" name="フローチャート: 判断 72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4" name="フローチャート: 判断 723"/>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151130</xdr:rowOff>
    </xdr:from>
    <xdr:to>
      <xdr:col>85</xdr:col>
      <xdr:colOff>177800</xdr:colOff>
      <xdr:row>109</xdr:row>
      <xdr:rowOff>81280</xdr:rowOff>
    </xdr:to>
    <xdr:sp macro="" textlink="">
      <xdr:nvSpPr>
        <xdr:cNvPr id="730" name="楕円 729"/>
        <xdr:cNvSpPr/>
      </xdr:nvSpPr>
      <xdr:spPr>
        <a:xfrm>
          <a:off x="16268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66057</xdr:rowOff>
    </xdr:from>
    <xdr:ext cx="405111" cy="259045"/>
    <xdr:sp macro="" textlink="">
      <xdr:nvSpPr>
        <xdr:cNvPr id="731" name="【庁舎】&#10;有形固定資産減価償却率該当値テキスト"/>
        <xdr:cNvSpPr txBox="1"/>
      </xdr:nvSpPr>
      <xdr:spPr>
        <a:xfrm>
          <a:off x="16357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145414</xdr:rowOff>
    </xdr:from>
    <xdr:to>
      <xdr:col>81</xdr:col>
      <xdr:colOff>101600</xdr:colOff>
      <xdr:row>109</xdr:row>
      <xdr:rowOff>75564</xdr:rowOff>
    </xdr:to>
    <xdr:sp macro="" textlink="">
      <xdr:nvSpPr>
        <xdr:cNvPr id="732" name="楕円 731"/>
        <xdr:cNvSpPr/>
      </xdr:nvSpPr>
      <xdr:spPr>
        <a:xfrm>
          <a:off x="15430500" y="18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24764</xdr:rowOff>
    </xdr:from>
    <xdr:to>
      <xdr:col>85</xdr:col>
      <xdr:colOff>127000</xdr:colOff>
      <xdr:row>109</xdr:row>
      <xdr:rowOff>30480</xdr:rowOff>
    </xdr:to>
    <xdr:cxnSp macro="">
      <xdr:nvCxnSpPr>
        <xdr:cNvPr id="733" name="直線コネクタ 732"/>
        <xdr:cNvCxnSpPr/>
      </xdr:nvCxnSpPr>
      <xdr:spPr>
        <a:xfrm>
          <a:off x="15481300" y="187128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168275</xdr:rowOff>
    </xdr:from>
    <xdr:to>
      <xdr:col>76</xdr:col>
      <xdr:colOff>165100</xdr:colOff>
      <xdr:row>109</xdr:row>
      <xdr:rowOff>98425</xdr:rowOff>
    </xdr:to>
    <xdr:sp macro="" textlink="">
      <xdr:nvSpPr>
        <xdr:cNvPr id="734" name="楕円 733"/>
        <xdr:cNvSpPr/>
      </xdr:nvSpPr>
      <xdr:spPr>
        <a:xfrm>
          <a:off x="14541500" y="18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24764</xdr:rowOff>
    </xdr:from>
    <xdr:to>
      <xdr:col>81</xdr:col>
      <xdr:colOff>50800</xdr:colOff>
      <xdr:row>109</xdr:row>
      <xdr:rowOff>47625</xdr:rowOff>
    </xdr:to>
    <xdr:cxnSp macro="">
      <xdr:nvCxnSpPr>
        <xdr:cNvPr id="735" name="直線コネクタ 734"/>
        <xdr:cNvCxnSpPr/>
      </xdr:nvCxnSpPr>
      <xdr:spPr>
        <a:xfrm flipV="1">
          <a:off x="14592300" y="187128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36" name="n_1aveValue【庁舎】&#10;有形固定資産減価償却率"/>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737"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66691</xdr:rowOff>
    </xdr:from>
    <xdr:ext cx="405111" cy="259045"/>
    <xdr:sp macro="" textlink="">
      <xdr:nvSpPr>
        <xdr:cNvPr id="738" name="n_1mainValue【庁舎】&#10;有形固定資産減価償却率"/>
        <xdr:cNvSpPr txBox="1"/>
      </xdr:nvSpPr>
      <xdr:spPr>
        <a:xfrm>
          <a:off x="15266044" y="1875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89552</xdr:rowOff>
    </xdr:from>
    <xdr:ext cx="405111" cy="259045"/>
    <xdr:sp macro="" textlink="">
      <xdr:nvSpPr>
        <xdr:cNvPr id="739" name="n_2mainValue【庁舎】&#10;有形固定資産減価償却率"/>
        <xdr:cNvSpPr txBox="1"/>
      </xdr:nvSpPr>
      <xdr:spPr>
        <a:xfrm>
          <a:off x="14389744" y="187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51" name="直線コネクタ 75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52" name="テキスト ボックス 75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55" name="直線コネクタ 75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56" name="テキスト ボックス 75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60" name="直線コネクタ 759"/>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61"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2" name="直線コネクタ 761"/>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63"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64" name="直線コネクタ 763"/>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765"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66" name="フローチャート: 判断 765"/>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67" name="フローチャート: 判断 766"/>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68" name="フローチャート: 判断 767"/>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36830</xdr:rowOff>
    </xdr:from>
    <xdr:to>
      <xdr:col>116</xdr:col>
      <xdr:colOff>114300</xdr:colOff>
      <xdr:row>102</xdr:row>
      <xdr:rowOff>138430</xdr:rowOff>
    </xdr:to>
    <xdr:sp macro="" textlink="">
      <xdr:nvSpPr>
        <xdr:cNvPr id="774" name="楕円 773"/>
        <xdr:cNvSpPr/>
      </xdr:nvSpPr>
      <xdr:spPr>
        <a:xfrm>
          <a:off x="22110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59707</xdr:rowOff>
    </xdr:from>
    <xdr:ext cx="469744" cy="259045"/>
    <xdr:sp macro="" textlink="">
      <xdr:nvSpPr>
        <xdr:cNvPr id="775" name="【庁舎】&#10;一人当たり面積該当値テキスト"/>
        <xdr:cNvSpPr txBox="1"/>
      </xdr:nvSpPr>
      <xdr:spPr>
        <a:xfrm>
          <a:off x="22199600"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76836</xdr:rowOff>
    </xdr:from>
    <xdr:to>
      <xdr:col>112</xdr:col>
      <xdr:colOff>38100</xdr:colOff>
      <xdr:row>105</xdr:row>
      <xdr:rowOff>6986</xdr:rowOff>
    </xdr:to>
    <xdr:sp macro="" textlink="">
      <xdr:nvSpPr>
        <xdr:cNvPr id="776" name="楕円 775"/>
        <xdr:cNvSpPr/>
      </xdr:nvSpPr>
      <xdr:spPr>
        <a:xfrm>
          <a:off x="2127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87630</xdr:rowOff>
    </xdr:from>
    <xdr:to>
      <xdr:col>116</xdr:col>
      <xdr:colOff>63500</xdr:colOff>
      <xdr:row>104</xdr:row>
      <xdr:rowOff>127636</xdr:rowOff>
    </xdr:to>
    <xdr:cxnSp macro="">
      <xdr:nvCxnSpPr>
        <xdr:cNvPr id="777" name="直線コネクタ 776"/>
        <xdr:cNvCxnSpPr/>
      </xdr:nvCxnSpPr>
      <xdr:spPr>
        <a:xfrm flipV="1">
          <a:off x="21323300" y="17575530"/>
          <a:ext cx="8382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53975</xdr:rowOff>
    </xdr:from>
    <xdr:to>
      <xdr:col>107</xdr:col>
      <xdr:colOff>101600</xdr:colOff>
      <xdr:row>104</xdr:row>
      <xdr:rowOff>155575</xdr:rowOff>
    </xdr:to>
    <xdr:sp macro="" textlink="">
      <xdr:nvSpPr>
        <xdr:cNvPr id="778" name="楕円 777"/>
        <xdr:cNvSpPr/>
      </xdr:nvSpPr>
      <xdr:spPr>
        <a:xfrm>
          <a:off x="2038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104775</xdr:rowOff>
    </xdr:from>
    <xdr:to>
      <xdr:col>111</xdr:col>
      <xdr:colOff>177800</xdr:colOff>
      <xdr:row>104</xdr:row>
      <xdr:rowOff>127636</xdr:rowOff>
    </xdr:to>
    <xdr:cxnSp macro="">
      <xdr:nvCxnSpPr>
        <xdr:cNvPr id="779" name="直線コネクタ 778"/>
        <xdr:cNvCxnSpPr/>
      </xdr:nvCxnSpPr>
      <xdr:spPr>
        <a:xfrm>
          <a:off x="20434300" y="179355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46372</xdr:rowOff>
    </xdr:from>
    <xdr:ext cx="469744" cy="259045"/>
    <xdr:sp macro="" textlink="">
      <xdr:nvSpPr>
        <xdr:cNvPr id="780" name="n_1aveValue【庁舎】&#10;一人当たり面積"/>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140988</xdr:rowOff>
    </xdr:from>
    <xdr:ext cx="469744" cy="259045"/>
    <xdr:sp macro="" textlink="">
      <xdr:nvSpPr>
        <xdr:cNvPr id="781" name="n_2aveValue【庁舎】&#10;一人当たり面積"/>
        <xdr:cNvSpPr txBox="1"/>
      </xdr:nvSpPr>
      <xdr:spPr>
        <a:xfrm>
          <a:off x="20199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169563</xdr:rowOff>
    </xdr:from>
    <xdr:ext cx="469744" cy="259045"/>
    <xdr:sp macro="" textlink="">
      <xdr:nvSpPr>
        <xdr:cNvPr id="782" name="n_1mainValue【庁舎】&#10;一人当たり面積"/>
        <xdr:cNvSpPr txBox="1"/>
      </xdr:nvSpPr>
      <xdr:spPr>
        <a:xfrm>
          <a:off x="21075727" y="180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652</xdr:rowOff>
    </xdr:from>
    <xdr:ext cx="469744" cy="259045"/>
    <xdr:sp macro="" textlink="">
      <xdr:nvSpPr>
        <xdr:cNvPr id="783" name="n_2mainValue【庁舎】&#10;一人当たり面積"/>
        <xdr:cNvSpPr txBox="1"/>
      </xdr:nvSpPr>
      <xdr:spPr>
        <a:xfrm>
          <a:off x="20199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体育館・プールの一人当たり面積は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類似団体内平均値が</a:t>
          </a:r>
          <a:r>
            <a:rPr kumimoji="1" lang="en-US" altLang="ja-JP" sz="1300">
              <a:solidFill>
                <a:schemeClr val="tx1"/>
              </a:solidFill>
              <a:latin typeface="ＭＳ Ｐゴシック" panose="020B0600070205080204" pitchFamily="50" charset="-128"/>
              <a:ea typeface="ＭＳ Ｐゴシック" panose="020B0600070205080204" pitchFamily="50" charset="-128"/>
            </a:rPr>
            <a:t>0.194</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であるのに対し本市は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0.311</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非常に高い水準となっている。これは、市町合併により旧市町で保有していた公共施設を併せ持つこととなり、用途の重複した体育施設を複数保有していることなどが大きな要因と考えられる。体育館・プールの有形固定資産減価償却率は類似団体とほぼ同水準となって</a:t>
          </a:r>
          <a:r>
            <a:rPr kumimoji="1" lang="ja-JP" altLang="en-US" sz="1300">
              <a:latin typeface="ＭＳ Ｐゴシック" panose="020B0600070205080204" pitchFamily="50" charset="-128"/>
              <a:ea typeface="ＭＳ Ｐゴシック" panose="020B0600070205080204" pitchFamily="50" charset="-128"/>
            </a:rPr>
            <a:t>いるが、個別に観ると老朽化の進んでいる施設も多くあることから、財政負担の縮減を図るためには、機能の重複した体育施設の統廃合について早急に検討を進める必要がある。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年度までは、長引く景気の低迷や少子高齢化等により指数は悪化傾向にあった。しかし、平成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年度以降は景気の回復により、わずかながらではあるが回復傾向にある。今後とも歳出削減、地方税の徴収強化等の取組みを通じて財政基盤の強化に努める。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10885</xdr:rowOff>
    </xdr:to>
    <xdr:cxnSp macro="">
      <xdr:nvCxnSpPr>
        <xdr:cNvPr id="71" name="直線コネクタ 70"/>
        <xdr:cNvCxnSpPr/>
      </xdr:nvCxnSpPr>
      <xdr:spPr>
        <a:xfrm flipV="1">
          <a:off x="4114800" y="77089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78212</xdr:rowOff>
    </xdr:from>
    <xdr:ext cx="762000" cy="259045"/>
    <xdr:sp macro="" textlink="">
      <xdr:nvSpPr>
        <xdr:cNvPr id="72"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10885</xdr:rowOff>
    </xdr:from>
    <xdr:to>
      <xdr:col>19</xdr:col>
      <xdr:colOff>133350</xdr:colOff>
      <xdr:row>45</xdr:row>
      <xdr:rowOff>28122</xdr:rowOff>
    </xdr:to>
    <xdr:cxnSp macro="">
      <xdr:nvCxnSpPr>
        <xdr:cNvPr id="74" name="直線コネクタ 73"/>
        <xdr:cNvCxnSpPr/>
      </xdr:nvCxnSpPr>
      <xdr:spPr>
        <a:xfrm flipV="1">
          <a:off x="3225800" y="77261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45357</xdr:rowOff>
    </xdr:to>
    <xdr:cxnSp macro="">
      <xdr:nvCxnSpPr>
        <xdr:cNvPr id="77" name="直線コネクタ 76"/>
        <xdr:cNvCxnSpPr/>
      </xdr:nvCxnSpPr>
      <xdr:spPr>
        <a:xfrm flipV="1">
          <a:off x="2336800" y="77433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90" name="楕円 89"/>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86377</xdr:rowOff>
    </xdr:from>
    <xdr:ext cx="762000" cy="259045"/>
    <xdr:sp macro="" textlink="">
      <xdr:nvSpPr>
        <xdr:cNvPr id="91" name="財政力該当値テキスト"/>
        <xdr:cNvSpPr txBox="1"/>
      </xdr:nvSpPr>
      <xdr:spPr>
        <a:xfrm>
          <a:off x="5041900" y="76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131535</xdr:rowOff>
    </xdr:from>
    <xdr:to>
      <xdr:col>19</xdr:col>
      <xdr:colOff>184150</xdr:colOff>
      <xdr:row>45</xdr:row>
      <xdr:rowOff>61685</xdr:rowOff>
    </xdr:to>
    <xdr:sp macro="" textlink="">
      <xdr:nvSpPr>
        <xdr:cNvPr id="92" name="楕円 91"/>
        <xdr:cNvSpPr/>
      </xdr:nvSpPr>
      <xdr:spPr>
        <a:xfrm>
          <a:off x="4064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46462</xdr:rowOff>
    </xdr:from>
    <xdr:ext cx="736600" cy="259045"/>
    <xdr:sp macro="" textlink="">
      <xdr:nvSpPr>
        <xdr:cNvPr id="93" name="テキスト ボックス 92"/>
        <xdr:cNvSpPr txBox="1"/>
      </xdr:nvSpPr>
      <xdr:spPr>
        <a:xfrm>
          <a:off x="3733800" y="776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年度までは、長引く景気の低迷や少子高齢化等により指数は悪化傾向にあった。しかし、平成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年度以降は景気の回復により、わずかながらではあるが回復傾向にある。今後とも歳出削減、地方税の徴収強化等の取組みを通じて財政基盤の強化に努める。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145324</xdr:rowOff>
    </xdr:from>
    <xdr:to>
      <xdr:col>23</xdr:col>
      <xdr:colOff>133350</xdr:colOff>
      <xdr:row>63</xdr:row>
      <xdr:rowOff>152219</xdr:rowOff>
    </xdr:to>
    <xdr:cxnSp macro="">
      <xdr:nvCxnSpPr>
        <xdr:cNvPr id="136" name="直線コネクタ 135"/>
        <xdr:cNvCxnSpPr/>
      </xdr:nvCxnSpPr>
      <xdr:spPr>
        <a:xfrm flipV="1">
          <a:off x="4114800" y="109466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63</xdr:row>
      <xdr:rowOff>152219</xdr:rowOff>
    </xdr:to>
    <xdr:cxnSp macro="">
      <xdr:nvCxnSpPr>
        <xdr:cNvPr id="139" name="直線コネクタ 138"/>
        <xdr:cNvCxnSpPr/>
      </xdr:nvCxnSpPr>
      <xdr:spPr>
        <a:xfrm>
          <a:off x="3225800" y="1086394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62593</xdr:rowOff>
    </xdr:to>
    <xdr:cxnSp macro="">
      <xdr:nvCxnSpPr>
        <xdr:cNvPr id="142" name="直線コネクタ 141"/>
        <xdr:cNvCxnSpPr/>
      </xdr:nvCxnSpPr>
      <xdr:spPr>
        <a:xfrm>
          <a:off x="2336800" y="108363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35016</xdr:rowOff>
    </xdr:to>
    <xdr:cxnSp macro="">
      <xdr:nvCxnSpPr>
        <xdr:cNvPr id="145" name="直線コネクタ 144"/>
        <xdr:cNvCxnSpPr/>
      </xdr:nvCxnSpPr>
      <xdr:spPr>
        <a:xfrm>
          <a:off x="1447800" y="1069848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55" name="楕円 154"/>
        <xdr:cNvSpPr/>
      </xdr:nvSpPr>
      <xdr:spPr>
        <a:xfrm>
          <a:off x="4902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66601</xdr:rowOff>
    </xdr:from>
    <xdr:ext cx="762000" cy="259045"/>
    <xdr:sp macro="" textlink="">
      <xdr:nvSpPr>
        <xdr:cNvPr id="156" name="財政構造の弾力性該当値テキスト"/>
        <xdr:cNvSpPr txBox="1"/>
      </xdr:nvSpPr>
      <xdr:spPr>
        <a:xfrm>
          <a:off x="5041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101419</xdr:rowOff>
    </xdr:from>
    <xdr:to>
      <xdr:col>19</xdr:col>
      <xdr:colOff>184150</xdr:colOff>
      <xdr:row>64</xdr:row>
      <xdr:rowOff>31569</xdr:rowOff>
    </xdr:to>
    <xdr:sp macro="" textlink="">
      <xdr:nvSpPr>
        <xdr:cNvPr id="157" name="楕円 156"/>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58" name="テキスト ボックス 157"/>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11793</xdr:rowOff>
    </xdr:from>
    <xdr:to>
      <xdr:col>15</xdr:col>
      <xdr:colOff>133350</xdr:colOff>
      <xdr:row>63</xdr:row>
      <xdr:rowOff>113393</xdr:rowOff>
    </xdr:to>
    <xdr:sp macro="" textlink="">
      <xdr:nvSpPr>
        <xdr:cNvPr id="159" name="楕円 158"/>
        <xdr:cNvSpPr/>
      </xdr:nvSpPr>
      <xdr:spPr>
        <a:xfrm>
          <a:off x="3175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98170</xdr:rowOff>
    </xdr:from>
    <xdr:ext cx="762000" cy="259045"/>
    <xdr:sp macro="" textlink="">
      <xdr:nvSpPr>
        <xdr:cNvPr id="160" name="テキスト ボックス 159"/>
        <xdr:cNvSpPr txBox="1"/>
      </xdr:nvSpPr>
      <xdr:spPr>
        <a:xfrm>
          <a:off x="2844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155666</xdr:rowOff>
    </xdr:from>
    <xdr:to>
      <xdr:col>11</xdr:col>
      <xdr:colOff>82550</xdr:colOff>
      <xdr:row>63</xdr:row>
      <xdr:rowOff>85816</xdr:rowOff>
    </xdr:to>
    <xdr:sp macro="" textlink="">
      <xdr:nvSpPr>
        <xdr:cNvPr id="161" name="楕円 160"/>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70593</xdr:rowOff>
    </xdr:from>
    <xdr:ext cx="762000" cy="259045"/>
    <xdr:sp macro="" textlink="">
      <xdr:nvSpPr>
        <xdr:cNvPr id="162" name="テキスト ボックス 161"/>
        <xdr:cNvSpPr txBox="1"/>
      </xdr:nvSpPr>
      <xdr:spPr>
        <a:xfrm>
          <a:off x="1955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3" name="楕円 162"/>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4" name="テキスト ボックス 163"/>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人口１人当たりの人件費、物件費等決算額のいずれも類似団体平均を上回っている。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今後も公共施設適正化基本計画に基づき、公共施設の適正な配置や効率的な管理運営を行うことで、施設の維持管理経費の低減を図る。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135446</xdr:rowOff>
    </xdr:from>
    <xdr:to>
      <xdr:col>23</xdr:col>
      <xdr:colOff>133350</xdr:colOff>
      <xdr:row>85</xdr:row>
      <xdr:rowOff>92334</xdr:rowOff>
    </xdr:to>
    <xdr:cxnSp macro="">
      <xdr:nvCxnSpPr>
        <xdr:cNvPr id="201" name="直線コネクタ 200"/>
        <xdr:cNvCxnSpPr/>
      </xdr:nvCxnSpPr>
      <xdr:spPr>
        <a:xfrm>
          <a:off x="4114800" y="14537246"/>
          <a:ext cx="838200" cy="12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48708</xdr:rowOff>
    </xdr:from>
    <xdr:ext cx="762000" cy="259045"/>
    <xdr:sp macro="" textlink="">
      <xdr:nvSpPr>
        <xdr:cNvPr id="202" name="人件費・物件費等の状況平均値テキスト"/>
        <xdr:cNvSpPr txBox="1"/>
      </xdr:nvSpPr>
      <xdr:spPr>
        <a:xfrm>
          <a:off x="5041900" y="1427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115884</xdr:rowOff>
    </xdr:from>
    <xdr:to>
      <xdr:col>19</xdr:col>
      <xdr:colOff>133350</xdr:colOff>
      <xdr:row>84</xdr:row>
      <xdr:rowOff>135446</xdr:rowOff>
    </xdr:to>
    <xdr:cxnSp macro="">
      <xdr:nvCxnSpPr>
        <xdr:cNvPr id="204" name="直線コネクタ 203"/>
        <xdr:cNvCxnSpPr/>
      </xdr:nvCxnSpPr>
      <xdr:spPr>
        <a:xfrm>
          <a:off x="3225800" y="14517684"/>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94043</xdr:rowOff>
    </xdr:from>
    <xdr:ext cx="736600" cy="259045"/>
    <xdr:sp macro="" textlink="">
      <xdr:nvSpPr>
        <xdr:cNvPr id="206" name="テキスト ボックス 205"/>
        <xdr:cNvSpPr txBox="1"/>
      </xdr:nvSpPr>
      <xdr:spPr>
        <a:xfrm>
          <a:off x="3733800" y="14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40735</xdr:rowOff>
    </xdr:from>
    <xdr:to>
      <xdr:col>15</xdr:col>
      <xdr:colOff>82550</xdr:colOff>
      <xdr:row>84</xdr:row>
      <xdr:rowOff>115884</xdr:rowOff>
    </xdr:to>
    <xdr:cxnSp macro="">
      <xdr:nvCxnSpPr>
        <xdr:cNvPr id="207" name="直線コネクタ 206"/>
        <xdr:cNvCxnSpPr/>
      </xdr:nvCxnSpPr>
      <xdr:spPr>
        <a:xfrm>
          <a:off x="2336800" y="14442535"/>
          <a:ext cx="889000" cy="7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123664</xdr:rowOff>
    </xdr:from>
    <xdr:to>
      <xdr:col>11</xdr:col>
      <xdr:colOff>31750</xdr:colOff>
      <xdr:row>84</xdr:row>
      <xdr:rowOff>40735</xdr:rowOff>
    </xdr:to>
    <xdr:cxnSp macro="">
      <xdr:nvCxnSpPr>
        <xdr:cNvPr id="210" name="直線コネクタ 209"/>
        <xdr:cNvCxnSpPr/>
      </xdr:nvCxnSpPr>
      <xdr:spPr>
        <a:xfrm>
          <a:off x="1447800" y="14354014"/>
          <a:ext cx="889000" cy="8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41534</xdr:rowOff>
    </xdr:from>
    <xdr:to>
      <xdr:col>23</xdr:col>
      <xdr:colOff>184150</xdr:colOff>
      <xdr:row>85</xdr:row>
      <xdr:rowOff>143134</xdr:rowOff>
    </xdr:to>
    <xdr:sp macro="" textlink="">
      <xdr:nvSpPr>
        <xdr:cNvPr id="220" name="楕円 219"/>
        <xdr:cNvSpPr/>
      </xdr:nvSpPr>
      <xdr:spPr>
        <a:xfrm>
          <a:off x="4902200" y="146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13611</xdr:rowOff>
    </xdr:from>
    <xdr:ext cx="762000" cy="259045"/>
    <xdr:sp macro="" textlink="">
      <xdr:nvSpPr>
        <xdr:cNvPr id="221" name="人件費・物件費等の状況該当値テキスト"/>
        <xdr:cNvSpPr txBox="1"/>
      </xdr:nvSpPr>
      <xdr:spPr>
        <a:xfrm>
          <a:off x="5041900" y="1458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84646</xdr:rowOff>
    </xdr:from>
    <xdr:to>
      <xdr:col>19</xdr:col>
      <xdr:colOff>184150</xdr:colOff>
      <xdr:row>85</xdr:row>
      <xdr:rowOff>14796</xdr:rowOff>
    </xdr:to>
    <xdr:sp macro="" textlink="">
      <xdr:nvSpPr>
        <xdr:cNvPr id="222" name="楕円 221"/>
        <xdr:cNvSpPr/>
      </xdr:nvSpPr>
      <xdr:spPr>
        <a:xfrm>
          <a:off x="4064000" y="144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171023</xdr:rowOff>
    </xdr:from>
    <xdr:ext cx="736600" cy="259045"/>
    <xdr:sp macro="" textlink="">
      <xdr:nvSpPr>
        <xdr:cNvPr id="223" name="テキスト ボックス 222"/>
        <xdr:cNvSpPr txBox="1"/>
      </xdr:nvSpPr>
      <xdr:spPr>
        <a:xfrm>
          <a:off x="3733800" y="1457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65084</xdr:rowOff>
    </xdr:from>
    <xdr:to>
      <xdr:col>15</xdr:col>
      <xdr:colOff>133350</xdr:colOff>
      <xdr:row>84</xdr:row>
      <xdr:rowOff>166684</xdr:rowOff>
    </xdr:to>
    <xdr:sp macro="" textlink="">
      <xdr:nvSpPr>
        <xdr:cNvPr id="224" name="楕円 223"/>
        <xdr:cNvSpPr/>
      </xdr:nvSpPr>
      <xdr:spPr>
        <a:xfrm>
          <a:off x="3175000" y="144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151461</xdr:rowOff>
    </xdr:from>
    <xdr:ext cx="762000" cy="259045"/>
    <xdr:sp macro="" textlink="">
      <xdr:nvSpPr>
        <xdr:cNvPr id="225" name="テキスト ボックス 224"/>
        <xdr:cNvSpPr txBox="1"/>
      </xdr:nvSpPr>
      <xdr:spPr>
        <a:xfrm>
          <a:off x="2844800" y="145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161385</xdr:rowOff>
    </xdr:from>
    <xdr:to>
      <xdr:col>11</xdr:col>
      <xdr:colOff>82550</xdr:colOff>
      <xdr:row>84</xdr:row>
      <xdr:rowOff>91535</xdr:rowOff>
    </xdr:to>
    <xdr:sp macro="" textlink="">
      <xdr:nvSpPr>
        <xdr:cNvPr id="226" name="楕円 225"/>
        <xdr:cNvSpPr/>
      </xdr:nvSpPr>
      <xdr:spPr>
        <a:xfrm>
          <a:off x="2286000" y="143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76312</xdr:rowOff>
    </xdr:from>
    <xdr:ext cx="762000" cy="259045"/>
    <xdr:sp macro="" textlink="">
      <xdr:nvSpPr>
        <xdr:cNvPr id="227" name="テキスト ボックス 226"/>
        <xdr:cNvSpPr txBox="1"/>
      </xdr:nvSpPr>
      <xdr:spPr>
        <a:xfrm>
          <a:off x="1955800" y="1447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72864</xdr:rowOff>
    </xdr:from>
    <xdr:to>
      <xdr:col>7</xdr:col>
      <xdr:colOff>31750</xdr:colOff>
      <xdr:row>84</xdr:row>
      <xdr:rowOff>3014</xdr:rowOff>
    </xdr:to>
    <xdr:sp macro="" textlink="">
      <xdr:nvSpPr>
        <xdr:cNvPr id="228" name="楕円 227"/>
        <xdr:cNvSpPr/>
      </xdr:nvSpPr>
      <xdr:spPr>
        <a:xfrm>
          <a:off x="1397000" y="14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159241</xdr:rowOff>
    </xdr:from>
    <xdr:ext cx="762000" cy="259045"/>
    <xdr:sp macro="" textlink="">
      <xdr:nvSpPr>
        <xdr:cNvPr id="229" name="テキスト ボックス 228"/>
        <xdr:cNvSpPr txBox="1"/>
      </xdr:nvSpPr>
      <xdr:spPr>
        <a:xfrm>
          <a:off x="1066800" y="1438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合併前の旧酒田市の平成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年度ラスパイレス指数は</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だったが、合併後は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台の指数を推移している。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と、昨年度と同数となり、類似団体の平均と比較すると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63" name="直線コネクタ 262"/>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92075</xdr:rowOff>
    </xdr:from>
    <xdr:to>
      <xdr:col>77</xdr:col>
      <xdr:colOff>44450</xdr:colOff>
      <xdr:row>85</xdr:row>
      <xdr:rowOff>132291</xdr:rowOff>
    </xdr:to>
    <xdr:cxnSp macro="">
      <xdr:nvCxnSpPr>
        <xdr:cNvPr id="266" name="直線コネクタ 265"/>
        <xdr:cNvCxnSpPr/>
      </xdr:nvCxnSpPr>
      <xdr:spPr>
        <a:xfrm>
          <a:off x="15290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85</xdr:row>
      <xdr:rowOff>92075</xdr:rowOff>
    </xdr:to>
    <xdr:cxnSp macro="">
      <xdr:nvCxnSpPr>
        <xdr:cNvPr id="269" name="直線コネクタ 268"/>
        <xdr:cNvCxnSpPr/>
      </xdr:nvCxnSpPr>
      <xdr:spPr>
        <a:xfrm>
          <a:off x="14401800" y="144642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62441</xdr:rowOff>
    </xdr:to>
    <xdr:cxnSp macro="">
      <xdr:nvCxnSpPr>
        <xdr:cNvPr id="272" name="直線コネクタ 271"/>
        <xdr:cNvCxnSpPr/>
      </xdr:nvCxnSpPr>
      <xdr:spPr>
        <a:xfrm>
          <a:off x="13512800" y="142832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82" name="楕円 281"/>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83"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4" name="楕円 283"/>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5" name="テキスト ボックス 284"/>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6" name="楕円 285"/>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87" name="テキスト ボックス 286"/>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8" name="楕円 287"/>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9" name="テキスト ボックス 288"/>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90" name="楕円 289"/>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91" name="テキスト ボックス 290"/>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年度の人口千人当たり職員数（平成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駅前公共施設の整備や創業支援・農商工連携などの産業振興の推進、交流や観光事業の体制強化など、重点事業への増員により新たな人員が必要となったが、職員数は昨年度と比較して横ばいとなった。しかし、人口が減少傾向にあることから、前年度に比べて人口千人当たりの職員数については数値が増加した。今後は、さらに増え続ける再任用職員を活用しながら、新たに計画した職員数適正化方針に沿った定員の管理を行っ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99822</xdr:rowOff>
    </xdr:from>
    <xdr:to>
      <xdr:col>81</xdr:col>
      <xdr:colOff>44450</xdr:colOff>
      <xdr:row>63</xdr:row>
      <xdr:rowOff>121539</xdr:rowOff>
    </xdr:to>
    <xdr:cxnSp macro="">
      <xdr:nvCxnSpPr>
        <xdr:cNvPr id="324" name="直線コネクタ 323"/>
        <xdr:cNvCxnSpPr/>
      </xdr:nvCxnSpPr>
      <xdr:spPr>
        <a:xfrm>
          <a:off x="16179800" y="1090117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68453</xdr:rowOff>
    </xdr:from>
    <xdr:to>
      <xdr:col>77</xdr:col>
      <xdr:colOff>44450</xdr:colOff>
      <xdr:row>63</xdr:row>
      <xdr:rowOff>99822</xdr:rowOff>
    </xdr:to>
    <xdr:cxnSp macro="">
      <xdr:nvCxnSpPr>
        <xdr:cNvPr id="327" name="直線コネクタ 326"/>
        <xdr:cNvCxnSpPr/>
      </xdr:nvCxnSpPr>
      <xdr:spPr>
        <a:xfrm>
          <a:off x="15290800" y="1086980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10541</xdr:rowOff>
    </xdr:from>
    <xdr:to>
      <xdr:col>72</xdr:col>
      <xdr:colOff>203200</xdr:colOff>
      <xdr:row>63</xdr:row>
      <xdr:rowOff>68453</xdr:rowOff>
    </xdr:to>
    <xdr:cxnSp macro="">
      <xdr:nvCxnSpPr>
        <xdr:cNvPr id="330" name="直線コネクタ 329"/>
        <xdr:cNvCxnSpPr/>
      </xdr:nvCxnSpPr>
      <xdr:spPr>
        <a:xfrm>
          <a:off x="14401800" y="1081189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10541</xdr:rowOff>
    </xdr:to>
    <xdr:cxnSp macro="">
      <xdr:nvCxnSpPr>
        <xdr:cNvPr id="333" name="直線コネクタ 332"/>
        <xdr:cNvCxnSpPr/>
      </xdr:nvCxnSpPr>
      <xdr:spPr>
        <a:xfrm>
          <a:off x="13512800" y="1079500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70739</xdr:rowOff>
    </xdr:from>
    <xdr:to>
      <xdr:col>81</xdr:col>
      <xdr:colOff>95250</xdr:colOff>
      <xdr:row>64</xdr:row>
      <xdr:rowOff>889</xdr:rowOff>
    </xdr:to>
    <xdr:sp macro="" textlink="">
      <xdr:nvSpPr>
        <xdr:cNvPr id="343" name="楕円 342"/>
        <xdr:cNvSpPr/>
      </xdr:nvSpPr>
      <xdr:spPr>
        <a:xfrm>
          <a:off x="169672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42816</xdr:rowOff>
    </xdr:from>
    <xdr:ext cx="762000" cy="259045"/>
    <xdr:sp macro="" textlink="">
      <xdr:nvSpPr>
        <xdr:cNvPr id="344" name="定員管理の状況該当値テキスト"/>
        <xdr:cNvSpPr txBox="1"/>
      </xdr:nvSpPr>
      <xdr:spPr>
        <a:xfrm>
          <a:off x="17106900" y="108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49022</xdr:rowOff>
    </xdr:from>
    <xdr:to>
      <xdr:col>77</xdr:col>
      <xdr:colOff>95250</xdr:colOff>
      <xdr:row>63</xdr:row>
      <xdr:rowOff>150622</xdr:rowOff>
    </xdr:to>
    <xdr:sp macro="" textlink="">
      <xdr:nvSpPr>
        <xdr:cNvPr id="345" name="楕円 344"/>
        <xdr:cNvSpPr/>
      </xdr:nvSpPr>
      <xdr:spPr>
        <a:xfrm>
          <a:off x="16129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46" name="テキスト ボックス 345"/>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17653</xdr:rowOff>
    </xdr:from>
    <xdr:to>
      <xdr:col>73</xdr:col>
      <xdr:colOff>44450</xdr:colOff>
      <xdr:row>63</xdr:row>
      <xdr:rowOff>119253</xdr:rowOff>
    </xdr:to>
    <xdr:sp macro="" textlink="">
      <xdr:nvSpPr>
        <xdr:cNvPr id="347" name="楕円 346"/>
        <xdr:cNvSpPr/>
      </xdr:nvSpPr>
      <xdr:spPr>
        <a:xfrm>
          <a:off x="15240000" y="10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104030</xdr:rowOff>
    </xdr:from>
    <xdr:ext cx="762000" cy="259045"/>
    <xdr:sp macro="" textlink="">
      <xdr:nvSpPr>
        <xdr:cNvPr id="348" name="テキスト ボックス 347"/>
        <xdr:cNvSpPr txBox="1"/>
      </xdr:nvSpPr>
      <xdr:spPr>
        <a:xfrm>
          <a:off x="14909800" y="1090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131191</xdr:rowOff>
    </xdr:from>
    <xdr:to>
      <xdr:col>68</xdr:col>
      <xdr:colOff>203200</xdr:colOff>
      <xdr:row>63</xdr:row>
      <xdr:rowOff>61341</xdr:rowOff>
    </xdr:to>
    <xdr:sp macro="" textlink="">
      <xdr:nvSpPr>
        <xdr:cNvPr id="349" name="楕円 348"/>
        <xdr:cNvSpPr/>
      </xdr:nvSpPr>
      <xdr:spPr>
        <a:xfrm>
          <a:off x="14351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46118</xdr:rowOff>
    </xdr:from>
    <xdr:ext cx="762000" cy="259045"/>
    <xdr:sp macro="" textlink="">
      <xdr:nvSpPr>
        <xdr:cNvPr id="350" name="テキスト ボックス 349"/>
        <xdr:cNvSpPr txBox="1"/>
      </xdr:nvSpPr>
      <xdr:spPr>
        <a:xfrm>
          <a:off x="14020800" y="108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51" name="楕円 350"/>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52" name="テキスト ボックス 351"/>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下水道事業の公営企業法適用による公営企業公債費繰入金減少の影響で、指標は改善傾向が見られた。</a:t>
          </a:r>
        </a:p>
        <a:p>
          <a:r>
            <a:rPr kumimoji="1" lang="ja-JP" altLang="en-US" sz="1300">
              <a:latin typeface="ＭＳ Ｐゴシック" panose="020B0600070205080204" pitchFamily="50" charset="-128"/>
              <a:ea typeface="ＭＳ Ｐゴシック" panose="020B0600070205080204" pitchFamily="50" charset="-128"/>
            </a:rPr>
            <a:t>　今後も指標が改善するように行財政改革推進計画に基づき、繰上償還や市債発行額の抑制を行っていく。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27686</xdr:rowOff>
    </xdr:to>
    <xdr:cxnSp macro="">
      <xdr:nvCxnSpPr>
        <xdr:cNvPr id="384" name="直線コネクタ 383"/>
        <xdr:cNvCxnSpPr/>
      </xdr:nvCxnSpPr>
      <xdr:spPr>
        <a:xfrm flipV="1">
          <a:off x="16179800" y="73517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5"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27686</xdr:rowOff>
    </xdr:to>
    <xdr:cxnSp macro="">
      <xdr:nvCxnSpPr>
        <xdr:cNvPr id="387" name="直線コネクタ 386"/>
        <xdr:cNvCxnSpPr/>
      </xdr:nvCxnSpPr>
      <xdr:spPr>
        <a:xfrm>
          <a:off x="15290800" y="73614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9" name="テキスト ボックス 388"/>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160528</xdr:rowOff>
    </xdr:to>
    <xdr:cxnSp macro="">
      <xdr:nvCxnSpPr>
        <xdr:cNvPr id="390" name="直線コネクタ 389"/>
        <xdr:cNvCxnSpPr/>
      </xdr:nvCxnSpPr>
      <xdr:spPr>
        <a:xfrm>
          <a:off x="14401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112268</xdr:rowOff>
    </xdr:to>
    <xdr:cxnSp macro="">
      <xdr:nvCxnSpPr>
        <xdr:cNvPr id="393" name="直線コネクタ 392"/>
        <xdr:cNvCxnSpPr/>
      </xdr:nvCxnSpPr>
      <xdr:spPr>
        <a:xfrm>
          <a:off x="13512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3" name="楕円 402"/>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404"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5" name="楕円 404"/>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6" name="テキスト ボックス 405"/>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7" name="楕円 406"/>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8" name="テキスト ボックス 407"/>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9" name="楕円 408"/>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10" name="テキスト ボックス 409"/>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11" name="楕円 410"/>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12" name="テキスト ボックス 411"/>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地方債現在高は増加したものの、公営企業等繰入見込額の減少や合併特例債償還費及び過疎対策事業費償還費など、充当可能財源が増加したことにより将来負担比率は下落した。</a:t>
          </a:r>
        </a:p>
        <a:p>
          <a:r>
            <a:rPr kumimoji="1" lang="ja-JP" altLang="en-US" sz="1300">
              <a:latin typeface="ＭＳ Ｐゴシック" panose="020B0600070205080204" pitchFamily="50" charset="-128"/>
              <a:ea typeface="ＭＳ Ｐゴシック" panose="020B0600070205080204" pitchFamily="50" charset="-128"/>
            </a:rPr>
            <a:t>　今後も、後年度の負担軽減が図られるよう、行財政改革推進計画に基づき、繰上償還や市債発行額の抑制を行っていく。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57210</xdr:rowOff>
    </xdr:from>
    <xdr:to>
      <xdr:col>81</xdr:col>
      <xdr:colOff>44450</xdr:colOff>
      <xdr:row>16</xdr:row>
      <xdr:rowOff>82490</xdr:rowOff>
    </xdr:to>
    <xdr:cxnSp macro="">
      <xdr:nvCxnSpPr>
        <xdr:cNvPr id="448" name="直線コネクタ 447"/>
        <xdr:cNvCxnSpPr/>
      </xdr:nvCxnSpPr>
      <xdr:spPr>
        <a:xfrm flipV="1">
          <a:off x="16179800" y="2800410"/>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35379</xdr:rowOff>
    </xdr:from>
    <xdr:to>
      <xdr:col>77</xdr:col>
      <xdr:colOff>44450</xdr:colOff>
      <xdr:row>16</xdr:row>
      <xdr:rowOff>82490</xdr:rowOff>
    </xdr:to>
    <xdr:cxnSp macro="">
      <xdr:nvCxnSpPr>
        <xdr:cNvPr id="451" name="直線コネクタ 450"/>
        <xdr:cNvCxnSpPr/>
      </xdr:nvCxnSpPr>
      <xdr:spPr>
        <a:xfrm>
          <a:off x="15290800" y="277857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35379</xdr:rowOff>
    </xdr:from>
    <xdr:to>
      <xdr:col>72</xdr:col>
      <xdr:colOff>203200</xdr:colOff>
      <xdr:row>16</xdr:row>
      <xdr:rowOff>82490</xdr:rowOff>
    </xdr:to>
    <xdr:cxnSp macro="">
      <xdr:nvCxnSpPr>
        <xdr:cNvPr id="454" name="直線コネクタ 453"/>
        <xdr:cNvCxnSpPr/>
      </xdr:nvCxnSpPr>
      <xdr:spPr>
        <a:xfrm flipV="1">
          <a:off x="14401800" y="2778579"/>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6" name="テキスト ボックス 455"/>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82490</xdr:rowOff>
    </xdr:from>
    <xdr:to>
      <xdr:col>68</xdr:col>
      <xdr:colOff>152400</xdr:colOff>
      <xdr:row>16</xdr:row>
      <xdr:rowOff>91682</xdr:rowOff>
    </xdr:to>
    <xdr:cxnSp macro="">
      <xdr:nvCxnSpPr>
        <xdr:cNvPr id="457" name="直線コネクタ 456"/>
        <xdr:cNvCxnSpPr/>
      </xdr:nvCxnSpPr>
      <xdr:spPr>
        <a:xfrm flipV="1">
          <a:off x="13512800" y="282569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6410</xdr:rowOff>
    </xdr:from>
    <xdr:to>
      <xdr:col>81</xdr:col>
      <xdr:colOff>95250</xdr:colOff>
      <xdr:row>16</xdr:row>
      <xdr:rowOff>108010</xdr:rowOff>
    </xdr:to>
    <xdr:sp macro="" textlink="">
      <xdr:nvSpPr>
        <xdr:cNvPr id="467" name="楕円 466"/>
        <xdr:cNvSpPr/>
      </xdr:nvSpPr>
      <xdr:spPr>
        <a:xfrm>
          <a:off x="16967200" y="27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22937</xdr:rowOff>
    </xdr:from>
    <xdr:ext cx="762000" cy="259045"/>
    <xdr:sp macro="" textlink="">
      <xdr:nvSpPr>
        <xdr:cNvPr id="468" name="将来負担の状況該当値テキスト"/>
        <xdr:cNvSpPr txBox="1"/>
      </xdr:nvSpPr>
      <xdr:spPr>
        <a:xfrm>
          <a:off x="17106900" y="25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31690</xdr:rowOff>
    </xdr:from>
    <xdr:to>
      <xdr:col>77</xdr:col>
      <xdr:colOff>95250</xdr:colOff>
      <xdr:row>16</xdr:row>
      <xdr:rowOff>133290</xdr:rowOff>
    </xdr:to>
    <xdr:sp macro="" textlink="">
      <xdr:nvSpPr>
        <xdr:cNvPr id="469" name="楕円 468"/>
        <xdr:cNvSpPr/>
      </xdr:nvSpPr>
      <xdr:spPr>
        <a:xfrm>
          <a:off x="16129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143467</xdr:rowOff>
    </xdr:from>
    <xdr:ext cx="736600" cy="259045"/>
    <xdr:sp macro="" textlink="">
      <xdr:nvSpPr>
        <xdr:cNvPr id="470" name="テキスト ボックス 469"/>
        <xdr:cNvSpPr txBox="1"/>
      </xdr:nvSpPr>
      <xdr:spPr>
        <a:xfrm>
          <a:off x="15798800" y="254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156029</xdr:rowOff>
    </xdr:from>
    <xdr:to>
      <xdr:col>73</xdr:col>
      <xdr:colOff>44450</xdr:colOff>
      <xdr:row>16</xdr:row>
      <xdr:rowOff>86179</xdr:rowOff>
    </xdr:to>
    <xdr:sp macro="" textlink="">
      <xdr:nvSpPr>
        <xdr:cNvPr id="471" name="楕円 470"/>
        <xdr:cNvSpPr/>
      </xdr:nvSpPr>
      <xdr:spPr>
        <a:xfrm>
          <a:off x="15240000" y="27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70956</xdr:rowOff>
    </xdr:from>
    <xdr:ext cx="762000" cy="259045"/>
    <xdr:sp macro="" textlink="">
      <xdr:nvSpPr>
        <xdr:cNvPr id="472" name="テキスト ボックス 471"/>
        <xdr:cNvSpPr txBox="1"/>
      </xdr:nvSpPr>
      <xdr:spPr>
        <a:xfrm>
          <a:off x="14909800" y="28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31690</xdr:rowOff>
    </xdr:from>
    <xdr:to>
      <xdr:col>68</xdr:col>
      <xdr:colOff>203200</xdr:colOff>
      <xdr:row>16</xdr:row>
      <xdr:rowOff>133290</xdr:rowOff>
    </xdr:to>
    <xdr:sp macro="" textlink="">
      <xdr:nvSpPr>
        <xdr:cNvPr id="473" name="楕円 472"/>
        <xdr:cNvSpPr/>
      </xdr:nvSpPr>
      <xdr:spPr>
        <a:xfrm>
          <a:off x="14351000" y="27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118067</xdr:rowOff>
    </xdr:from>
    <xdr:ext cx="762000" cy="259045"/>
    <xdr:sp macro="" textlink="">
      <xdr:nvSpPr>
        <xdr:cNvPr id="474" name="テキスト ボックス 473"/>
        <xdr:cNvSpPr txBox="1"/>
      </xdr:nvSpPr>
      <xdr:spPr>
        <a:xfrm>
          <a:off x="14020800" y="28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40882</xdr:rowOff>
    </xdr:from>
    <xdr:to>
      <xdr:col>64</xdr:col>
      <xdr:colOff>152400</xdr:colOff>
      <xdr:row>16</xdr:row>
      <xdr:rowOff>142482</xdr:rowOff>
    </xdr:to>
    <xdr:sp macro="" textlink="">
      <xdr:nvSpPr>
        <xdr:cNvPr id="475" name="楕円 474"/>
        <xdr:cNvSpPr/>
      </xdr:nvSpPr>
      <xdr:spPr>
        <a:xfrm>
          <a:off x="13462000" y="2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127259</xdr:rowOff>
    </xdr:from>
    <xdr:ext cx="762000" cy="259045"/>
    <xdr:sp macro="" textlink="">
      <xdr:nvSpPr>
        <xdr:cNvPr id="476" name="テキスト ボックス 475"/>
        <xdr:cNvSpPr txBox="1"/>
      </xdr:nvSpPr>
      <xdr:spPr>
        <a:xfrm>
          <a:off x="13131800" y="287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年度は退職者数が増加したことにより悪化したが、一時的なものであり、平成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年度は改善傾向にある。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34</xdr:row>
      <xdr:rowOff>143328</xdr:rowOff>
    </xdr:to>
    <xdr:cxnSp macro="">
      <xdr:nvCxnSpPr>
        <xdr:cNvPr id="68" name="直線コネクタ 67"/>
        <xdr:cNvCxnSpPr/>
      </xdr:nvCxnSpPr>
      <xdr:spPr>
        <a:xfrm flipV="1">
          <a:off x="3987800" y="58256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34</xdr:row>
      <xdr:rowOff>143328</xdr:rowOff>
    </xdr:to>
    <xdr:cxnSp macro="">
      <xdr:nvCxnSpPr>
        <xdr:cNvPr id="71" name="直線コネクタ 70"/>
        <xdr:cNvCxnSpPr/>
      </xdr:nvCxnSpPr>
      <xdr:spPr>
        <a:xfrm>
          <a:off x="3098800" y="57277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73" name="テキスト ボックス 72"/>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53522</xdr:rowOff>
    </xdr:from>
    <xdr:to>
      <xdr:col>15</xdr:col>
      <xdr:colOff>98425</xdr:colOff>
      <xdr:row>33</xdr:row>
      <xdr:rowOff>69850</xdr:rowOff>
    </xdr:to>
    <xdr:cxnSp macro="">
      <xdr:nvCxnSpPr>
        <xdr:cNvPr id="74" name="直線コネクタ 73"/>
        <xdr:cNvCxnSpPr/>
      </xdr:nvCxnSpPr>
      <xdr:spPr>
        <a:xfrm>
          <a:off x="2209800" y="57113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129920</xdr:rowOff>
    </xdr:from>
    <xdr:ext cx="762000" cy="259045"/>
    <xdr:sp macro="" textlink="">
      <xdr:nvSpPr>
        <xdr:cNvPr id="76" name="テキスト ボックス 75"/>
        <xdr:cNvSpPr txBox="1"/>
      </xdr:nvSpPr>
      <xdr:spPr>
        <a:xfrm>
          <a:off x="2717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61686</xdr:rowOff>
    </xdr:from>
    <xdr:to>
      <xdr:col>11</xdr:col>
      <xdr:colOff>9525</xdr:colOff>
      <xdr:row>33</xdr:row>
      <xdr:rowOff>53522</xdr:rowOff>
    </xdr:to>
    <xdr:cxnSp macro="">
      <xdr:nvCxnSpPr>
        <xdr:cNvPr id="77" name="直線コネクタ 76"/>
        <xdr:cNvCxnSpPr/>
      </xdr:nvCxnSpPr>
      <xdr:spPr>
        <a:xfrm>
          <a:off x="1320800" y="55480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133549</xdr:rowOff>
    </xdr:from>
    <xdr:ext cx="762000" cy="259045"/>
    <xdr:sp macro="" textlink="">
      <xdr:nvSpPr>
        <xdr:cNvPr id="88" name="人件費該当値テキスト"/>
        <xdr:cNvSpPr txBox="1"/>
      </xdr:nvSpPr>
      <xdr:spPr>
        <a:xfrm>
          <a:off x="4914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92528</xdr:rowOff>
    </xdr:from>
    <xdr:to>
      <xdr:col>20</xdr:col>
      <xdr:colOff>38100</xdr:colOff>
      <xdr:row>35</xdr:row>
      <xdr:rowOff>22678</xdr:rowOff>
    </xdr:to>
    <xdr:sp macro="" textlink="">
      <xdr:nvSpPr>
        <xdr:cNvPr id="89" name="楕円 88"/>
        <xdr:cNvSpPr/>
      </xdr:nvSpPr>
      <xdr:spPr>
        <a:xfrm>
          <a:off x="3937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32855</xdr:rowOff>
    </xdr:from>
    <xdr:ext cx="736600" cy="259045"/>
    <xdr:sp macro="" textlink="">
      <xdr:nvSpPr>
        <xdr:cNvPr id="90" name="テキスト ボックス 89"/>
        <xdr:cNvSpPr txBox="1"/>
      </xdr:nvSpPr>
      <xdr:spPr>
        <a:xfrm>
          <a:off x="3606800" y="569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91" name="楕円 90"/>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2" name="テキスト ボックス 91"/>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2722</xdr:rowOff>
    </xdr:from>
    <xdr:to>
      <xdr:col>11</xdr:col>
      <xdr:colOff>60325</xdr:colOff>
      <xdr:row>33</xdr:row>
      <xdr:rowOff>104322</xdr:rowOff>
    </xdr:to>
    <xdr:sp macro="" textlink="">
      <xdr:nvSpPr>
        <xdr:cNvPr id="93" name="楕円 92"/>
        <xdr:cNvSpPr/>
      </xdr:nvSpPr>
      <xdr:spPr>
        <a:xfrm>
          <a:off x="21590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114499</xdr:rowOff>
    </xdr:from>
    <xdr:ext cx="762000" cy="259045"/>
    <xdr:sp macro="" textlink="">
      <xdr:nvSpPr>
        <xdr:cNvPr id="94" name="テキスト ボックス 93"/>
        <xdr:cNvSpPr txBox="1"/>
      </xdr:nvSpPr>
      <xdr:spPr>
        <a:xfrm>
          <a:off x="1828800" y="542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10886</xdr:rowOff>
    </xdr:from>
    <xdr:to>
      <xdr:col>6</xdr:col>
      <xdr:colOff>171450</xdr:colOff>
      <xdr:row>32</xdr:row>
      <xdr:rowOff>112486</xdr:rowOff>
    </xdr:to>
    <xdr:sp macro="" textlink="">
      <xdr:nvSpPr>
        <xdr:cNvPr id="95" name="楕円 94"/>
        <xdr:cNvSpPr/>
      </xdr:nvSpPr>
      <xdr:spPr>
        <a:xfrm>
          <a:off x="1270000" y="54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122663</xdr:rowOff>
    </xdr:from>
    <xdr:ext cx="762000" cy="259045"/>
    <xdr:sp macro="" textlink="">
      <xdr:nvSpPr>
        <xdr:cNvPr id="96" name="テキスト ボックス 95"/>
        <xdr:cNvSpPr txBox="1"/>
      </xdr:nvSpPr>
      <xdr:spPr>
        <a:xfrm>
          <a:off x="939800" y="52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年度は、ふるさと納税による寄付金額が増加したことに比例して、委託料や通信運搬費が増加した影響により前年度比で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今後も公共施設適正化基本計画に基づき、公共施設の適正な配置や効率的な管理運営を行うことで、施設の維持管理経費の低減を目指す。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20864</xdr:rowOff>
    </xdr:to>
    <xdr:cxnSp macro="">
      <xdr:nvCxnSpPr>
        <xdr:cNvPr id="131" name="直線コネクタ 130"/>
        <xdr:cNvCxnSpPr/>
      </xdr:nvCxnSpPr>
      <xdr:spPr>
        <a:xfrm>
          <a:off x="15671800" y="2527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45357</xdr:rowOff>
    </xdr:from>
    <xdr:to>
      <xdr:col>78</xdr:col>
      <xdr:colOff>69850</xdr:colOff>
      <xdr:row>14</xdr:row>
      <xdr:rowOff>127000</xdr:rowOff>
    </xdr:to>
    <xdr:cxnSp macro="">
      <xdr:nvCxnSpPr>
        <xdr:cNvPr id="134" name="直線コネクタ 133"/>
        <xdr:cNvCxnSpPr/>
      </xdr:nvCxnSpPr>
      <xdr:spPr>
        <a:xfrm>
          <a:off x="14782800" y="2445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6" name="テキスト ボックス 135"/>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45357</xdr:rowOff>
    </xdr:from>
    <xdr:to>
      <xdr:col>73</xdr:col>
      <xdr:colOff>180975</xdr:colOff>
      <xdr:row>14</xdr:row>
      <xdr:rowOff>94343</xdr:rowOff>
    </xdr:to>
    <xdr:cxnSp macro="">
      <xdr:nvCxnSpPr>
        <xdr:cNvPr id="137" name="直線コネクタ 136"/>
        <xdr:cNvCxnSpPr/>
      </xdr:nvCxnSpPr>
      <xdr:spPr>
        <a:xfrm flipV="1">
          <a:off x="13893800" y="2445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15</xdr:row>
      <xdr:rowOff>37193</xdr:rowOff>
    </xdr:to>
    <xdr:cxnSp macro="">
      <xdr:nvCxnSpPr>
        <xdr:cNvPr id="140" name="直線コネクタ 139"/>
        <xdr:cNvCxnSpPr/>
      </xdr:nvCxnSpPr>
      <xdr:spPr>
        <a:xfrm flipV="1">
          <a:off x="13004800" y="2494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2" name="楕円 151"/>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3" name="テキスト ボックス 152"/>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166007</xdr:rowOff>
    </xdr:from>
    <xdr:to>
      <xdr:col>74</xdr:col>
      <xdr:colOff>31750</xdr:colOff>
      <xdr:row>14</xdr:row>
      <xdr:rowOff>96157</xdr:rowOff>
    </xdr:to>
    <xdr:sp macro="" textlink="">
      <xdr:nvSpPr>
        <xdr:cNvPr id="154" name="楕円 153"/>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106334</xdr:rowOff>
    </xdr:from>
    <xdr:ext cx="762000" cy="259045"/>
    <xdr:sp macro="" textlink="">
      <xdr:nvSpPr>
        <xdr:cNvPr id="155" name="テキスト ボックス 154"/>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157843</xdr:rowOff>
    </xdr:from>
    <xdr:to>
      <xdr:col>65</xdr:col>
      <xdr:colOff>53975</xdr:colOff>
      <xdr:row>15</xdr:row>
      <xdr:rowOff>87993</xdr:rowOff>
    </xdr:to>
    <xdr:sp macro="" textlink="">
      <xdr:nvSpPr>
        <xdr:cNvPr id="158" name="楕円 157"/>
        <xdr:cNvSpPr/>
      </xdr:nvSpPr>
      <xdr:spPr>
        <a:xfrm>
          <a:off x="12954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98170</xdr:rowOff>
    </xdr:from>
    <xdr:ext cx="762000" cy="259045"/>
    <xdr:sp macro="" textlink="">
      <xdr:nvSpPr>
        <xdr:cNvPr id="159" name="テキスト ボックス 158"/>
        <xdr:cNvSpPr txBox="1"/>
      </xdr:nvSpPr>
      <xdr:spPr>
        <a:xfrm>
          <a:off x="12623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扶助費は、類似団体内では低水準で推移している。しかし、類似団体では上昇傾向を示していることから、今後の動向に注視していく必要がある。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96520</xdr:rowOff>
    </xdr:from>
    <xdr:to>
      <xdr:col>24</xdr:col>
      <xdr:colOff>25400</xdr:colOff>
      <xdr:row>60</xdr:row>
      <xdr:rowOff>149860</xdr:rowOff>
    </xdr:to>
    <xdr:cxnSp macro="">
      <xdr:nvCxnSpPr>
        <xdr:cNvPr id="187" name="直線コネクタ 186"/>
        <xdr:cNvCxnSpPr/>
      </xdr:nvCxnSpPr>
      <xdr:spPr>
        <a:xfrm flipV="1">
          <a:off x="4826000" y="935482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121937</xdr:rowOff>
    </xdr:from>
    <xdr:ext cx="762000" cy="259045"/>
    <xdr:sp macro="" textlink="">
      <xdr:nvSpPr>
        <xdr:cNvPr id="188"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149860</xdr:rowOff>
    </xdr:from>
    <xdr:to>
      <xdr:col>24</xdr:col>
      <xdr:colOff>114300</xdr:colOff>
      <xdr:row>60</xdr:row>
      <xdr:rowOff>149860</xdr:rowOff>
    </xdr:to>
    <xdr:cxnSp macro="">
      <xdr:nvCxnSpPr>
        <xdr:cNvPr id="189" name="直線コネクタ 188"/>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11447</xdr:rowOff>
    </xdr:from>
    <xdr:ext cx="762000" cy="259045"/>
    <xdr:sp macro="" textlink="">
      <xdr:nvSpPr>
        <xdr:cNvPr id="190" name="扶助費最大値テキスト"/>
        <xdr:cNvSpPr txBox="1"/>
      </xdr:nvSpPr>
      <xdr:spPr>
        <a:xfrm>
          <a:off x="4914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96520</xdr:rowOff>
    </xdr:from>
    <xdr:to>
      <xdr:col>24</xdr:col>
      <xdr:colOff>114300</xdr:colOff>
      <xdr:row>54</xdr:row>
      <xdr:rowOff>96520</xdr:rowOff>
    </xdr:to>
    <xdr:cxnSp macro="">
      <xdr:nvCxnSpPr>
        <xdr:cNvPr id="191" name="直線コネクタ 190"/>
        <xdr:cNvCxnSpPr/>
      </xdr:nvCxnSpPr>
      <xdr:spPr>
        <a:xfrm>
          <a:off x="4737100" y="935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27940</xdr:rowOff>
    </xdr:from>
    <xdr:to>
      <xdr:col>24</xdr:col>
      <xdr:colOff>25400</xdr:colOff>
      <xdr:row>54</xdr:row>
      <xdr:rowOff>142240</xdr:rowOff>
    </xdr:to>
    <xdr:cxnSp macro="">
      <xdr:nvCxnSpPr>
        <xdr:cNvPr id="192" name="直線コネクタ 191"/>
        <xdr:cNvCxnSpPr/>
      </xdr:nvCxnSpPr>
      <xdr:spPr>
        <a:xfrm>
          <a:off x="3987800" y="9286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17797</xdr:rowOff>
    </xdr:from>
    <xdr:ext cx="762000" cy="259045"/>
    <xdr:sp macro="" textlink="">
      <xdr:nvSpPr>
        <xdr:cNvPr id="193" name="扶助費平均値テキスト"/>
        <xdr:cNvSpPr txBox="1"/>
      </xdr:nvSpPr>
      <xdr:spPr>
        <a:xfrm>
          <a:off x="4914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45720</xdr:rowOff>
    </xdr:from>
    <xdr:to>
      <xdr:col>24</xdr:col>
      <xdr:colOff>76200</xdr:colOff>
      <xdr:row>56</xdr:row>
      <xdr:rowOff>147320</xdr:rowOff>
    </xdr:to>
    <xdr:sp macro="" textlink="">
      <xdr:nvSpPr>
        <xdr:cNvPr id="194" name="フローチャート: 判断 193"/>
        <xdr:cNvSpPr/>
      </xdr:nvSpPr>
      <xdr:spPr>
        <a:xfrm>
          <a:off x="4775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27940</xdr:rowOff>
    </xdr:from>
    <xdr:to>
      <xdr:col>19</xdr:col>
      <xdr:colOff>187325</xdr:colOff>
      <xdr:row>54</xdr:row>
      <xdr:rowOff>66040</xdr:rowOff>
    </xdr:to>
    <xdr:cxnSp macro="">
      <xdr:nvCxnSpPr>
        <xdr:cNvPr id="195" name="直線コネクタ 194"/>
        <xdr:cNvCxnSpPr/>
      </xdr:nvCxnSpPr>
      <xdr:spPr>
        <a:xfrm flipV="1">
          <a:off x="3098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xdr:rowOff>
    </xdr:from>
    <xdr:to>
      <xdr:col>20</xdr:col>
      <xdr:colOff>38100</xdr:colOff>
      <xdr:row>56</xdr:row>
      <xdr:rowOff>116840</xdr:rowOff>
    </xdr:to>
    <xdr:sp macro="" textlink="">
      <xdr:nvSpPr>
        <xdr:cNvPr id="196" name="フローチャート: 判断 195"/>
        <xdr:cNvSpPr/>
      </xdr:nvSpPr>
      <xdr:spPr>
        <a:xfrm>
          <a:off x="3937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101617</xdr:rowOff>
    </xdr:from>
    <xdr:ext cx="736600" cy="259045"/>
    <xdr:sp macro="" textlink="">
      <xdr:nvSpPr>
        <xdr:cNvPr id="197" name="テキスト ボックス 196"/>
        <xdr:cNvSpPr txBox="1"/>
      </xdr:nvSpPr>
      <xdr:spPr>
        <a:xfrm>
          <a:off x="3606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27940</xdr:rowOff>
    </xdr:from>
    <xdr:to>
      <xdr:col>15</xdr:col>
      <xdr:colOff>98425</xdr:colOff>
      <xdr:row>54</xdr:row>
      <xdr:rowOff>66040</xdr:rowOff>
    </xdr:to>
    <xdr:cxnSp macro="">
      <xdr:nvCxnSpPr>
        <xdr:cNvPr id="198" name="直線コネクタ 197"/>
        <xdr:cNvCxnSpPr/>
      </xdr:nvCxnSpPr>
      <xdr:spPr>
        <a:xfrm>
          <a:off x="2209800" y="9286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22860</xdr:rowOff>
    </xdr:from>
    <xdr:to>
      <xdr:col>15</xdr:col>
      <xdr:colOff>149225</xdr:colOff>
      <xdr:row>56</xdr:row>
      <xdr:rowOff>124460</xdr:rowOff>
    </xdr:to>
    <xdr:sp macro="" textlink="">
      <xdr:nvSpPr>
        <xdr:cNvPr id="199" name="フローチャート: 判断 198"/>
        <xdr:cNvSpPr/>
      </xdr:nvSpPr>
      <xdr:spPr>
        <a:xfrm>
          <a:off x="3048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109237</xdr:rowOff>
    </xdr:from>
    <xdr:ext cx="762000" cy="259045"/>
    <xdr:sp macro="" textlink="">
      <xdr:nvSpPr>
        <xdr:cNvPr id="200" name="テキスト ボックス 199"/>
        <xdr:cNvSpPr txBox="1"/>
      </xdr:nvSpPr>
      <xdr:spPr>
        <a:xfrm>
          <a:off x="2717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27940</xdr:rowOff>
    </xdr:to>
    <xdr:cxnSp macro="">
      <xdr:nvCxnSpPr>
        <xdr:cNvPr id="201" name="直線コネクタ 200"/>
        <xdr:cNvCxnSpPr/>
      </xdr:nvCxnSpPr>
      <xdr:spPr>
        <a:xfrm>
          <a:off x="1320800" y="9286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2" name="フローチャート: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04" name="フローチャート: 判断 203"/>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151147</xdr:rowOff>
    </xdr:from>
    <xdr:ext cx="762000" cy="259045"/>
    <xdr:sp macro="" textlink="">
      <xdr:nvSpPr>
        <xdr:cNvPr id="205" name="テキスト ボックス 204"/>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91440</xdr:rowOff>
    </xdr:from>
    <xdr:to>
      <xdr:col>24</xdr:col>
      <xdr:colOff>76200</xdr:colOff>
      <xdr:row>55</xdr:row>
      <xdr:rowOff>21590</xdr:rowOff>
    </xdr:to>
    <xdr:sp macro="" textlink="">
      <xdr:nvSpPr>
        <xdr:cNvPr id="211" name="楕円 210"/>
        <xdr:cNvSpPr/>
      </xdr:nvSpPr>
      <xdr:spPr>
        <a:xfrm>
          <a:off x="4775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xdr:rowOff>
    </xdr:from>
    <xdr:ext cx="762000" cy="259045"/>
    <xdr:sp macro="" textlink="">
      <xdr:nvSpPr>
        <xdr:cNvPr id="212" name="扶助費該当値テキスト"/>
        <xdr:cNvSpPr txBox="1"/>
      </xdr:nvSpPr>
      <xdr:spPr>
        <a:xfrm>
          <a:off x="4914900" y="925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148590</xdr:rowOff>
    </xdr:from>
    <xdr:to>
      <xdr:col>20</xdr:col>
      <xdr:colOff>38100</xdr:colOff>
      <xdr:row>54</xdr:row>
      <xdr:rowOff>78740</xdr:rowOff>
    </xdr:to>
    <xdr:sp macro="" textlink="">
      <xdr:nvSpPr>
        <xdr:cNvPr id="213" name="楕円 212"/>
        <xdr:cNvSpPr/>
      </xdr:nvSpPr>
      <xdr:spPr>
        <a:xfrm>
          <a:off x="3937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88917</xdr:rowOff>
    </xdr:from>
    <xdr:ext cx="736600" cy="259045"/>
    <xdr:sp macro="" textlink="">
      <xdr:nvSpPr>
        <xdr:cNvPr id="214" name="テキスト ボックス 213"/>
        <xdr:cNvSpPr txBox="1"/>
      </xdr:nvSpPr>
      <xdr:spPr>
        <a:xfrm>
          <a:off x="3606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xdr:rowOff>
    </xdr:from>
    <xdr:to>
      <xdr:col>15</xdr:col>
      <xdr:colOff>149225</xdr:colOff>
      <xdr:row>54</xdr:row>
      <xdr:rowOff>116840</xdr:rowOff>
    </xdr:to>
    <xdr:sp macro="" textlink="">
      <xdr:nvSpPr>
        <xdr:cNvPr id="215" name="楕円 214"/>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127017</xdr:rowOff>
    </xdr:from>
    <xdr:ext cx="762000" cy="259045"/>
    <xdr:sp macro="" textlink="">
      <xdr:nvSpPr>
        <xdr:cNvPr id="216" name="テキスト ボックス 215"/>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148590</xdr:rowOff>
    </xdr:from>
    <xdr:to>
      <xdr:col>11</xdr:col>
      <xdr:colOff>60325</xdr:colOff>
      <xdr:row>54</xdr:row>
      <xdr:rowOff>78740</xdr:rowOff>
    </xdr:to>
    <xdr:sp macro="" textlink="">
      <xdr:nvSpPr>
        <xdr:cNvPr id="217" name="楕円 216"/>
        <xdr:cNvSpPr/>
      </xdr:nvSpPr>
      <xdr:spPr>
        <a:xfrm>
          <a:off x="2159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88917</xdr:rowOff>
    </xdr:from>
    <xdr:ext cx="762000" cy="259045"/>
    <xdr:sp macro="" textlink="">
      <xdr:nvSpPr>
        <xdr:cNvPr id="218" name="テキスト ボックス 217"/>
        <xdr:cNvSpPr txBox="1"/>
      </xdr:nvSpPr>
      <xdr:spPr>
        <a:xfrm>
          <a:off x="1828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9" name="楕円 218"/>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20" name="テキスト ボックス 219"/>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その他に係る経常収支比率は、年々上昇傾向にあり類似団体内でも高い水準で推移してきたが、平成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年度に下水道事業が公営企業会計の適用になったことにより、繰出金から補助費等に変更したため大幅な減となった。</a:t>
          </a:r>
        </a:p>
        <a:p>
          <a:r>
            <a:rPr kumimoji="1" lang="ja-JP" altLang="en-US" sz="1300">
              <a:latin typeface="ＭＳ Ｐゴシック" panose="020B0600070205080204" pitchFamily="50" charset="-128"/>
              <a:ea typeface="ＭＳ Ｐゴシック" panose="020B0600070205080204" pitchFamily="50" charset="-128"/>
            </a:rPr>
            <a:t>　今後は公共施設適正化基本計画に基づき、公共施設の適正な配置や効率的な管理運営を行うことで、施設の維持管理経費の低減を図っていく。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59</xdr:row>
      <xdr:rowOff>146050</xdr:rowOff>
    </xdr:to>
    <xdr:cxnSp macro="">
      <xdr:nvCxnSpPr>
        <xdr:cNvPr id="248" name="直線コネクタ 247"/>
        <xdr:cNvCxnSpPr/>
      </xdr:nvCxnSpPr>
      <xdr:spPr>
        <a:xfrm flipV="1">
          <a:off x="16510000" y="90297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118127</xdr:rowOff>
    </xdr:from>
    <xdr:ext cx="762000" cy="259045"/>
    <xdr:sp macro="" textlink="">
      <xdr:nvSpPr>
        <xdr:cNvPr id="249" name="その他最小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146050</xdr:rowOff>
    </xdr:from>
    <xdr:to>
      <xdr:col>82</xdr:col>
      <xdr:colOff>196850</xdr:colOff>
      <xdr:row>59</xdr:row>
      <xdr:rowOff>146050</xdr:rowOff>
    </xdr:to>
    <xdr:cxnSp macro="">
      <xdr:nvCxnSpPr>
        <xdr:cNvPr id="250" name="直線コネクタ 249"/>
        <xdr:cNvCxnSpPr/>
      </xdr:nvCxnSpPr>
      <xdr:spPr>
        <a:xfrm>
          <a:off x="16421100" y="1026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51" name="その他最大値テキスト"/>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52" name="直線コネクタ 251"/>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158750</xdr:rowOff>
    </xdr:from>
    <xdr:to>
      <xdr:col>82</xdr:col>
      <xdr:colOff>107950</xdr:colOff>
      <xdr:row>61</xdr:row>
      <xdr:rowOff>31750</xdr:rowOff>
    </xdr:to>
    <xdr:cxnSp macro="">
      <xdr:nvCxnSpPr>
        <xdr:cNvPr id="253" name="直線コネクタ 252"/>
        <xdr:cNvCxnSpPr/>
      </xdr:nvCxnSpPr>
      <xdr:spPr>
        <a:xfrm flipV="1">
          <a:off x="15671800" y="9588500"/>
          <a:ext cx="8382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118127</xdr:rowOff>
    </xdr:from>
    <xdr:ext cx="762000" cy="259045"/>
    <xdr:sp macro="" textlink="">
      <xdr:nvSpPr>
        <xdr:cNvPr id="254" name="その他平均値テキスト"/>
        <xdr:cNvSpPr txBox="1"/>
      </xdr:nvSpPr>
      <xdr:spPr>
        <a:xfrm>
          <a:off x="16598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55" name="フローチャート: 判断 254"/>
        <xdr:cNvSpPr/>
      </xdr:nvSpPr>
      <xdr:spPr>
        <a:xfrm>
          <a:off x="16459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6350</xdr:rowOff>
    </xdr:from>
    <xdr:to>
      <xdr:col>78</xdr:col>
      <xdr:colOff>69850</xdr:colOff>
      <xdr:row>61</xdr:row>
      <xdr:rowOff>31750</xdr:rowOff>
    </xdr:to>
    <xdr:cxnSp macro="">
      <xdr:nvCxnSpPr>
        <xdr:cNvPr id="256" name="直線コネクタ 255"/>
        <xdr:cNvCxnSpPr/>
      </xdr:nvCxnSpPr>
      <xdr:spPr>
        <a:xfrm>
          <a:off x="14782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63500</xdr:rowOff>
    </xdr:from>
    <xdr:to>
      <xdr:col>78</xdr:col>
      <xdr:colOff>120650</xdr:colOff>
      <xdr:row>56</xdr:row>
      <xdr:rowOff>165100</xdr:rowOff>
    </xdr:to>
    <xdr:sp macro="" textlink="">
      <xdr:nvSpPr>
        <xdr:cNvPr id="257" name="フローチャート: 判断 256"/>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58" name="テキスト ボックス 257"/>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61</xdr:row>
      <xdr:rowOff>6350</xdr:rowOff>
    </xdr:to>
    <xdr:cxnSp macro="">
      <xdr:nvCxnSpPr>
        <xdr:cNvPr id="259" name="直線コネクタ 258"/>
        <xdr:cNvCxnSpPr/>
      </xdr:nvCxnSpPr>
      <xdr:spPr>
        <a:xfrm>
          <a:off x="13893800" y="1036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60" name="フローチャート: 判断 259"/>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61" name="テキスト ボックス 26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76200</xdr:rowOff>
    </xdr:to>
    <xdr:cxnSp macro="">
      <xdr:nvCxnSpPr>
        <xdr:cNvPr id="262" name="直線コネクタ 261"/>
        <xdr:cNvCxnSpPr/>
      </xdr:nvCxnSpPr>
      <xdr:spPr>
        <a:xfrm>
          <a:off x="130048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5" name="フローチャート: 判断 264"/>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66" name="テキスト ボックス 265"/>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72" name="楕円 271"/>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73"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127000</xdr:rowOff>
    </xdr:from>
    <xdr:to>
      <xdr:col>74</xdr:col>
      <xdr:colOff>31750</xdr:colOff>
      <xdr:row>61</xdr:row>
      <xdr:rowOff>57150</xdr:rowOff>
    </xdr:to>
    <xdr:sp macro="" textlink="">
      <xdr:nvSpPr>
        <xdr:cNvPr id="276" name="楕円 275"/>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41927</xdr:rowOff>
    </xdr:from>
    <xdr:ext cx="762000" cy="259045"/>
    <xdr:sp macro="" textlink="">
      <xdr:nvSpPr>
        <xdr:cNvPr id="277" name="テキスト ボックス 276"/>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8" name="楕円 277"/>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9" name="テキスト ボックス 278"/>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80" name="楕円 279"/>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81" name="テキスト ボックス 280"/>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下水道事業が公営企業会計の適用となったことにより、繰出金から補助費等に変更されたため、大幅な増となった。</a:t>
          </a:r>
        </a:p>
        <a:p>
          <a:r>
            <a:rPr kumimoji="1" lang="ja-JP" altLang="en-US" sz="1300">
              <a:latin typeface="ＭＳ Ｐゴシック" panose="020B0600070205080204" pitchFamily="50" charset="-128"/>
              <a:ea typeface="ＭＳ Ｐゴシック" panose="020B0600070205080204" pitchFamily="50" charset="-128"/>
            </a:rPr>
            <a:t>　今後は一層、補助金、負担金等の適正化に努めていく。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08" name="直線コネクタ 307"/>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9"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0" name="直線コネクタ 309"/>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1"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2" name="直線コネクタ 311"/>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40</xdr:row>
      <xdr:rowOff>165100</xdr:rowOff>
    </xdr:to>
    <xdr:cxnSp macro="">
      <xdr:nvCxnSpPr>
        <xdr:cNvPr id="313" name="直線コネクタ 312"/>
        <xdr:cNvCxnSpPr/>
      </xdr:nvCxnSpPr>
      <xdr:spPr>
        <a:xfrm>
          <a:off x="15671800" y="655066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4"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5" name="フローチャート: 判断 314"/>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88900</xdr:rowOff>
    </xdr:to>
    <xdr:cxnSp macro="">
      <xdr:nvCxnSpPr>
        <xdr:cNvPr id="316" name="直線コネクタ 315"/>
        <xdr:cNvCxnSpPr/>
      </xdr:nvCxnSpPr>
      <xdr:spPr>
        <a:xfrm flipV="1">
          <a:off x="14782800" y="655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7" name="フローチャート: 判断 316"/>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8" name="テキスト ボックス 317"/>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38</xdr:row>
      <xdr:rowOff>119380</xdr:rowOff>
    </xdr:to>
    <xdr:cxnSp macro="">
      <xdr:nvCxnSpPr>
        <xdr:cNvPr id="319" name="直線コネクタ 318"/>
        <xdr:cNvCxnSpPr/>
      </xdr:nvCxnSpPr>
      <xdr:spPr>
        <a:xfrm flipV="1">
          <a:off x="13893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119380</xdr:rowOff>
    </xdr:from>
    <xdr:to>
      <xdr:col>69</xdr:col>
      <xdr:colOff>92075</xdr:colOff>
      <xdr:row>38</xdr:row>
      <xdr:rowOff>127000</xdr:rowOff>
    </xdr:to>
    <xdr:cxnSp macro="">
      <xdr:nvCxnSpPr>
        <xdr:cNvPr id="322" name="直線コネクタ 321"/>
        <xdr:cNvCxnSpPr/>
      </xdr:nvCxnSpPr>
      <xdr:spPr>
        <a:xfrm flipV="1">
          <a:off x="13004800" y="663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3" name="フローチャート: 判断 322"/>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4" name="テキスト ボックス 323"/>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5" name="フローチャート: 判断 324"/>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6" name="テキスト ボックス 325"/>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114300</xdr:rowOff>
    </xdr:from>
    <xdr:to>
      <xdr:col>82</xdr:col>
      <xdr:colOff>158750</xdr:colOff>
      <xdr:row>41</xdr:row>
      <xdr:rowOff>44450</xdr:rowOff>
    </xdr:to>
    <xdr:sp macro="" textlink="">
      <xdr:nvSpPr>
        <xdr:cNvPr id="332" name="楕円 331"/>
        <xdr:cNvSpPr/>
      </xdr:nvSpPr>
      <xdr:spPr>
        <a:xfrm>
          <a:off x="16459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22877</xdr:rowOff>
    </xdr:from>
    <xdr:ext cx="762000" cy="259045"/>
    <xdr:sp macro="" textlink="">
      <xdr:nvSpPr>
        <xdr:cNvPr id="333" name="補助費等該当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4" name="楕円 33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5" name="テキスト ボックス 33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6" name="楕円 335"/>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7" name="テキスト ボックス 336"/>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8" name="楕円 337"/>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154957</xdr:rowOff>
    </xdr:from>
    <xdr:ext cx="762000" cy="259045"/>
    <xdr:sp macro="" textlink="">
      <xdr:nvSpPr>
        <xdr:cNvPr id="339" name="テキスト ボックス 338"/>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0" name="楕円 339"/>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1" name="テキスト ボックス 340"/>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合併特例債を活用した新庁舎建設事業等の大型事業にかかる償還の本格化により、指標は高止まりしている。</a:t>
          </a:r>
        </a:p>
        <a:p>
          <a:r>
            <a:rPr kumimoji="1" lang="ja-JP" altLang="en-US" sz="1300">
              <a:latin typeface="ＭＳ Ｐゴシック" panose="020B0600070205080204" pitchFamily="50" charset="-128"/>
              <a:ea typeface="ＭＳ Ｐゴシック" panose="020B0600070205080204" pitchFamily="50" charset="-128"/>
            </a:rPr>
            <a:t>　今後は、再開発事業等の大型事業が控えていることから、一時的な公債費の増が見込まれるが、行財政改革推進計画に基づき、繰上償還や市債発行額の抑制を行っていく。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1" name="直線コネクタ 370"/>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2"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3" name="直線コネクタ 372"/>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4"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5" name="直線コネクタ 374"/>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37193</xdr:rowOff>
    </xdr:from>
    <xdr:to>
      <xdr:col>24</xdr:col>
      <xdr:colOff>25400</xdr:colOff>
      <xdr:row>81</xdr:row>
      <xdr:rowOff>58964</xdr:rowOff>
    </xdr:to>
    <xdr:cxnSp macro="">
      <xdr:nvCxnSpPr>
        <xdr:cNvPr id="376" name="直線コネクタ 375"/>
        <xdr:cNvCxnSpPr/>
      </xdr:nvCxnSpPr>
      <xdr:spPr>
        <a:xfrm flipV="1">
          <a:off x="3987800" y="13924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7"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8" name="フローチャート: 判断 377"/>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26307</xdr:rowOff>
    </xdr:from>
    <xdr:to>
      <xdr:col>19</xdr:col>
      <xdr:colOff>187325</xdr:colOff>
      <xdr:row>81</xdr:row>
      <xdr:rowOff>58964</xdr:rowOff>
    </xdr:to>
    <xdr:cxnSp macro="">
      <xdr:nvCxnSpPr>
        <xdr:cNvPr id="379" name="直線コネクタ 378"/>
        <xdr:cNvCxnSpPr/>
      </xdr:nvCxnSpPr>
      <xdr:spPr>
        <a:xfrm>
          <a:off x="3098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1" name="テキスト ボックス 380"/>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26307</xdr:rowOff>
    </xdr:from>
    <xdr:to>
      <xdr:col>15</xdr:col>
      <xdr:colOff>98425</xdr:colOff>
      <xdr:row>81</xdr:row>
      <xdr:rowOff>58964</xdr:rowOff>
    </xdr:to>
    <xdr:cxnSp macro="">
      <xdr:nvCxnSpPr>
        <xdr:cNvPr id="382" name="直線コネクタ 381"/>
        <xdr:cNvCxnSpPr/>
      </xdr:nvCxnSpPr>
      <xdr:spPr>
        <a:xfrm flipV="1">
          <a:off x="2209800" y="1391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3" name="フローチャート: 判断 382"/>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11084</xdr:rowOff>
    </xdr:from>
    <xdr:ext cx="762000" cy="259045"/>
    <xdr:sp macro="" textlink="">
      <xdr:nvSpPr>
        <xdr:cNvPr id="384" name="テキスト ボックス 383"/>
        <xdr:cNvSpPr txBox="1"/>
      </xdr:nvSpPr>
      <xdr:spPr>
        <a:xfrm>
          <a:off x="2717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81</xdr:row>
      <xdr:rowOff>58964</xdr:rowOff>
    </xdr:to>
    <xdr:cxnSp macro="">
      <xdr:nvCxnSpPr>
        <xdr:cNvPr id="385" name="直線コネクタ 384"/>
        <xdr:cNvCxnSpPr/>
      </xdr:nvCxnSpPr>
      <xdr:spPr>
        <a:xfrm>
          <a:off x="1320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6" name="フローチャート: 判断 385"/>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87" name="テキスト ボックス 386"/>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88" name="フローチャート: 判断 387"/>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2920</xdr:rowOff>
    </xdr:from>
    <xdr:ext cx="762000" cy="259045"/>
    <xdr:sp macro="" textlink="">
      <xdr:nvSpPr>
        <xdr:cNvPr id="389" name="テキスト ボックス 388"/>
        <xdr:cNvSpPr txBox="1"/>
      </xdr:nvSpPr>
      <xdr:spPr>
        <a:xfrm>
          <a:off x="939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157843</xdr:rowOff>
    </xdr:from>
    <xdr:to>
      <xdr:col>24</xdr:col>
      <xdr:colOff>76200</xdr:colOff>
      <xdr:row>81</xdr:row>
      <xdr:rowOff>87993</xdr:rowOff>
    </xdr:to>
    <xdr:sp macro="" textlink="">
      <xdr:nvSpPr>
        <xdr:cNvPr id="395" name="楕円 394"/>
        <xdr:cNvSpPr/>
      </xdr:nvSpPr>
      <xdr:spPr>
        <a:xfrm>
          <a:off x="47752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129920</xdr:rowOff>
    </xdr:from>
    <xdr:ext cx="762000" cy="259045"/>
    <xdr:sp macro="" textlink="">
      <xdr:nvSpPr>
        <xdr:cNvPr id="396" name="公債費該当値テキスト"/>
        <xdr:cNvSpPr txBox="1"/>
      </xdr:nvSpPr>
      <xdr:spPr>
        <a:xfrm>
          <a:off x="49149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8164</xdr:rowOff>
    </xdr:from>
    <xdr:to>
      <xdr:col>20</xdr:col>
      <xdr:colOff>38100</xdr:colOff>
      <xdr:row>81</xdr:row>
      <xdr:rowOff>109764</xdr:rowOff>
    </xdr:to>
    <xdr:sp macro="" textlink="">
      <xdr:nvSpPr>
        <xdr:cNvPr id="397" name="楕円 396"/>
        <xdr:cNvSpPr/>
      </xdr:nvSpPr>
      <xdr:spPr>
        <a:xfrm>
          <a:off x="3937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94541</xdr:rowOff>
    </xdr:from>
    <xdr:ext cx="736600" cy="259045"/>
    <xdr:sp macro="" textlink="">
      <xdr:nvSpPr>
        <xdr:cNvPr id="398" name="テキスト ボックス 397"/>
        <xdr:cNvSpPr txBox="1"/>
      </xdr:nvSpPr>
      <xdr:spPr>
        <a:xfrm>
          <a:off x="3606800" y="139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146957</xdr:rowOff>
    </xdr:from>
    <xdr:to>
      <xdr:col>15</xdr:col>
      <xdr:colOff>149225</xdr:colOff>
      <xdr:row>81</xdr:row>
      <xdr:rowOff>77107</xdr:rowOff>
    </xdr:to>
    <xdr:sp macro="" textlink="">
      <xdr:nvSpPr>
        <xdr:cNvPr id="399" name="楕円 398"/>
        <xdr:cNvSpPr/>
      </xdr:nvSpPr>
      <xdr:spPr>
        <a:xfrm>
          <a:off x="3048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61884</xdr:rowOff>
    </xdr:from>
    <xdr:ext cx="762000" cy="259045"/>
    <xdr:sp macro="" textlink="">
      <xdr:nvSpPr>
        <xdr:cNvPr id="400" name="テキスト ボックス 399"/>
        <xdr:cNvSpPr txBox="1"/>
      </xdr:nvSpPr>
      <xdr:spPr>
        <a:xfrm>
          <a:off x="2717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401" name="楕円 400"/>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402" name="テキスト ボックス 401"/>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403" name="楕円 402"/>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404" name="テキスト ボックス 403"/>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公債費以外に係る経常収支比率は、類似団体の平均より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ポイント下回っているものの、近年は増加傾向にある。</a:t>
          </a:r>
        </a:p>
        <a:p>
          <a:r>
            <a:rPr kumimoji="1" lang="ja-JP" altLang="en-US" sz="1300">
              <a:latin typeface="ＭＳ Ｐゴシック" panose="020B0600070205080204" pitchFamily="50" charset="-128"/>
              <a:ea typeface="ＭＳ Ｐゴシック" panose="020B0600070205080204" pitchFamily="50" charset="-128"/>
            </a:rPr>
            <a:t>　今後も行財政改革推進計画に基づき、経常経費の削減に努めていく。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2" name="直線コネクタ 431"/>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3"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4" name="直線コネクタ 433"/>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5"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36" name="直線コネクタ 435"/>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73</xdr:row>
      <xdr:rowOff>161290</xdr:rowOff>
    </xdr:to>
    <xdr:cxnSp macro="">
      <xdr:nvCxnSpPr>
        <xdr:cNvPr id="437" name="直線コネクタ 436"/>
        <xdr:cNvCxnSpPr/>
      </xdr:nvCxnSpPr>
      <xdr:spPr>
        <a:xfrm>
          <a:off x="15671800" y="12669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38"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39" name="フローチャート: 判断 438"/>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77470</xdr:rowOff>
    </xdr:from>
    <xdr:to>
      <xdr:col>78</xdr:col>
      <xdr:colOff>69850</xdr:colOff>
      <xdr:row>73</xdr:row>
      <xdr:rowOff>153670</xdr:rowOff>
    </xdr:to>
    <xdr:cxnSp macro="">
      <xdr:nvCxnSpPr>
        <xdr:cNvPr id="440" name="直線コネクタ 439"/>
        <xdr:cNvCxnSpPr/>
      </xdr:nvCxnSpPr>
      <xdr:spPr>
        <a:xfrm>
          <a:off x="14782800" y="12593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1" name="フローチャート: 判断 440"/>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2" name="テキスト ボックス 441"/>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77470</xdr:rowOff>
    </xdr:to>
    <xdr:cxnSp macro="">
      <xdr:nvCxnSpPr>
        <xdr:cNvPr id="443" name="直線コネクタ 442"/>
        <xdr:cNvCxnSpPr/>
      </xdr:nvCxnSpPr>
      <xdr:spPr>
        <a:xfrm>
          <a:off x="13893800" y="12539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4" name="フローチャート: 判断 443"/>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5" name="テキスト ボックス 444"/>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8890</xdr:rowOff>
    </xdr:from>
    <xdr:to>
      <xdr:col>69</xdr:col>
      <xdr:colOff>92075</xdr:colOff>
      <xdr:row>73</xdr:row>
      <xdr:rowOff>24130</xdr:rowOff>
    </xdr:to>
    <xdr:cxnSp macro="">
      <xdr:nvCxnSpPr>
        <xdr:cNvPr id="446" name="直線コネクタ 445"/>
        <xdr:cNvCxnSpPr/>
      </xdr:nvCxnSpPr>
      <xdr:spPr>
        <a:xfrm>
          <a:off x="13004800" y="12524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47" name="フローチャート: 判断 446"/>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48" name="テキスト ボックス 447"/>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49" name="フローチャート: 判断 448"/>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0" name="テキスト ボックス 449"/>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110490</xdr:rowOff>
    </xdr:from>
    <xdr:to>
      <xdr:col>82</xdr:col>
      <xdr:colOff>158750</xdr:colOff>
      <xdr:row>74</xdr:row>
      <xdr:rowOff>40640</xdr:rowOff>
    </xdr:to>
    <xdr:sp macro="" textlink="">
      <xdr:nvSpPr>
        <xdr:cNvPr id="456" name="楕円 455"/>
        <xdr:cNvSpPr/>
      </xdr:nvSpPr>
      <xdr:spPr>
        <a:xfrm>
          <a:off x="16459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127017</xdr:rowOff>
    </xdr:from>
    <xdr:ext cx="762000" cy="259045"/>
    <xdr:sp macro="" textlink="">
      <xdr:nvSpPr>
        <xdr:cNvPr id="457" name="公債費以外該当値テキスト"/>
        <xdr:cNvSpPr txBox="1"/>
      </xdr:nvSpPr>
      <xdr:spPr>
        <a:xfrm>
          <a:off x="16598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102870</xdr:rowOff>
    </xdr:from>
    <xdr:to>
      <xdr:col>78</xdr:col>
      <xdr:colOff>120650</xdr:colOff>
      <xdr:row>74</xdr:row>
      <xdr:rowOff>33020</xdr:rowOff>
    </xdr:to>
    <xdr:sp macro="" textlink="">
      <xdr:nvSpPr>
        <xdr:cNvPr id="458" name="楕円 457"/>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43197</xdr:rowOff>
    </xdr:from>
    <xdr:ext cx="736600" cy="259045"/>
    <xdr:sp macro="" textlink="">
      <xdr:nvSpPr>
        <xdr:cNvPr id="459" name="テキスト ボックス 458"/>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26670</xdr:rowOff>
    </xdr:from>
    <xdr:to>
      <xdr:col>74</xdr:col>
      <xdr:colOff>31750</xdr:colOff>
      <xdr:row>73</xdr:row>
      <xdr:rowOff>128270</xdr:rowOff>
    </xdr:to>
    <xdr:sp macro="" textlink="">
      <xdr:nvSpPr>
        <xdr:cNvPr id="460" name="楕円 459"/>
        <xdr:cNvSpPr/>
      </xdr:nvSpPr>
      <xdr:spPr>
        <a:xfrm>
          <a:off x="14732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138447</xdr:rowOff>
    </xdr:from>
    <xdr:ext cx="762000" cy="259045"/>
    <xdr:sp macro="" textlink="">
      <xdr:nvSpPr>
        <xdr:cNvPr id="461" name="テキスト ボックス 460"/>
        <xdr:cNvSpPr txBox="1"/>
      </xdr:nvSpPr>
      <xdr:spPr>
        <a:xfrm>
          <a:off x="14401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144780</xdr:rowOff>
    </xdr:from>
    <xdr:to>
      <xdr:col>69</xdr:col>
      <xdr:colOff>142875</xdr:colOff>
      <xdr:row>73</xdr:row>
      <xdr:rowOff>74930</xdr:rowOff>
    </xdr:to>
    <xdr:sp macro="" textlink="">
      <xdr:nvSpPr>
        <xdr:cNvPr id="462" name="楕円 461"/>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85107</xdr:rowOff>
    </xdr:from>
    <xdr:ext cx="762000" cy="259045"/>
    <xdr:sp macro="" textlink="">
      <xdr:nvSpPr>
        <xdr:cNvPr id="463" name="テキスト ボックス 462"/>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129540</xdr:rowOff>
    </xdr:from>
    <xdr:to>
      <xdr:col>65</xdr:col>
      <xdr:colOff>53975</xdr:colOff>
      <xdr:row>73</xdr:row>
      <xdr:rowOff>59690</xdr:rowOff>
    </xdr:to>
    <xdr:sp macro="" textlink="">
      <xdr:nvSpPr>
        <xdr:cNvPr id="464" name="楕円 463"/>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69867</xdr:rowOff>
    </xdr:from>
    <xdr:ext cx="762000" cy="259045"/>
    <xdr:sp macro="" textlink="">
      <xdr:nvSpPr>
        <xdr:cNvPr id="465" name="テキスト ボックス 464"/>
        <xdr:cNvSpPr txBox="1"/>
      </xdr:nvSpPr>
      <xdr:spPr>
        <a:xfrm>
          <a:off x="12623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101408</xdr:rowOff>
    </xdr:from>
    <xdr:to>
      <xdr:col>29</xdr:col>
      <xdr:colOff>127000</xdr:colOff>
      <xdr:row>15</xdr:row>
      <xdr:rowOff>156337</xdr:rowOff>
    </xdr:to>
    <xdr:cxnSp macro="">
      <xdr:nvCxnSpPr>
        <xdr:cNvPr id="52" name="直線コネクタ 51"/>
        <xdr:cNvCxnSpPr/>
      </xdr:nvCxnSpPr>
      <xdr:spPr bwMode="auto">
        <a:xfrm flipV="1">
          <a:off x="5003800" y="2720783"/>
          <a:ext cx="6477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147389</xdr:rowOff>
    </xdr:from>
    <xdr:to>
      <xdr:col>26</xdr:col>
      <xdr:colOff>50800</xdr:colOff>
      <xdr:row>15</xdr:row>
      <xdr:rowOff>156337</xdr:rowOff>
    </xdr:to>
    <xdr:cxnSp macro="">
      <xdr:nvCxnSpPr>
        <xdr:cNvPr id="55" name="直線コネクタ 54"/>
        <xdr:cNvCxnSpPr/>
      </xdr:nvCxnSpPr>
      <xdr:spPr bwMode="auto">
        <a:xfrm>
          <a:off x="4305300" y="2766764"/>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147389</xdr:rowOff>
    </xdr:from>
    <xdr:to>
      <xdr:col>22</xdr:col>
      <xdr:colOff>114300</xdr:colOff>
      <xdr:row>16</xdr:row>
      <xdr:rowOff>23880</xdr:rowOff>
    </xdr:to>
    <xdr:cxnSp macro="">
      <xdr:nvCxnSpPr>
        <xdr:cNvPr id="58" name="直線コネクタ 57"/>
        <xdr:cNvCxnSpPr/>
      </xdr:nvCxnSpPr>
      <xdr:spPr bwMode="auto">
        <a:xfrm flipV="1">
          <a:off x="3606800" y="2766764"/>
          <a:ext cx="698500" cy="4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23880</xdr:rowOff>
    </xdr:from>
    <xdr:to>
      <xdr:col>18</xdr:col>
      <xdr:colOff>177800</xdr:colOff>
      <xdr:row>16</xdr:row>
      <xdr:rowOff>103302</xdr:rowOff>
    </xdr:to>
    <xdr:cxnSp macro="">
      <xdr:nvCxnSpPr>
        <xdr:cNvPr id="61" name="直線コネクタ 60"/>
        <xdr:cNvCxnSpPr/>
      </xdr:nvCxnSpPr>
      <xdr:spPr bwMode="auto">
        <a:xfrm flipV="1">
          <a:off x="2908300" y="2814705"/>
          <a:ext cx="698500" cy="79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50608</xdr:rowOff>
    </xdr:from>
    <xdr:to>
      <xdr:col>29</xdr:col>
      <xdr:colOff>177800</xdr:colOff>
      <xdr:row>15</xdr:row>
      <xdr:rowOff>152208</xdr:rowOff>
    </xdr:to>
    <xdr:sp macro="" textlink="">
      <xdr:nvSpPr>
        <xdr:cNvPr id="71" name="楕円 70"/>
        <xdr:cNvSpPr/>
      </xdr:nvSpPr>
      <xdr:spPr bwMode="auto">
        <a:xfrm>
          <a:off x="5600700" y="266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67135</xdr:rowOff>
    </xdr:from>
    <xdr:ext cx="762000" cy="259045"/>
    <xdr:sp macro="" textlink="">
      <xdr:nvSpPr>
        <xdr:cNvPr id="72" name="人口1人当たり決算額の推移該当値テキスト130"/>
        <xdr:cNvSpPr txBox="1"/>
      </xdr:nvSpPr>
      <xdr:spPr>
        <a:xfrm>
          <a:off x="5740400" y="251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105537</xdr:rowOff>
    </xdr:from>
    <xdr:to>
      <xdr:col>26</xdr:col>
      <xdr:colOff>101600</xdr:colOff>
      <xdr:row>16</xdr:row>
      <xdr:rowOff>35687</xdr:rowOff>
    </xdr:to>
    <xdr:sp macro="" textlink="">
      <xdr:nvSpPr>
        <xdr:cNvPr id="73" name="楕円 72"/>
        <xdr:cNvSpPr/>
      </xdr:nvSpPr>
      <xdr:spPr bwMode="auto">
        <a:xfrm>
          <a:off x="4953000" y="272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45864</xdr:rowOff>
    </xdr:from>
    <xdr:ext cx="736600" cy="259045"/>
    <xdr:sp macro="" textlink="">
      <xdr:nvSpPr>
        <xdr:cNvPr id="74" name="テキスト ボックス 73"/>
        <xdr:cNvSpPr txBox="1"/>
      </xdr:nvSpPr>
      <xdr:spPr>
        <a:xfrm>
          <a:off x="4622800" y="2493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96589</xdr:rowOff>
    </xdr:from>
    <xdr:to>
      <xdr:col>22</xdr:col>
      <xdr:colOff>165100</xdr:colOff>
      <xdr:row>16</xdr:row>
      <xdr:rowOff>26739</xdr:rowOff>
    </xdr:to>
    <xdr:sp macro="" textlink="">
      <xdr:nvSpPr>
        <xdr:cNvPr id="75" name="楕円 74"/>
        <xdr:cNvSpPr/>
      </xdr:nvSpPr>
      <xdr:spPr bwMode="auto">
        <a:xfrm>
          <a:off x="4254500" y="271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36916</xdr:rowOff>
    </xdr:from>
    <xdr:ext cx="762000" cy="259045"/>
    <xdr:sp macro="" textlink="">
      <xdr:nvSpPr>
        <xdr:cNvPr id="76" name="テキスト ボックス 75"/>
        <xdr:cNvSpPr txBox="1"/>
      </xdr:nvSpPr>
      <xdr:spPr>
        <a:xfrm>
          <a:off x="3924300" y="248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144530</xdr:rowOff>
    </xdr:from>
    <xdr:to>
      <xdr:col>19</xdr:col>
      <xdr:colOff>38100</xdr:colOff>
      <xdr:row>16</xdr:row>
      <xdr:rowOff>74680</xdr:rowOff>
    </xdr:to>
    <xdr:sp macro="" textlink="">
      <xdr:nvSpPr>
        <xdr:cNvPr id="77" name="楕円 76"/>
        <xdr:cNvSpPr/>
      </xdr:nvSpPr>
      <xdr:spPr bwMode="auto">
        <a:xfrm>
          <a:off x="3556000" y="276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84857</xdr:rowOff>
    </xdr:from>
    <xdr:ext cx="762000" cy="259045"/>
    <xdr:sp macro="" textlink="">
      <xdr:nvSpPr>
        <xdr:cNvPr id="78" name="テキスト ボックス 77"/>
        <xdr:cNvSpPr txBox="1"/>
      </xdr:nvSpPr>
      <xdr:spPr>
        <a:xfrm>
          <a:off x="3225800" y="25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52502</xdr:rowOff>
    </xdr:from>
    <xdr:to>
      <xdr:col>15</xdr:col>
      <xdr:colOff>101600</xdr:colOff>
      <xdr:row>16</xdr:row>
      <xdr:rowOff>154102</xdr:rowOff>
    </xdr:to>
    <xdr:sp macro="" textlink="">
      <xdr:nvSpPr>
        <xdr:cNvPr id="79" name="楕円 78"/>
        <xdr:cNvSpPr/>
      </xdr:nvSpPr>
      <xdr:spPr bwMode="auto">
        <a:xfrm>
          <a:off x="2857500" y="284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164279</xdr:rowOff>
    </xdr:from>
    <xdr:ext cx="762000" cy="259045"/>
    <xdr:sp macro="" textlink="">
      <xdr:nvSpPr>
        <xdr:cNvPr id="80" name="テキスト ボックス 79"/>
        <xdr:cNvSpPr txBox="1"/>
      </xdr:nvSpPr>
      <xdr:spPr>
        <a:xfrm>
          <a:off x="25273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279171</xdr:rowOff>
    </xdr:from>
    <xdr:to>
      <xdr:col>29</xdr:col>
      <xdr:colOff>127000</xdr:colOff>
      <xdr:row>35</xdr:row>
      <xdr:rowOff>56249</xdr:rowOff>
    </xdr:to>
    <xdr:cxnSp macro="">
      <xdr:nvCxnSpPr>
        <xdr:cNvPr id="114" name="直線コネクタ 113"/>
        <xdr:cNvCxnSpPr/>
      </xdr:nvCxnSpPr>
      <xdr:spPr bwMode="auto">
        <a:xfrm>
          <a:off x="5003800" y="6546621"/>
          <a:ext cx="647700" cy="11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235958</xdr:rowOff>
    </xdr:from>
    <xdr:ext cx="762000" cy="259045"/>
    <xdr:sp macro="" textlink="">
      <xdr:nvSpPr>
        <xdr:cNvPr id="115" name="人口1人当たり決算額の推移平均値テキスト445"/>
        <xdr:cNvSpPr txBox="1"/>
      </xdr:nvSpPr>
      <xdr:spPr>
        <a:xfrm>
          <a:off x="5740400" y="6846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260007</xdr:rowOff>
    </xdr:from>
    <xdr:to>
      <xdr:col>26</xdr:col>
      <xdr:colOff>50800</xdr:colOff>
      <xdr:row>34</xdr:row>
      <xdr:rowOff>279171</xdr:rowOff>
    </xdr:to>
    <xdr:cxnSp macro="">
      <xdr:nvCxnSpPr>
        <xdr:cNvPr id="117" name="直線コネクタ 116"/>
        <xdr:cNvCxnSpPr/>
      </xdr:nvCxnSpPr>
      <xdr:spPr bwMode="auto">
        <a:xfrm>
          <a:off x="4305300" y="6527457"/>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321073</xdr:rowOff>
    </xdr:from>
    <xdr:ext cx="736600" cy="259045"/>
    <xdr:sp macro="" textlink="">
      <xdr:nvSpPr>
        <xdr:cNvPr id="119" name="テキスト ボックス 118"/>
        <xdr:cNvSpPr txBox="1"/>
      </xdr:nvSpPr>
      <xdr:spPr>
        <a:xfrm>
          <a:off x="4622800" y="693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260007</xdr:rowOff>
    </xdr:from>
    <xdr:to>
      <xdr:col>22</xdr:col>
      <xdr:colOff>114300</xdr:colOff>
      <xdr:row>34</xdr:row>
      <xdr:rowOff>265226</xdr:rowOff>
    </xdr:to>
    <xdr:cxnSp macro="">
      <xdr:nvCxnSpPr>
        <xdr:cNvPr id="120" name="直線コネクタ 119"/>
        <xdr:cNvCxnSpPr/>
      </xdr:nvCxnSpPr>
      <xdr:spPr bwMode="auto">
        <a:xfrm flipV="1">
          <a:off x="3606800" y="6527457"/>
          <a:ext cx="698500" cy="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265226</xdr:rowOff>
    </xdr:from>
    <xdr:to>
      <xdr:col>18</xdr:col>
      <xdr:colOff>177800</xdr:colOff>
      <xdr:row>35</xdr:row>
      <xdr:rowOff>46837</xdr:rowOff>
    </xdr:to>
    <xdr:cxnSp macro="">
      <xdr:nvCxnSpPr>
        <xdr:cNvPr id="123" name="直線コネクタ 122"/>
        <xdr:cNvCxnSpPr/>
      </xdr:nvCxnSpPr>
      <xdr:spPr bwMode="auto">
        <a:xfrm flipV="1">
          <a:off x="2908300" y="6532676"/>
          <a:ext cx="698500" cy="12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5449</xdr:rowOff>
    </xdr:from>
    <xdr:to>
      <xdr:col>29</xdr:col>
      <xdr:colOff>177800</xdr:colOff>
      <xdr:row>35</xdr:row>
      <xdr:rowOff>107049</xdr:rowOff>
    </xdr:to>
    <xdr:sp macro="" textlink="">
      <xdr:nvSpPr>
        <xdr:cNvPr id="133" name="楕円 132"/>
        <xdr:cNvSpPr/>
      </xdr:nvSpPr>
      <xdr:spPr bwMode="auto">
        <a:xfrm>
          <a:off x="5600700" y="6615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193426</xdr:rowOff>
    </xdr:from>
    <xdr:ext cx="762000" cy="259045"/>
    <xdr:sp macro="" textlink="">
      <xdr:nvSpPr>
        <xdr:cNvPr id="134" name="人口1人当たり決算額の推移該当値テキスト445"/>
        <xdr:cNvSpPr txBox="1"/>
      </xdr:nvSpPr>
      <xdr:spPr>
        <a:xfrm>
          <a:off x="5740400" y="646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228371</xdr:rowOff>
    </xdr:from>
    <xdr:to>
      <xdr:col>26</xdr:col>
      <xdr:colOff>101600</xdr:colOff>
      <xdr:row>34</xdr:row>
      <xdr:rowOff>329971</xdr:rowOff>
    </xdr:to>
    <xdr:sp macro="" textlink="">
      <xdr:nvSpPr>
        <xdr:cNvPr id="135" name="楕円 134"/>
        <xdr:cNvSpPr/>
      </xdr:nvSpPr>
      <xdr:spPr bwMode="auto">
        <a:xfrm>
          <a:off x="4953000" y="649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340148</xdr:rowOff>
    </xdr:from>
    <xdr:ext cx="736600" cy="259045"/>
    <xdr:sp macro="" textlink="">
      <xdr:nvSpPr>
        <xdr:cNvPr id="136" name="テキスト ボックス 135"/>
        <xdr:cNvSpPr txBox="1"/>
      </xdr:nvSpPr>
      <xdr:spPr>
        <a:xfrm>
          <a:off x="4622800" y="6264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209207</xdr:rowOff>
    </xdr:from>
    <xdr:to>
      <xdr:col>22</xdr:col>
      <xdr:colOff>165100</xdr:colOff>
      <xdr:row>34</xdr:row>
      <xdr:rowOff>310807</xdr:rowOff>
    </xdr:to>
    <xdr:sp macro="" textlink="">
      <xdr:nvSpPr>
        <xdr:cNvPr id="137" name="楕円 136"/>
        <xdr:cNvSpPr/>
      </xdr:nvSpPr>
      <xdr:spPr bwMode="auto">
        <a:xfrm>
          <a:off x="4254500" y="647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320984</xdr:rowOff>
    </xdr:from>
    <xdr:ext cx="762000" cy="259045"/>
    <xdr:sp macro="" textlink="">
      <xdr:nvSpPr>
        <xdr:cNvPr id="138" name="テキスト ボックス 137"/>
        <xdr:cNvSpPr txBox="1"/>
      </xdr:nvSpPr>
      <xdr:spPr>
        <a:xfrm>
          <a:off x="3924300" y="62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214427</xdr:rowOff>
    </xdr:from>
    <xdr:to>
      <xdr:col>19</xdr:col>
      <xdr:colOff>38100</xdr:colOff>
      <xdr:row>34</xdr:row>
      <xdr:rowOff>316027</xdr:rowOff>
    </xdr:to>
    <xdr:sp macro="" textlink="">
      <xdr:nvSpPr>
        <xdr:cNvPr id="139" name="楕円 138"/>
        <xdr:cNvSpPr/>
      </xdr:nvSpPr>
      <xdr:spPr bwMode="auto">
        <a:xfrm>
          <a:off x="3556000" y="6481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326204</xdr:rowOff>
    </xdr:from>
    <xdr:ext cx="762000" cy="259045"/>
    <xdr:sp macro="" textlink="">
      <xdr:nvSpPr>
        <xdr:cNvPr id="140" name="テキスト ボックス 139"/>
        <xdr:cNvSpPr txBox="1"/>
      </xdr:nvSpPr>
      <xdr:spPr>
        <a:xfrm>
          <a:off x="3225800" y="625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338937</xdr:rowOff>
    </xdr:from>
    <xdr:to>
      <xdr:col>15</xdr:col>
      <xdr:colOff>101600</xdr:colOff>
      <xdr:row>35</xdr:row>
      <xdr:rowOff>97637</xdr:rowOff>
    </xdr:to>
    <xdr:sp macro="" textlink="">
      <xdr:nvSpPr>
        <xdr:cNvPr id="141" name="楕円 140"/>
        <xdr:cNvSpPr/>
      </xdr:nvSpPr>
      <xdr:spPr bwMode="auto">
        <a:xfrm>
          <a:off x="2857500" y="660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107814</xdr:rowOff>
    </xdr:from>
    <xdr:ext cx="762000" cy="259045"/>
    <xdr:sp macro="" textlink="">
      <xdr:nvSpPr>
        <xdr:cNvPr id="142" name="テキスト ボックス 141"/>
        <xdr:cNvSpPr txBox="1"/>
      </xdr:nvSpPr>
      <xdr:spPr>
        <a:xfrm>
          <a:off x="2527300" y="637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124318</xdr:rowOff>
    </xdr:from>
    <xdr:to>
      <xdr:col>24</xdr:col>
      <xdr:colOff>63500</xdr:colOff>
      <xdr:row>35</xdr:row>
      <xdr:rowOff>7373</xdr:rowOff>
    </xdr:to>
    <xdr:cxnSp macro="">
      <xdr:nvCxnSpPr>
        <xdr:cNvPr id="63" name="直線コネクタ 62"/>
        <xdr:cNvCxnSpPr/>
      </xdr:nvCxnSpPr>
      <xdr:spPr>
        <a:xfrm>
          <a:off x="3797300" y="5953618"/>
          <a:ext cx="8382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124318</xdr:rowOff>
    </xdr:from>
    <xdr:to>
      <xdr:col>19</xdr:col>
      <xdr:colOff>177800</xdr:colOff>
      <xdr:row>35</xdr:row>
      <xdr:rowOff>45125</xdr:rowOff>
    </xdr:to>
    <xdr:cxnSp macro="">
      <xdr:nvCxnSpPr>
        <xdr:cNvPr id="66" name="直線コネクタ 65"/>
        <xdr:cNvCxnSpPr/>
      </xdr:nvCxnSpPr>
      <xdr:spPr>
        <a:xfrm flipV="1">
          <a:off x="2908300" y="5953618"/>
          <a:ext cx="889000" cy="9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45125</xdr:rowOff>
    </xdr:from>
    <xdr:to>
      <xdr:col>15</xdr:col>
      <xdr:colOff>50800</xdr:colOff>
      <xdr:row>35</xdr:row>
      <xdr:rowOff>86665</xdr:rowOff>
    </xdr:to>
    <xdr:cxnSp macro="">
      <xdr:nvCxnSpPr>
        <xdr:cNvPr id="69" name="直線コネクタ 68"/>
        <xdr:cNvCxnSpPr/>
      </xdr:nvCxnSpPr>
      <xdr:spPr>
        <a:xfrm flipV="1">
          <a:off x="2019300" y="6045875"/>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86665</xdr:rowOff>
    </xdr:from>
    <xdr:to>
      <xdr:col>10</xdr:col>
      <xdr:colOff>114300</xdr:colOff>
      <xdr:row>36</xdr:row>
      <xdr:rowOff>14035</xdr:rowOff>
    </xdr:to>
    <xdr:cxnSp macro="">
      <xdr:nvCxnSpPr>
        <xdr:cNvPr id="72" name="直線コネクタ 71"/>
        <xdr:cNvCxnSpPr/>
      </xdr:nvCxnSpPr>
      <xdr:spPr>
        <a:xfrm flipV="1">
          <a:off x="1130300" y="6087415"/>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128023</xdr:rowOff>
    </xdr:from>
    <xdr:to>
      <xdr:col>24</xdr:col>
      <xdr:colOff>114300</xdr:colOff>
      <xdr:row>35</xdr:row>
      <xdr:rowOff>58173</xdr:rowOff>
    </xdr:to>
    <xdr:sp macro="" textlink="">
      <xdr:nvSpPr>
        <xdr:cNvPr id="82" name="楕円 81"/>
        <xdr:cNvSpPr/>
      </xdr:nvSpPr>
      <xdr:spPr>
        <a:xfrm>
          <a:off x="4584700" y="59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150900</xdr:rowOff>
    </xdr:from>
    <xdr:ext cx="534377" cy="259045"/>
    <xdr:sp macro="" textlink="">
      <xdr:nvSpPr>
        <xdr:cNvPr id="83" name="人件費該当値テキスト"/>
        <xdr:cNvSpPr txBox="1"/>
      </xdr:nvSpPr>
      <xdr:spPr>
        <a:xfrm>
          <a:off x="4686300" y="58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73518</xdr:rowOff>
    </xdr:from>
    <xdr:to>
      <xdr:col>20</xdr:col>
      <xdr:colOff>38100</xdr:colOff>
      <xdr:row>35</xdr:row>
      <xdr:rowOff>3668</xdr:rowOff>
    </xdr:to>
    <xdr:sp macro="" textlink="">
      <xdr:nvSpPr>
        <xdr:cNvPr id="84" name="楕円 83"/>
        <xdr:cNvSpPr/>
      </xdr:nvSpPr>
      <xdr:spPr>
        <a:xfrm>
          <a:off x="3746500" y="59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20195</xdr:rowOff>
    </xdr:from>
    <xdr:ext cx="534377" cy="259045"/>
    <xdr:sp macro="" textlink="">
      <xdr:nvSpPr>
        <xdr:cNvPr id="85" name="テキスト ボックス 84"/>
        <xdr:cNvSpPr txBox="1"/>
      </xdr:nvSpPr>
      <xdr:spPr>
        <a:xfrm>
          <a:off x="3530111" y="56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165775</xdr:rowOff>
    </xdr:from>
    <xdr:to>
      <xdr:col>15</xdr:col>
      <xdr:colOff>101600</xdr:colOff>
      <xdr:row>35</xdr:row>
      <xdr:rowOff>95925</xdr:rowOff>
    </xdr:to>
    <xdr:sp macro="" textlink="">
      <xdr:nvSpPr>
        <xdr:cNvPr id="86" name="楕円 85"/>
        <xdr:cNvSpPr/>
      </xdr:nvSpPr>
      <xdr:spPr>
        <a:xfrm>
          <a:off x="2857500" y="59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112452</xdr:rowOff>
    </xdr:from>
    <xdr:ext cx="534377" cy="259045"/>
    <xdr:sp macro="" textlink="">
      <xdr:nvSpPr>
        <xdr:cNvPr id="87" name="テキスト ボックス 86"/>
        <xdr:cNvSpPr txBox="1"/>
      </xdr:nvSpPr>
      <xdr:spPr>
        <a:xfrm>
          <a:off x="2641111" y="57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35865</xdr:rowOff>
    </xdr:from>
    <xdr:to>
      <xdr:col>10</xdr:col>
      <xdr:colOff>165100</xdr:colOff>
      <xdr:row>35</xdr:row>
      <xdr:rowOff>137465</xdr:rowOff>
    </xdr:to>
    <xdr:sp macro="" textlink="">
      <xdr:nvSpPr>
        <xdr:cNvPr id="88" name="楕円 87"/>
        <xdr:cNvSpPr/>
      </xdr:nvSpPr>
      <xdr:spPr>
        <a:xfrm>
          <a:off x="1968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153992</xdr:rowOff>
    </xdr:from>
    <xdr:ext cx="534377" cy="259045"/>
    <xdr:sp macro="" textlink="">
      <xdr:nvSpPr>
        <xdr:cNvPr id="89" name="テキスト ボックス 88"/>
        <xdr:cNvSpPr txBox="1"/>
      </xdr:nvSpPr>
      <xdr:spPr>
        <a:xfrm>
          <a:off x="1752111" y="58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134685</xdr:rowOff>
    </xdr:from>
    <xdr:to>
      <xdr:col>6</xdr:col>
      <xdr:colOff>38100</xdr:colOff>
      <xdr:row>36</xdr:row>
      <xdr:rowOff>64835</xdr:rowOff>
    </xdr:to>
    <xdr:sp macro="" textlink="">
      <xdr:nvSpPr>
        <xdr:cNvPr id="90" name="楕円 89"/>
        <xdr:cNvSpPr/>
      </xdr:nvSpPr>
      <xdr:spPr>
        <a:xfrm>
          <a:off x="1079500" y="6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55962</xdr:rowOff>
    </xdr:from>
    <xdr:ext cx="534377" cy="259045"/>
    <xdr:sp macro="" textlink="">
      <xdr:nvSpPr>
        <xdr:cNvPr id="91" name="テキスト ボックス 90"/>
        <xdr:cNvSpPr txBox="1"/>
      </xdr:nvSpPr>
      <xdr:spPr>
        <a:xfrm>
          <a:off x="863111" y="62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88167</xdr:rowOff>
    </xdr:from>
    <xdr:to>
      <xdr:col>24</xdr:col>
      <xdr:colOff>63500</xdr:colOff>
      <xdr:row>55</xdr:row>
      <xdr:rowOff>69945</xdr:rowOff>
    </xdr:to>
    <xdr:cxnSp macro="">
      <xdr:nvCxnSpPr>
        <xdr:cNvPr id="123" name="直線コネクタ 122"/>
        <xdr:cNvCxnSpPr/>
      </xdr:nvCxnSpPr>
      <xdr:spPr>
        <a:xfrm flipV="1">
          <a:off x="3797300" y="9346467"/>
          <a:ext cx="8382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69945</xdr:rowOff>
    </xdr:from>
    <xdr:to>
      <xdr:col>19</xdr:col>
      <xdr:colOff>177800</xdr:colOff>
      <xdr:row>55</xdr:row>
      <xdr:rowOff>105867</xdr:rowOff>
    </xdr:to>
    <xdr:cxnSp macro="">
      <xdr:nvCxnSpPr>
        <xdr:cNvPr id="126" name="直線コネクタ 125"/>
        <xdr:cNvCxnSpPr/>
      </xdr:nvCxnSpPr>
      <xdr:spPr>
        <a:xfrm flipV="1">
          <a:off x="2908300" y="949969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105867</xdr:rowOff>
    </xdr:from>
    <xdr:to>
      <xdr:col>15</xdr:col>
      <xdr:colOff>50800</xdr:colOff>
      <xdr:row>56</xdr:row>
      <xdr:rowOff>33369</xdr:rowOff>
    </xdr:to>
    <xdr:cxnSp macro="">
      <xdr:nvCxnSpPr>
        <xdr:cNvPr id="129" name="直線コネクタ 128"/>
        <xdr:cNvCxnSpPr/>
      </xdr:nvCxnSpPr>
      <xdr:spPr>
        <a:xfrm flipV="1">
          <a:off x="2019300" y="9535617"/>
          <a:ext cx="8890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33369</xdr:rowOff>
    </xdr:from>
    <xdr:to>
      <xdr:col>10</xdr:col>
      <xdr:colOff>114300</xdr:colOff>
      <xdr:row>56</xdr:row>
      <xdr:rowOff>131634</xdr:rowOff>
    </xdr:to>
    <xdr:cxnSp macro="">
      <xdr:nvCxnSpPr>
        <xdr:cNvPr id="132" name="直線コネクタ 131"/>
        <xdr:cNvCxnSpPr/>
      </xdr:nvCxnSpPr>
      <xdr:spPr>
        <a:xfrm flipV="1">
          <a:off x="1130300" y="9634569"/>
          <a:ext cx="8890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37367</xdr:rowOff>
    </xdr:from>
    <xdr:to>
      <xdr:col>24</xdr:col>
      <xdr:colOff>114300</xdr:colOff>
      <xdr:row>54</xdr:row>
      <xdr:rowOff>138967</xdr:rowOff>
    </xdr:to>
    <xdr:sp macro="" textlink="">
      <xdr:nvSpPr>
        <xdr:cNvPr id="142" name="楕円 141"/>
        <xdr:cNvSpPr/>
      </xdr:nvSpPr>
      <xdr:spPr>
        <a:xfrm>
          <a:off x="4584700" y="92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60244</xdr:rowOff>
    </xdr:from>
    <xdr:ext cx="534377" cy="259045"/>
    <xdr:sp macro="" textlink="">
      <xdr:nvSpPr>
        <xdr:cNvPr id="143" name="物件費該当値テキスト"/>
        <xdr:cNvSpPr txBox="1"/>
      </xdr:nvSpPr>
      <xdr:spPr>
        <a:xfrm>
          <a:off x="4686300" y="91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19145</xdr:rowOff>
    </xdr:from>
    <xdr:to>
      <xdr:col>20</xdr:col>
      <xdr:colOff>38100</xdr:colOff>
      <xdr:row>55</xdr:row>
      <xdr:rowOff>120745</xdr:rowOff>
    </xdr:to>
    <xdr:sp macro="" textlink="">
      <xdr:nvSpPr>
        <xdr:cNvPr id="144" name="楕円 143"/>
        <xdr:cNvSpPr/>
      </xdr:nvSpPr>
      <xdr:spPr>
        <a:xfrm>
          <a:off x="3746500" y="9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137272</xdr:rowOff>
    </xdr:from>
    <xdr:ext cx="534377" cy="259045"/>
    <xdr:sp macro="" textlink="">
      <xdr:nvSpPr>
        <xdr:cNvPr id="145" name="テキスト ボックス 144"/>
        <xdr:cNvSpPr txBox="1"/>
      </xdr:nvSpPr>
      <xdr:spPr>
        <a:xfrm>
          <a:off x="3530111" y="92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55067</xdr:rowOff>
    </xdr:from>
    <xdr:to>
      <xdr:col>15</xdr:col>
      <xdr:colOff>101600</xdr:colOff>
      <xdr:row>55</xdr:row>
      <xdr:rowOff>156667</xdr:rowOff>
    </xdr:to>
    <xdr:sp macro="" textlink="">
      <xdr:nvSpPr>
        <xdr:cNvPr id="146" name="楕円 145"/>
        <xdr:cNvSpPr/>
      </xdr:nvSpPr>
      <xdr:spPr>
        <a:xfrm>
          <a:off x="2857500" y="94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1744</xdr:rowOff>
    </xdr:from>
    <xdr:ext cx="534377" cy="259045"/>
    <xdr:sp macro="" textlink="">
      <xdr:nvSpPr>
        <xdr:cNvPr id="147" name="テキスト ボックス 146"/>
        <xdr:cNvSpPr txBox="1"/>
      </xdr:nvSpPr>
      <xdr:spPr>
        <a:xfrm>
          <a:off x="2641111" y="92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154019</xdr:rowOff>
    </xdr:from>
    <xdr:to>
      <xdr:col>10</xdr:col>
      <xdr:colOff>165100</xdr:colOff>
      <xdr:row>56</xdr:row>
      <xdr:rowOff>84169</xdr:rowOff>
    </xdr:to>
    <xdr:sp macro="" textlink="">
      <xdr:nvSpPr>
        <xdr:cNvPr id="148" name="楕円 147"/>
        <xdr:cNvSpPr/>
      </xdr:nvSpPr>
      <xdr:spPr>
        <a:xfrm>
          <a:off x="19685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100696</xdr:rowOff>
    </xdr:from>
    <xdr:ext cx="534377" cy="259045"/>
    <xdr:sp macro="" textlink="">
      <xdr:nvSpPr>
        <xdr:cNvPr id="149" name="テキスト ボックス 148"/>
        <xdr:cNvSpPr txBox="1"/>
      </xdr:nvSpPr>
      <xdr:spPr>
        <a:xfrm>
          <a:off x="1752111" y="93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80834</xdr:rowOff>
    </xdr:from>
    <xdr:to>
      <xdr:col>6</xdr:col>
      <xdr:colOff>38100</xdr:colOff>
      <xdr:row>57</xdr:row>
      <xdr:rowOff>10984</xdr:rowOff>
    </xdr:to>
    <xdr:sp macro="" textlink="">
      <xdr:nvSpPr>
        <xdr:cNvPr id="150" name="楕円 149"/>
        <xdr:cNvSpPr/>
      </xdr:nvSpPr>
      <xdr:spPr>
        <a:xfrm>
          <a:off x="1079500" y="96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27511</xdr:rowOff>
    </xdr:from>
    <xdr:ext cx="534377" cy="259045"/>
    <xdr:sp macro="" textlink="">
      <xdr:nvSpPr>
        <xdr:cNvPr id="151" name="テキスト ボックス 150"/>
        <xdr:cNvSpPr txBox="1"/>
      </xdr:nvSpPr>
      <xdr:spPr>
        <a:xfrm>
          <a:off x="863111" y="9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87260</xdr:rowOff>
    </xdr:from>
    <xdr:to>
      <xdr:col>24</xdr:col>
      <xdr:colOff>63500</xdr:colOff>
      <xdr:row>76</xdr:row>
      <xdr:rowOff>149850</xdr:rowOff>
    </xdr:to>
    <xdr:cxnSp macro="">
      <xdr:nvCxnSpPr>
        <xdr:cNvPr id="178" name="直線コネクタ 177"/>
        <xdr:cNvCxnSpPr/>
      </xdr:nvCxnSpPr>
      <xdr:spPr>
        <a:xfrm flipV="1">
          <a:off x="3797300" y="13117460"/>
          <a:ext cx="838200" cy="6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147521</xdr:rowOff>
    </xdr:from>
    <xdr:ext cx="469744" cy="259045"/>
    <xdr:sp macro="" textlink="">
      <xdr:nvSpPr>
        <xdr:cNvPr id="179" name="維持補修費平均値テキスト"/>
        <xdr:cNvSpPr txBox="1"/>
      </xdr:nvSpPr>
      <xdr:spPr>
        <a:xfrm>
          <a:off x="4686300" y="1317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149850</xdr:rowOff>
    </xdr:from>
    <xdr:to>
      <xdr:col>19</xdr:col>
      <xdr:colOff>177800</xdr:colOff>
      <xdr:row>76</xdr:row>
      <xdr:rowOff>161965</xdr:rowOff>
    </xdr:to>
    <xdr:cxnSp macro="">
      <xdr:nvCxnSpPr>
        <xdr:cNvPr id="181" name="直線コネクタ 180"/>
        <xdr:cNvCxnSpPr/>
      </xdr:nvCxnSpPr>
      <xdr:spPr>
        <a:xfrm flipV="1">
          <a:off x="2908300" y="1318005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120545</xdr:rowOff>
    </xdr:from>
    <xdr:ext cx="469744" cy="259045"/>
    <xdr:sp macro="" textlink="">
      <xdr:nvSpPr>
        <xdr:cNvPr id="183" name="テキスト ボックス 182"/>
        <xdr:cNvSpPr txBox="1"/>
      </xdr:nvSpPr>
      <xdr:spPr>
        <a:xfrm>
          <a:off x="3562428" y="1332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161965</xdr:rowOff>
    </xdr:from>
    <xdr:to>
      <xdr:col>15</xdr:col>
      <xdr:colOff>50800</xdr:colOff>
      <xdr:row>76</xdr:row>
      <xdr:rowOff>169692</xdr:rowOff>
    </xdr:to>
    <xdr:cxnSp macro="">
      <xdr:nvCxnSpPr>
        <xdr:cNvPr id="184" name="直線コネクタ 183"/>
        <xdr:cNvCxnSpPr/>
      </xdr:nvCxnSpPr>
      <xdr:spPr>
        <a:xfrm flipV="1">
          <a:off x="2019300" y="13192165"/>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159131</xdr:rowOff>
    </xdr:from>
    <xdr:to>
      <xdr:col>10</xdr:col>
      <xdr:colOff>114300</xdr:colOff>
      <xdr:row>76</xdr:row>
      <xdr:rowOff>169692</xdr:rowOff>
    </xdr:to>
    <xdr:cxnSp macro="">
      <xdr:nvCxnSpPr>
        <xdr:cNvPr id="187" name="直線コネクタ 186"/>
        <xdr:cNvCxnSpPr/>
      </xdr:nvCxnSpPr>
      <xdr:spPr>
        <a:xfrm>
          <a:off x="1130300" y="13189331"/>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xdr:rowOff>
    </xdr:from>
    <xdr:ext cx="469744" cy="259045"/>
    <xdr:sp macro="" textlink="">
      <xdr:nvSpPr>
        <xdr:cNvPr id="189" name="テキスト ボックス 188"/>
        <xdr:cNvSpPr txBox="1"/>
      </xdr:nvSpPr>
      <xdr:spPr>
        <a:xfrm>
          <a:off x="1784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191" name="テキスト ボックス 190"/>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36460</xdr:rowOff>
    </xdr:from>
    <xdr:to>
      <xdr:col>24</xdr:col>
      <xdr:colOff>114300</xdr:colOff>
      <xdr:row>76</xdr:row>
      <xdr:rowOff>138060</xdr:rowOff>
    </xdr:to>
    <xdr:sp macro="" textlink="">
      <xdr:nvSpPr>
        <xdr:cNvPr id="197" name="楕円 196"/>
        <xdr:cNvSpPr/>
      </xdr:nvSpPr>
      <xdr:spPr>
        <a:xfrm>
          <a:off x="4584700" y="130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59336</xdr:rowOff>
    </xdr:from>
    <xdr:ext cx="469744" cy="259045"/>
    <xdr:sp macro="" textlink="">
      <xdr:nvSpPr>
        <xdr:cNvPr id="198" name="維持補修費該当値テキスト"/>
        <xdr:cNvSpPr txBox="1"/>
      </xdr:nvSpPr>
      <xdr:spPr>
        <a:xfrm>
          <a:off x="4686300" y="1291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99050</xdr:rowOff>
    </xdr:from>
    <xdr:to>
      <xdr:col>20</xdr:col>
      <xdr:colOff>38100</xdr:colOff>
      <xdr:row>77</xdr:row>
      <xdr:rowOff>29200</xdr:rowOff>
    </xdr:to>
    <xdr:sp macro="" textlink="">
      <xdr:nvSpPr>
        <xdr:cNvPr id="199" name="楕円 198"/>
        <xdr:cNvSpPr/>
      </xdr:nvSpPr>
      <xdr:spPr>
        <a:xfrm>
          <a:off x="3746500" y="13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45727</xdr:rowOff>
    </xdr:from>
    <xdr:ext cx="469744" cy="259045"/>
    <xdr:sp macro="" textlink="">
      <xdr:nvSpPr>
        <xdr:cNvPr id="200" name="テキスト ボックス 199"/>
        <xdr:cNvSpPr txBox="1"/>
      </xdr:nvSpPr>
      <xdr:spPr>
        <a:xfrm>
          <a:off x="3562428" y="129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111165</xdr:rowOff>
    </xdr:from>
    <xdr:to>
      <xdr:col>15</xdr:col>
      <xdr:colOff>101600</xdr:colOff>
      <xdr:row>77</xdr:row>
      <xdr:rowOff>41315</xdr:rowOff>
    </xdr:to>
    <xdr:sp macro="" textlink="">
      <xdr:nvSpPr>
        <xdr:cNvPr id="201" name="楕円 200"/>
        <xdr:cNvSpPr/>
      </xdr:nvSpPr>
      <xdr:spPr>
        <a:xfrm>
          <a:off x="2857500" y="131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57842</xdr:rowOff>
    </xdr:from>
    <xdr:ext cx="469744" cy="259045"/>
    <xdr:sp macro="" textlink="">
      <xdr:nvSpPr>
        <xdr:cNvPr id="202" name="テキスト ボックス 201"/>
        <xdr:cNvSpPr txBox="1"/>
      </xdr:nvSpPr>
      <xdr:spPr>
        <a:xfrm>
          <a:off x="2673428" y="129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118892</xdr:rowOff>
    </xdr:from>
    <xdr:to>
      <xdr:col>10</xdr:col>
      <xdr:colOff>165100</xdr:colOff>
      <xdr:row>77</xdr:row>
      <xdr:rowOff>49042</xdr:rowOff>
    </xdr:to>
    <xdr:sp macro="" textlink="">
      <xdr:nvSpPr>
        <xdr:cNvPr id="203" name="楕円 202"/>
        <xdr:cNvSpPr/>
      </xdr:nvSpPr>
      <xdr:spPr>
        <a:xfrm>
          <a:off x="1968500" y="1314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65569</xdr:rowOff>
    </xdr:from>
    <xdr:ext cx="469744" cy="259045"/>
    <xdr:sp macro="" textlink="">
      <xdr:nvSpPr>
        <xdr:cNvPr id="204" name="テキスト ボックス 203"/>
        <xdr:cNvSpPr txBox="1"/>
      </xdr:nvSpPr>
      <xdr:spPr>
        <a:xfrm>
          <a:off x="1784428" y="1292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108331</xdr:rowOff>
    </xdr:from>
    <xdr:to>
      <xdr:col>6</xdr:col>
      <xdr:colOff>38100</xdr:colOff>
      <xdr:row>77</xdr:row>
      <xdr:rowOff>38481</xdr:rowOff>
    </xdr:to>
    <xdr:sp macro="" textlink="">
      <xdr:nvSpPr>
        <xdr:cNvPr id="205" name="楕円 204"/>
        <xdr:cNvSpPr/>
      </xdr:nvSpPr>
      <xdr:spPr>
        <a:xfrm>
          <a:off x="1079500" y="13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55008</xdr:rowOff>
    </xdr:from>
    <xdr:ext cx="469744" cy="259045"/>
    <xdr:sp macro="" textlink="">
      <xdr:nvSpPr>
        <xdr:cNvPr id="206" name="テキスト ボックス 205"/>
        <xdr:cNvSpPr txBox="1"/>
      </xdr:nvSpPr>
      <xdr:spPr>
        <a:xfrm>
          <a:off x="895428" y="129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30187</xdr:rowOff>
    </xdr:from>
    <xdr:to>
      <xdr:col>24</xdr:col>
      <xdr:colOff>63500</xdr:colOff>
      <xdr:row>97</xdr:row>
      <xdr:rowOff>32689</xdr:rowOff>
    </xdr:to>
    <xdr:cxnSp macro="">
      <xdr:nvCxnSpPr>
        <xdr:cNvPr id="236" name="直線コネクタ 235"/>
        <xdr:cNvCxnSpPr/>
      </xdr:nvCxnSpPr>
      <xdr:spPr>
        <a:xfrm>
          <a:off x="3797300" y="16660837"/>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30187</xdr:rowOff>
    </xdr:from>
    <xdr:to>
      <xdr:col>19</xdr:col>
      <xdr:colOff>177800</xdr:colOff>
      <xdr:row>97</xdr:row>
      <xdr:rowOff>111100</xdr:rowOff>
    </xdr:to>
    <xdr:cxnSp macro="">
      <xdr:nvCxnSpPr>
        <xdr:cNvPr id="239" name="直線コネクタ 238"/>
        <xdr:cNvCxnSpPr/>
      </xdr:nvCxnSpPr>
      <xdr:spPr>
        <a:xfrm flipV="1">
          <a:off x="2908300" y="16660837"/>
          <a:ext cx="889000" cy="8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111100</xdr:rowOff>
    </xdr:from>
    <xdr:to>
      <xdr:col>15</xdr:col>
      <xdr:colOff>50800</xdr:colOff>
      <xdr:row>97</xdr:row>
      <xdr:rowOff>159804</xdr:rowOff>
    </xdr:to>
    <xdr:cxnSp macro="">
      <xdr:nvCxnSpPr>
        <xdr:cNvPr id="242" name="直線コネクタ 241"/>
        <xdr:cNvCxnSpPr/>
      </xdr:nvCxnSpPr>
      <xdr:spPr>
        <a:xfrm flipV="1">
          <a:off x="2019300" y="16741750"/>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159804</xdr:rowOff>
    </xdr:from>
    <xdr:to>
      <xdr:col>10</xdr:col>
      <xdr:colOff>114300</xdr:colOff>
      <xdr:row>98</xdr:row>
      <xdr:rowOff>65545</xdr:rowOff>
    </xdr:to>
    <xdr:cxnSp macro="">
      <xdr:nvCxnSpPr>
        <xdr:cNvPr id="245" name="直線コネクタ 244"/>
        <xdr:cNvCxnSpPr/>
      </xdr:nvCxnSpPr>
      <xdr:spPr>
        <a:xfrm flipV="1">
          <a:off x="1130300" y="16790454"/>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153339</xdr:rowOff>
    </xdr:from>
    <xdr:to>
      <xdr:col>24</xdr:col>
      <xdr:colOff>114300</xdr:colOff>
      <xdr:row>97</xdr:row>
      <xdr:rowOff>83489</xdr:rowOff>
    </xdr:to>
    <xdr:sp macro="" textlink="">
      <xdr:nvSpPr>
        <xdr:cNvPr id="255" name="楕円 254"/>
        <xdr:cNvSpPr/>
      </xdr:nvSpPr>
      <xdr:spPr>
        <a:xfrm>
          <a:off x="45847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68266</xdr:rowOff>
    </xdr:from>
    <xdr:ext cx="534377" cy="259045"/>
    <xdr:sp macro="" textlink="">
      <xdr:nvSpPr>
        <xdr:cNvPr id="256" name="扶助費該当値テキスト"/>
        <xdr:cNvSpPr txBox="1"/>
      </xdr:nvSpPr>
      <xdr:spPr>
        <a:xfrm>
          <a:off x="4686300" y="165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150837</xdr:rowOff>
    </xdr:from>
    <xdr:to>
      <xdr:col>20</xdr:col>
      <xdr:colOff>38100</xdr:colOff>
      <xdr:row>97</xdr:row>
      <xdr:rowOff>80987</xdr:rowOff>
    </xdr:to>
    <xdr:sp macro="" textlink="">
      <xdr:nvSpPr>
        <xdr:cNvPr id="257" name="楕円 256"/>
        <xdr:cNvSpPr/>
      </xdr:nvSpPr>
      <xdr:spPr>
        <a:xfrm>
          <a:off x="3746500" y="166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72114</xdr:rowOff>
    </xdr:from>
    <xdr:ext cx="534377" cy="259045"/>
    <xdr:sp macro="" textlink="">
      <xdr:nvSpPr>
        <xdr:cNvPr id="258" name="テキスト ボックス 257"/>
        <xdr:cNvSpPr txBox="1"/>
      </xdr:nvSpPr>
      <xdr:spPr>
        <a:xfrm>
          <a:off x="3530111" y="1670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60300</xdr:rowOff>
    </xdr:from>
    <xdr:to>
      <xdr:col>15</xdr:col>
      <xdr:colOff>101600</xdr:colOff>
      <xdr:row>97</xdr:row>
      <xdr:rowOff>161900</xdr:rowOff>
    </xdr:to>
    <xdr:sp macro="" textlink="">
      <xdr:nvSpPr>
        <xdr:cNvPr id="259" name="楕円 258"/>
        <xdr:cNvSpPr/>
      </xdr:nvSpPr>
      <xdr:spPr>
        <a:xfrm>
          <a:off x="2857500" y="166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153027</xdr:rowOff>
    </xdr:from>
    <xdr:ext cx="534377" cy="259045"/>
    <xdr:sp macro="" textlink="">
      <xdr:nvSpPr>
        <xdr:cNvPr id="260" name="テキスト ボックス 259"/>
        <xdr:cNvSpPr txBox="1"/>
      </xdr:nvSpPr>
      <xdr:spPr>
        <a:xfrm>
          <a:off x="2641111" y="167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109004</xdr:rowOff>
    </xdr:from>
    <xdr:to>
      <xdr:col>10</xdr:col>
      <xdr:colOff>165100</xdr:colOff>
      <xdr:row>98</xdr:row>
      <xdr:rowOff>39154</xdr:rowOff>
    </xdr:to>
    <xdr:sp macro="" textlink="">
      <xdr:nvSpPr>
        <xdr:cNvPr id="261" name="楕円 260"/>
        <xdr:cNvSpPr/>
      </xdr:nvSpPr>
      <xdr:spPr>
        <a:xfrm>
          <a:off x="1968500" y="16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30281</xdr:rowOff>
    </xdr:from>
    <xdr:ext cx="534377" cy="259045"/>
    <xdr:sp macro="" textlink="">
      <xdr:nvSpPr>
        <xdr:cNvPr id="262" name="テキスト ボックス 261"/>
        <xdr:cNvSpPr txBox="1"/>
      </xdr:nvSpPr>
      <xdr:spPr>
        <a:xfrm>
          <a:off x="1752111" y="168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14745</xdr:rowOff>
    </xdr:from>
    <xdr:to>
      <xdr:col>6</xdr:col>
      <xdr:colOff>38100</xdr:colOff>
      <xdr:row>98</xdr:row>
      <xdr:rowOff>116345</xdr:rowOff>
    </xdr:to>
    <xdr:sp macro="" textlink="">
      <xdr:nvSpPr>
        <xdr:cNvPr id="263" name="楕円 262"/>
        <xdr:cNvSpPr/>
      </xdr:nvSpPr>
      <xdr:spPr>
        <a:xfrm>
          <a:off x="1079500" y="168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107472</xdr:rowOff>
    </xdr:from>
    <xdr:ext cx="534377" cy="259045"/>
    <xdr:sp macro="" textlink="">
      <xdr:nvSpPr>
        <xdr:cNvPr id="264" name="テキスト ボックス 263"/>
        <xdr:cNvSpPr txBox="1"/>
      </xdr:nvSpPr>
      <xdr:spPr>
        <a:xfrm>
          <a:off x="863111" y="16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47136</xdr:rowOff>
    </xdr:from>
    <xdr:to>
      <xdr:col>55</xdr:col>
      <xdr:colOff>0</xdr:colOff>
      <xdr:row>33</xdr:row>
      <xdr:rowOff>96304</xdr:rowOff>
    </xdr:to>
    <xdr:cxnSp macro="">
      <xdr:nvCxnSpPr>
        <xdr:cNvPr id="294" name="直線コネクタ 293"/>
        <xdr:cNvCxnSpPr/>
      </xdr:nvCxnSpPr>
      <xdr:spPr>
        <a:xfrm flipV="1">
          <a:off x="9639300" y="5362086"/>
          <a:ext cx="838200" cy="39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133373</xdr:rowOff>
    </xdr:from>
    <xdr:ext cx="534377" cy="259045"/>
    <xdr:sp macro="" textlink="">
      <xdr:nvSpPr>
        <xdr:cNvPr id="295" name="補助費等平均値テキスト"/>
        <xdr:cNvSpPr txBox="1"/>
      </xdr:nvSpPr>
      <xdr:spPr>
        <a:xfrm>
          <a:off x="10528300" y="6134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67101</xdr:rowOff>
    </xdr:from>
    <xdr:to>
      <xdr:col>50</xdr:col>
      <xdr:colOff>114300</xdr:colOff>
      <xdr:row>33</xdr:row>
      <xdr:rowOff>96304</xdr:rowOff>
    </xdr:to>
    <xdr:cxnSp macro="">
      <xdr:nvCxnSpPr>
        <xdr:cNvPr id="297" name="直線コネクタ 296"/>
        <xdr:cNvCxnSpPr/>
      </xdr:nvCxnSpPr>
      <xdr:spPr>
        <a:xfrm>
          <a:off x="8750300" y="5724951"/>
          <a:ext cx="8890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141984</xdr:rowOff>
    </xdr:from>
    <xdr:ext cx="534377" cy="259045"/>
    <xdr:sp macro="" textlink="">
      <xdr:nvSpPr>
        <xdr:cNvPr id="299" name="テキスト ボックス 298"/>
        <xdr:cNvSpPr txBox="1"/>
      </xdr:nvSpPr>
      <xdr:spPr>
        <a:xfrm>
          <a:off x="9372111" y="63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67101</xdr:rowOff>
    </xdr:from>
    <xdr:to>
      <xdr:col>45</xdr:col>
      <xdr:colOff>177800</xdr:colOff>
      <xdr:row>34</xdr:row>
      <xdr:rowOff>70072</xdr:rowOff>
    </xdr:to>
    <xdr:cxnSp macro="">
      <xdr:nvCxnSpPr>
        <xdr:cNvPr id="300" name="直線コネクタ 299"/>
        <xdr:cNvCxnSpPr/>
      </xdr:nvCxnSpPr>
      <xdr:spPr>
        <a:xfrm flipV="1">
          <a:off x="7861300" y="5724951"/>
          <a:ext cx="889000" cy="1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25264</xdr:rowOff>
    </xdr:from>
    <xdr:ext cx="534377" cy="259045"/>
    <xdr:sp macro="" textlink="">
      <xdr:nvSpPr>
        <xdr:cNvPr id="302" name="テキスト ボックス 301"/>
        <xdr:cNvSpPr txBox="1"/>
      </xdr:nvSpPr>
      <xdr:spPr>
        <a:xfrm>
          <a:off x="8483111" y="6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116459</xdr:rowOff>
    </xdr:from>
    <xdr:to>
      <xdr:col>41</xdr:col>
      <xdr:colOff>50800</xdr:colOff>
      <xdr:row>34</xdr:row>
      <xdr:rowOff>70072</xdr:rowOff>
    </xdr:to>
    <xdr:cxnSp macro="">
      <xdr:nvCxnSpPr>
        <xdr:cNvPr id="303" name="直線コネクタ 302"/>
        <xdr:cNvCxnSpPr/>
      </xdr:nvCxnSpPr>
      <xdr:spPr>
        <a:xfrm>
          <a:off x="6972300" y="5774309"/>
          <a:ext cx="889000" cy="1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27512</xdr:rowOff>
    </xdr:from>
    <xdr:ext cx="534377" cy="259045"/>
    <xdr:sp macro="" textlink="">
      <xdr:nvSpPr>
        <xdr:cNvPr id="305" name="テキスト ボックス 304"/>
        <xdr:cNvSpPr txBox="1"/>
      </xdr:nvSpPr>
      <xdr:spPr>
        <a:xfrm>
          <a:off x="759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25493</xdr:rowOff>
    </xdr:from>
    <xdr:ext cx="534377" cy="259045"/>
    <xdr:sp macro="" textlink="">
      <xdr:nvSpPr>
        <xdr:cNvPr id="307" name="テキスト ボックス 306"/>
        <xdr:cNvSpPr txBox="1"/>
      </xdr:nvSpPr>
      <xdr:spPr>
        <a:xfrm>
          <a:off x="6705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167786</xdr:rowOff>
    </xdr:from>
    <xdr:to>
      <xdr:col>55</xdr:col>
      <xdr:colOff>50800</xdr:colOff>
      <xdr:row>31</xdr:row>
      <xdr:rowOff>97936</xdr:rowOff>
    </xdr:to>
    <xdr:sp macro="" textlink="">
      <xdr:nvSpPr>
        <xdr:cNvPr id="313" name="楕円 312"/>
        <xdr:cNvSpPr/>
      </xdr:nvSpPr>
      <xdr:spPr>
        <a:xfrm>
          <a:off x="10426700" y="53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19213</xdr:rowOff>
    </xdr:from>
    <xdr:ext cx="534377" cy="259045"/>
    <xdr:sp macro="" textlink="">
      <xdr:nvSpPr>
        <xdr:cNvPr id="314" name="補助費等該当値テキスト"/>
        <xdr:cNvSpPr txBox="1"/>
      </xdr:nvSpPr>
      <xdr:spPr>
        <a:xfrm>
          <a:off x="10528300" y="51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45504</xdr:rowOff>
    </xdr:from>
    <xdr:to>
      <xdr:col>50</xdr:col>
      <xdr:colOff>165100</xdr:colOff>
      <xdr:row>33</xdr:row>
      <xdr:rowOff>147104</xdr:rowOff>
    </xdr:to>
    <xdr:sp macro="" textlink="">
      <xdr:nvSpPr>
        <xdr:cNvPr id="315" name="楕円 314"/>
        <xdr:cNvSpPr/>
      </xdr:nvSpPr>
      <xdr:spPr>
        <a:xfrm>
          <a:off x="9588500" y="57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163631</xdr:rowOff>
    </xdr:from>
    <xdr:ext cx="534377" cy="259045"/>
    <xdr:sp macro="" textlink="">
      <xdr:nvSpPr>
        <xdr:cNvPr id="316" name="テキスト ボックス 315"/>
        <xdr:cNvSpPr txBox="1"/>
      </xdr:nvSpPr>
      <xdr:spPr>
        <a:xfrm>
          <a:off x="9372111" y="54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16301</xdr:rowOff>
    </xdr:from>
    <xdr:to>
      <xdr:col>46</xdr:col>
      <xdr:colOff>38100</xdr:colOff>
      <xdr:row>33</xdr:row>
      <xdr:rowOff>117901</xdr:rowOff>
    </xdr:to>
    <xdr:sp macro="" textlink="">
      <xdr:nvSpPr>
        <xdr:cNvPr id="317" name="楕円 316"/>
        <xdr:cNvSpPr/>
      </xdr:nvSpPr>
      <xdr:spPr>
        <a:xfrm>
          <a:off x="8699500" y="5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134428</xdr:rowOff>
    </xdr:from>
    <xdr:ext cx="534377" cy="259045"/>
    <xdr:sp macro="" textlink="">
      <xdr:nvSpPr>
        <xdr:cNvPr id="318" name="テキスト ボックス 317"/>
        <xdr:cNvSpPr txBox="1"/>
      </xdr:nvSpPr>
      <xdr:spPr>
        <a:xfrm>
          <a:off x="8483111" y="544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19272</xdr:rowOff>
    </xdr:from>
    <xdr:to>
      <xdr:col>41</xdr:col>
      <xdr:colOff>101600</xdr:colOff>
      <xdr:row>34</xdr:row>
      <xdr:rowOff>120872</xdr:rowOff>
    </xdr:to>
    <xdr:sp macro="" textlink="">
      <xdr:nvSpPr>
        <xdr:cNvPr id="319" name="楕円 318"/>
        <xdr:cNvSpPr/>
      </xdr:nvSpPr>
      <xdr:spPr>
        <a:xfrm>
          <a:off x="7810500" y="58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137399</xdr:rowOff>
    </xdr:from>
    <xdr:ext cx="534377" cy="259045"/>
    <xdr:sp macro="" textlink="">
      <xdr:nvSpPr>
        <xdr:cNvPr id="320" name="テキスト ボックス 319"/>
        <xdr:cNvSpPr txBox="1"/>
      </xdr:nvSpPr>
      <xdr:spPr>
        <a:xfrm>
          <a:off x="7594111" y="56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65659</xdr:rowOff>
    </xdr:from>
    <xdr:to>
      <xdr:col>36</xdr:col>
      <xdr:colOff>165100</xdr:colOff>
      <xdr:row>33</xdr:row>
      <xdr:rowOff>167259</xdr:rowOff>
    </xdr:to>
    <xdr:sp macro="" textlink="">
      <xdr:nvSpPr>
        <xdr:cNvPr id="321" name="楕円 320"/>
        <xdr:cNvSpPr/>
      </xdr:nvSpPr>
      <xdr:spPr>
        <a:xfrm>
          <a:off x="6921500" y="57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12336</xdr:rowOff>
    </xdr:from>
    <xdr:ext cx="534377" cy="259045"/>
    <xdr:sp macro="" textlink="">
      <xdr:nvSpPr>
        <xdr:cNvPr id="322" name="テキスト ボックス 321"/>
        <xdr:cNvSpPr txBox="1"/>
      </xdr:nvSpPr>
      <xdr:spPr>
        <a:xfrm>
          <a:off x="6705111" y="54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20790</xdr:rowOff>
    </xdr:from>
    <xdr:to>
      <xdr:col>55</xdr:col>
      <xdr:colOff>0</xdr:colOff>
      <xdr:row>55</xdr:row>
      <xdr:rowOff>151308</xdr:rowOff>
    </xdr:to>
    <xdr:cxnSp macro="">
      <xdr:nvCxnSpPr>
        <xdr:cNvPr id="351" name="直線コネクタ 350"/>
        <xdr:cNvCxnSpPr/>
      </xdr:nvCxnSpPr>
      <xdr:spPr>
        <a:xfrm flipV="1">
          <a:off x="9639300" y="9279090"/>
          <a:ext cx="838200"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5461</xdr:rowOff>
    </xdr:from>
    <xdr:to>
      <xdr:col>50</xdr:col>
      <xdr:colOff>114300</xdr:colOff>
      <xdr:row>55</xdr:row>
      <xdr:rowOff>151308</xdr:rowOff>
    </xdr:to>
    <xdr:cxnSp macro="">
      <xdr:nvCxnSpPr>
        <xdr:cNvPr id="354" name="直線コネクタ 353"/>
        <xdr:cNvCxnSpPr/>
      </xdr:nvCxnSpPr>
      <xdr:spPr>
        <a:xfrm>
          <a:off x="8750300" y="9435211"/>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5461</xdr:rowOff>
    </xdr:from>
    <xdr:to>
      <xdr:col>45</xdr:col>
      <xdr:colOff>177800</xdr:colOff>
      <xdr:row>56</xdr:row>
      <xdr:rowOff>78994</xdr:rowOff>
    </xdr:to>
    <xdr:cxnSp macro="">
      <xdr:nvCxnSpPr>
        <xdr:cNvPr id="357" name="直線コネクタ 356"/>
        <xdr:cNvCxnSpPr/>
      </xdr:nvCxnSpPr>
      <xdr:spPr>
        <a:xfrm flipV="1">
          <a:off x="7861300" y="9435211"/>
          <a:ext cx="889000" cy="24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9" name="テキスト ボックス 358"/>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48489</xdr:rowOff>
    </xdr:from>
    <xdr:to>
      <xdr:col>41</xdr:col>
      <xdr:colOff>50800</xdr:colOff>
      <xdr:row>56</xdr:row>
      <xdr:rowOff>78994</xdr:rowOff>
    </xdr:to>
    <xdr:cxnSp macro="">
      <xdr:nvCxnSpPr>
        <xdr:cNvPr id="360" name="直線コネクタ 359"/>
        <xdr:cNvCxnSpPr/>
      </xdr:nvCxnSpPr>
      <xdr:spPr>
        <a:xfrm>
          <a:off x="6972300" y="9135339"/>
          <a:ext cx="889000" cy="5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116794</xdr:rowOff>
    </xdr:from>
    <xdr:ext cx="534377" cy="259045"/>
    <xdr:sp macro="" textlink="">
      <xdr:nvSpPr>
        <xdr:cNvPr id="362" name="テキスト ボックス 361"/>
        <xdr:cNvSpPr txBox="1"/>
      </xdr:nvSpPr>
      <xdr:spPr>
        <a:xfrm>
          <a:off x="7594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141440</xdr:rowOff>
    </xdr:from>
    <xdr:to>
      <xdr:col>55</xdr:col>
      <xdr:colOff>50800</xdr:colOff>
      <xdr:row>54</xdr:row>
      <xdr:rowOff>71590</xdr:rowOff>
    </xdr:to>
    <xdr:sp macro="" textlink="">
      <xdr:nvSpPr>
        <xdr:cNvPr id="370" name="楕円 369"/>
        <xdr:cNvSpPr/>
      </xdr:nvSpPr>
      <xdr:spPr>
        <a:xfrm>
          <a:off x="10426700" y="92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164317</xdr:rowOff>
    </xdr:from>
    <xdr:ext cx="534377" cy="259045"/>
    <xdr:sp macro="" textlink="">
      <xdr:nvSpPr>
        <xdr:cNvPr id="371" name="普通建設事業費該当値テキスト"/>
        <xdr:cNvSpPr txBox="1"/>
      </xdr:nvSpPr>
      <xdr:spPr>
        <a:xfrm>
          <a:off x="10528300" y="90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100508</xdr:rowOff>
    </xdr:from>
    <xdr:to>
      <xdr:col>50</xdr:col>
      <xdr:colOff>165100</xdr:colOff>
      <xdr:row>56</xdr:row>
      <xdr:rowOff>30658</xdr:rowOff>
    </xdr:to>
    <xdr:sp macro="" textlink="">
      <xdr:nvSpPr>
        <xdr:cNvPr id="372" name="楕円 371"/>
        <xdr:cNvSpPr/>
      </xdr:nvSpPr>
      <xdr:spPr>
        <a:xfrm>
          <a:off x="9588500" y="95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21785</xdr:rowOff>
    </xdr:from>
    <xdr:ext cx="534377" cy="259045"/>
    <xdr:sp macro="" textlink="">
      <xdr:nvSpPr>
        <xdr:cNvPr id="373" name="テキスト ボックス 372"/>
        <xdr:cNvSpPr txBox="1"/>
      </xdr:nvSpPr>
      <xdr:spPr>
        <a:xfrm>
          <a:off x="9372111" y="96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126111</xdr:rowOff>
    </xdr:from>
    <xdr:to>
      <xdr:col>46</xdr:col>
      <xdr:colOff>38100</xdr:colOff>
      <xdr:row>55</xdr:row>
      <xdr:rowOff>56261</xdr:rowOff>
    </xdr:to>
    <xdr:sp macro="" textlink="">
      <xdr:nvSpPr>
        <xdr:cNvPr id="374" name="楕円 373"/>
        <xdr:cNvSpPr/>
      </xdr:nvSpPr>
      <xdr:spPr>
        <a:xfrm>
          <a:off x="8699500" y="93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47388</xdr:rowOff>
    </xdr:from>
    <xdr:ext cx="534377" cy="259045"/>
    <xdr:sp macro="" textlink="">
      <xdr:nvSpPr>
        <xdr:cNvPr id="375" name="テキスト ボックス 374"/>
        <xdr:cNvSpPr txBox="1"/>
      </xdr:nvSpPr>
      <xdr:spPr>
        <a:xfrm>
          <a:off x="8483111" y="94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28194</xdr:rowOff>
    </xdr:from>
    <xdr:to>
      <xdr:col>41</xdr:col>
      <xdr:colOff>101600</xdr:colOff>
      <xdr:row>56</xdr:row>
      <xdr:rowOff>129794</xdr:rowOff>
    </xdr:to>
    <xdr:sp macro="" textlink="">
      <xdr:nvSpPr>
        <xdr:cNvPr id="376" name="楕円 375"/>
        <xdr:cNvSpPr/>
      </xdr:nvSpPr>
      <xdr:spPr>
        <a:xfrm>
          <a:off x="7810500" y="96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120921</xdr:rowOff>
    </xdr:from>
    <xdr:ext cx="534377" cy="259045"/>
    <xdr:sp macro="" textlink="">
      <xdr:nvSpPr>
        <xdr:cNvPr id="377" name="テキスト ボックス 376"/>
        <xdr:cNvSpPr txBox="1"/>
      </xdr:nvSpPr>
      <xdr:spPr>
        <a:xfrm>
          <a:off x="7594111" y="97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169139</xdr:rowOff>
    </xdr:from>
    <xdr:to>
      <xdr:col>36</xdr:col>
      <xdr:colOff>165100</xdr:colOff>
      <xdr:row>53</xdr:row>
      <xdr:rowOff>99289</xdr:rowOff>
    </xdr:to>
    <xdr:sp macro="" textlink="">
      <xdr:nvSpPr>
        <xdr:cNvPr id="378" name="楕円 377"/>
        <xdr:cNvSpPr/>
      </xdr:nvSpPr>
      <xdr:spPr>
        <a:xfrm>
          <a:off x="6921500" y="90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115816</xdr:rowOff>
    </xdr:from>
    <xdr:ext cx="534377" cy="259045"/>
    <xdr:sp macro="" textlink="">
      <xdr:nvSpPr>
        <xdr:cNvPr id="379" name="テキスト ボックス 378"/>
        <xdr:cNvSpPr txBox="1"/>
      </xdr:nvSpPr>
      <xdr:spPr>
        <a:xfrm>
          <a:off x="6705111" y="885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149484</xdr:rowOff>
    </xdr:from>
    <xdr:to>
      <xdr:col>55</xdr:col>
      <xdr:colOff>0</xdr:colOff>
      <xdr:row>78</xdr:row>
      <xdr:rowOff>24188</xdr:rowOff>
    </xdr:to>
    <xdr:cxnSp macro="">
      <xdr:nvCxnSpPr>
        <xdr:cNvPr id="406" name="直線コネクタ 405"/>
        <xdr:cNvCxnSpPr/>
      </xdr:nvCxnSpPr>
      <xdr:spPr>
        <a:xfrm>
          <a:off x="9639300" y="13351134"/>
          <a:ext cx="8382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149484</xdr:rowOff>
    </xdr:from>
    <xdr:to>
      <xdr:col>50</xdr:col>
      <xdr:colOff>114300</xdr:colOff>
      <xdr:row>78</xdr:row>
      <xdr:rowOff>18748</xdr:rowOff>
    </xdr:to>
    <xdr:cxnSp macro="">
      <xdr:nvCxnSpPr>
        <xdr:cNvPr id="409" name="直線コネクタ 408"/>
        <xdr:cNvCxnSpPr/>
      </xdr:nvCxnSpPr>
      <xdr:spPr>
        <a:xfrm flipV="1">
          <a:off x="8750300" y="13351134"/>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73840</xdr:rowOff>
    </xdr:from>
    <xdr:to>
      <xdr:col>45</xdr:col>
      <xdr:colOff>177800</xdr:colOff>
      <xdr:row>78</xdr:row>
      <xdr:rowOff>18748</xdr:rowOff>
    </xdr:to>
    <xdr:cxnSp macro="">
      <xdr:nvCxnSpPr>
        <xdr:cNvPr id="412" name="直線コネクタ 411"/>
        <xdr:cNvCxnSpPr/>
      </xdr:nvCxnSpPr>
      <xdr:spPr>
        <a:xfrm>
          <a:off x="7861300" y="13275490"/>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144838</xdr:rowOff>
    </xdr:from>
    <xdr:to>
      <xdr:col>55</xdr:col>
      <xdr:colOff>50800</xdr:colOff>
      <xdr:row>78</xdr:row>
      <xdr:rowOff>74988</xdr:rowOff>
    </xdr:to>
    <xdr:sp macro="" textlink="">
      <xdr:nvSpPr>
        <xdr:cNvPr id="422" name="楕円 421"/>
        <xdr:cNvSpPr/>
      </xdr:nvSpPr>
      <xdr:spPr>
        <a:xfrm>
          <a:off x="10426700" y="133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59765</xdr:rowOff>
    </xdr:from>
    <xdr:ext cx="469744" cy="259045"/>
    <xdr:sp macro="" textlink="">
      <xdr:nvSpPr>
        <xdr:cNvPr id="423" name="普通建設事業費 （ うち新規整備　）該当値テキスト"/>
        <xdr:cNvSpPr txBox="1"/>
      </xdr:nvSpPr>
      <xdr:spPr>
        <a:xfrm>
          <a:off x="10528300" y="1326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98684</xdr:rowOff>
    </xdr:from>
    <xdr:to>
      <xdr:col>50</xdr:col>
      <xdr:colOff>165100</xdr:colOff>
      <xdr:row>78</xdr:row>
      <xdr:rowOff>28834</xdr:rowOff>
    </xdr:to>
    <xdr:sp macro="" textlink="">
      <xdr:nvSpPr>
        <xdr:cNvPr id="424" name="楕円 423"/>
        <xdr:cNvSpPr/>
      </xdr:nvSpPr>
      <xdr:spPr>
        <a:xfrm>
          <a:off x="9588500" y="13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19961</xdr:rowOff>
    </xdr:from>
    <xdr:ext cx="469744" cy="259045"/>
    <xdr:sp macro="" textlink="">
      <xdr:nvSpPr>
        <xdr:cNvPr id="425" name="テキスト ボックス 424"/>
        <xdr:cNvSpPr txBox="1"/>
      </xdr:nvSpPr>
      <xdr:spPr>
        <a:xfrm>
          <a:off x="9404428" y="1339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139398</xdr:rowOff>
    </xdr:from>
    <xdr:to>
      <xdr:col>46</xdr:col>
      <xdr:colOff>38100</xdr:colOff>
      <xdr:row>78</xdr:row>
      <xdr:rowOff>69548</xdr:rowOff>
    </xdr:to>
    <xdr:sp macro="" textlink="">
      <xdr:nvSpPr>
        <xdr:cNvPr id="426" name="楕円 425"/>
        <xdr:cNvSpPr/>
      </xdr:nvSpPr>
      <xdr:spPr>
        <a:xfrm>
          <a:off x="8699500" y="1334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60675</xdr:rowOff>
    </xdr:from>
    <xdr:ext cx="469744" cy="259045"/>
    <xdr:sp macro="" textlink="">
      <xdr:nvSpPr>
        <xdr:cNvPr id="427" name="テキスト ボックス 426"/>
        <xdr:cNvSpPr txBox="1"/>
      </xdr:nvSpPr>
      <xdr:spPr>
        <a:xfrm>
          <a:off x="8515428" y="134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23040</xdr:rowOff>
    </xdr:from>
    <xdr:to>
      <xdr:col>41</xdr:col>
      <xdr:colOff>101600</xdr:colOff>
      <xdr:row>77</xdr:row>
      <xdr:rowOff>124640</xdr:rowOff>
    </xdr:to>
    <xdr:sp macro="" textlink="">
      <xdr:nvSpPr>
        <xdr:cNvPr id="428" name="楕円 427"/>
        <xdr:cNvSpPr/>
      </xdr:nvSpPr>
      <xdr:spPr>
        <a:xfrm>
          <a:off x="7810500" y="132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115767</xdr:rowOff>
    </xdr:from>
    <xdr:ext cx="534377" cy="259045"/>
    <xdr:sp macro="" textlink="">
      <xdr:nvSpPr>
        <xdr:cNvPr id="429" name="テキスト ボックス 428"/>
        <xdr:cNvSpPr txBox="1"/>
      </xdr:nvSpPr>
      <xdr:spPr>
        <a:xfrm>
          <a:off x="7594111" y="133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111240</xdr:rowOff>
    </xdr:from>
    <xdr:to>
      <xdr:col>55</xdr:col>
      <xdr:colOff>0</xdr:colOff>
      <xdr:row>96</xdr:row>
      <xdr:rowOff>138508</xdr:rowOff>
    </xdr:to>
    <xdr:cxnSp macro="">
      <xdr:nvCxnSpPr>
        <xdr:cNvPr id="460" name="直線コネクタ 459"/>
        <xdr:cNvCxnSpPr/>
      </xdr:nvCxnSpPr>
      <xdr:spPr>
        <a:xfrm flipV="1">
          <a:off x="9639300" y="16227540"/>
          <a:ext cx="838200" cy="3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123660</xdr:rowOff>
    </xdr:from>
    <xdr:ext cx="534377" cy="259045"/>
    <xdr:sp macro="" textlink="">
      <xdr:nvSpPr>
        <xdr:cNvPr id="461" name="普通建設事業費 （ うち更新整備　）平均値テキスト"/>
        <xdr:cNvSpPr txBox="1"/>
      </xdr:nvSpPr>
      <xdr:spPr>
        <a:xfrm>
          <a:off x="10528300" y="1641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16534</xdr:rowOff>
    </xdr:from>
    <xdr:to>
      <xdr:col>50</xdr:col>
      <xdr:colOff>114300</xdr:colOff>
      <xdr:row>96</xdr:row>
      <xdr:rowOff>138508</xdr:rowOff>
    </xdr:to>
    <xdr:cxnSp macro="">
      <xdr:nvCxnSpPr>
        <xdr:cNvPr id="463" name="直線コネクタ 462"/>
        <xdr:cNvCxnSpPr/>
      </xdr:nvCxnSpPr>
      <xdr:spPr>
        <a:xfrm>
          <a:off x="8750300" y="16304284"/>
          <a:ext cx="889000" cy="2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16534</xdr:rowOff>
    </xdr:from>
    <xdr:to>
      <xdr:col>45</xdr:col>
      <xdr:colOff>177800</xdr:colOff>
      <xdr:row>97</xdr:row>
      <xdr:rowOff>110178</xdr:rowOff>
    </xdr:to>
    <xdr:cxnSp macro="">
      <xdr:nvCxnSpPr>
        <xdr:cNvPr id="466" name="直線コネクタ 465"/>
        <xdr:cNvCxnSpPr/>
      </xdr:nvCxnSpPr>
      <xdr:spPr>
        <a:xfrm flipV="1">
          <a:off x="7861300" y="16304284"/>
          <a:ext cx="889000" cy="4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68" name="テキスト ボックス 467"/>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0" name="テキスト ボックス 469"/>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60440</xdr:rowOff>
    </xdr:from>
    <xdr:to>
      <xdr:col>55</xdr:col>
      <xdr:colOff>50800</xdr:colOff>
      <xdr:row>94</xdr:row>
      <xdr:rowOff>162040</xdr:rowOff>
    </xdr:to>
    <xdr:sp macro="" textlink="">
      <xdr:nvSpPr>
        <xdr:cNvPr id="476" name="楕円 475"/>
        <xdr:cNvSpPr/>
      </xdr:nvSpPr>
      <xdr:spPr>
        <a:xfrm>
          <a:off x="10426700" y="161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83317</xdr:rowOff>
    </xdr:from>
    <xdr:ext cx="534377" cy="259045"/>
    <xdr:sp macro="" textlink="">
      <xdr:nvSpPr>
        <xdr:cNvPr id="477" name="普通建設事業費 （ うち更新整備　）該当値テキスト"/>
        <xdr:cNvSpPr txBox="1"/>
      </xdr:nvSpPr>
      <xdr:spPr>
        <a:xfrm>
          <a:off x="10528300" y="160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87708</xdr:rowOff>
    </xdr:from>
    <xdr:to>
      <xdr:col>50</xdr:col>
      <xdr:colOff>165100</xdr:colOff>
      <xdr:row>97</xdr:row>
      <xdr:rowOff>17858</xdr:rowOff>
    </xdr:to>
    <xdr:sp macro="" textlink="">
      <xdr:nvSpPr>
        <xdr:cNvPr id="478" name="楕円 477"/>
        <xdr:cNvSpPr/>
      </xdr:nvSpPr>
      <xdr:spPr>
        <a:xfrm>
          <a:off x="9588500" y="165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8985</xdr:rowOff>
    </xdr:from>
    <xdr:ext cx="534377" cy="259045"/>
    <xdr:sp macro="" textlink="">
      <xdr:nvSpPr>
        <xdr:cNvPr id="479" name="テキスト ボックス 478"/>
        <xdr:cNvSpPr txBox="1"/>
      </xdr:nvSpPr>
      <xdr:spPr>
        <a:xfrm>
          <a:off x="9372111" y="1663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137184</xdr:rowOff>
    </xdr:from>
    <xdr:to>
      <xdr:col>46</xdr:col>
      <xdr:colOff>38100</xdr:colOff>
      <xdr:row>95</xdr:row>
      <xdr:rowOff>67334</xdr:rowOff>
    </xdr:to>
    <xdr:sp macro="" textlink="">
      <xdr:nvSpPr>
        <xdr:cNvPr id="480" name="楕円 479"/>
        <xdr:cNvSpPr/>
      </xdr:nvSpPr>
      <xdr:spPr>
        <a:xfrm>
          <a:off x="8699500" y="16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83861</xdr:rowOff>
    </xdr:from>
    <xdr:ext cx="534377" cy="259045"/>
    <xdr:sp macro="" textlink="">
      <xdr:nvSpPr>
        <xdr:cNvPr id="481" name="テキスト ボックス 480"/>
        <xdr:cNvSpPr txBox="1"/>
      </xdr:nvSpPr>
      <xdr:spPr>
        <a:xfrm>
          <a:off x="8483111" y="160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59378</xdr:rowOff>
    </xdr:from>
    <xdr:to>
      <xdr:col>41</xdr:col>
      <xdr:colOff>101600</xdr:colOff>
      <xdr:row>97</xdr:row>
      <xdr:rowOff>160978</xdr:rowOff>
    </xdr:to>
    <xdr:sp macro="" textlink="">
      <xdr:nvSpPr>
        <xdr:cNvPr id="482" name="楕円 481"/>
        <xdr:cNvSpPr/>
      </xdr:nvSpPr>
      <xdr:spPr>
        <a:xfrm>
          <a:off x="7810500" y="166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152105</xdr:rowOff>
    </xdr:from>
    <xdr:ext cx="534377" cy="259045"/>
    <xdr:sp macro="" textlink="">
      <xdr:nvSpPr>
        <xdr:cNvPr id="483" name="テキスト ボックス 482"/>
        <xdr:cNvSpPr txBox="1"/>
      </xdr:nvSpPr>
      <xdr:spPr>
        <a:xfrm>
          <a:off x="7594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85293</xdr:rowOff>
    </xdr:from>
    <xdr:to>
      <xdr:col>85</xdr:col>
      <xdr:colOff>127000</xdr:colOff>
      <xdr:row>38</xdr:row>
      <xdr:rowOff>120863</xdr:rowOff>
    </xdr:to>
    <xdr:cxnSp macro="">
      <xdr:nvCxnSpPr>
        <xdr:cNvPr id="510" name="直線コネクタ 509"/>
        <xdr:cNvCxnSpPr/>
      </xdr:nvCxnSpPr>
      <xdr:spPr>
        <a:xfrm flipV="1">
          <a:off x="15481300" y="6600393"/>
          <a:ext cx="8382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111628</xdr:rowOff>
    </xdr:from>
    <xdr:to>
      <xdr:col>81</xdr:col>
      <xdr:colOff>50800</xdr:colOff>
      <xdr:row>38</xdr:row>
      <xdr:rowOff>120863</xdr:rowOff>
    </xdr:to>
    <xdr:cxnSp macro="">
      <xdr:nvCxnSpPr>
        <xdr:cNvPr id="513" name="直線コネクタ 512"/>
        <xdr:cNvCxnSpPr/>
      </xdr:nvCxnSpPr>
      <xdr:spPr>
        <a:xfrm>
          <a:off x="14592300" y="6626728"/>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91237</xdr:rowOff>
    </xdr:from>
    <xdr:to>
      <xdr:col>76</xdr:col>
      <xdr:colOff>114300</xdr:colOff>
      <xdr:row>38</xdr:row>
      <xdr:rowOff>111628</xdr:rowOff>
    </xdr:to>
    <xdr:cxnSp macro="">
      <xdr:nvCxnSpPr>
        <xdr:cNvPr id="516" name="直線コネクタ 515"/>
        <xdr:cNvCxnSpPr/>
      </xdr:nvCxnSpPr>
      <xdr:spPr>
        <a:xfrm>
          <a:off x="13703300" y="660633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51277</xdr:rowOff>
    </xdr:from>
    <xdr:to>
      <xdr:col>71</xdr:col>
      <xdr:colOff>177800</xdr:colOff>
      <xdr:row>38</xdr:row>
      <xdr:rowOff>91237</xdr:rowOff>
    </xdr:to>
    <xdr:cxnSp macro="">
      <xdr:nvCxnSpPr>
        <xdr:cNvPr id="519" name="直線コネクタ 518"/>
        <xdr:cNvCxnSpPr/>
      </xdr:nvCxnSpPr>
      <xdr:spPr>
        <a:xfrm>
          <a:off x="12814300" y="6566377"/>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1" name="テキスト ボックス 520"/>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34493</xdr:rowOff>
    </xdr:from>
    <xdr:to>
      <xdr:col>85</xdr:col>
      <xdr:colOff>177800</xdr:colOff>
      <xdr:row>38</xdr:row>
      <xdr:rowOff>136093</xdr:rowOff>
    </xdr:to>
    <xdr:sp macro="" textlink="">
      <xdr:nvSpPr>
        <xdr:cNvPr id="529" name="楕円 528"/>
        <xdr:cNvSpPr/>
      </xdr:nvSpPr>
      <xdr:spPr>
        <a:xfrm>
          <a:off x="162687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120870</xdr:rowOff>
    </xdr:from>
    <xdr:ext cx="378565" cy="259045"/>
    <xdr:sp macro="" textlink="">
      <xdr:nvSpPr>
        <xdr:cNvPr id="530" name="災害復旧事業費該当値テキスト"/>
        <xdr:cNvSpPr txBox="1"/>
      </xdr:nvSpPr>
      <xdr:spPr>
        <a:xfrm>
          <a:off x="16370300" y="646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70063</xdr:rowOff>
    </xdr:from>
    <xdr:to>
      <xdr:col>81</xdr:col>
      <xdr:colOff>101600</xdr:colOff>
      <xdr:row>39</xdr:row>
      <xdr:rowOff>213</xdr:rowOff>
    </xdr:to>
    <xdr:sp macro="" textlink="">
      <xdr:nvSpPr>
        <xdr:cNvPr id="531" name="楕円 530"/>
        <xdr:cNvSpPr/>
      </xdr:nvSpPr>
      <xdr:spPr>
        <a:xfrm>
          <a:off x="15430500" y="65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162790</xdr:rowOff>
    </xdr:from>
    <xdr:ext cx="378565" cy="259045"/>
    <xdr:sp macro="" textlink="">
      <xdr:nvSpPr>
        <xdr:cNvPr id="532" name="テキスト ボックス 531"/>
        <xdr:cNvSpPr txBox="1"/>
      </xdr:nvSpPr>
      <xdr:spPr>
        <a:xfrm>
          <a:off x="15292017" y="6677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60828</xdr:rowOff>
    </xdr:from>
    <xdr:to>
      <xdr:col>76</xdr:col>
      <xdr:colOff>165100</xdr:colOff>
      <xdr:row>38</xdr:row>
      <xdr:rowOff>162428</xdr:rowOff>
    </xdr:to>
    <xdr:sp macro="" textlink="">
      <xdr:nvSpPr>
        <xdr:cNvPr id="533" name="楕円 532"/>
        <xdr:cNvSpPr/>
      </xdr:nvSpPr>
      <xdr:spPr>
        <a:xfrm>
          <a:off x="14541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153555</xdr:rowOff>
    </xdr:from>
    <xdr:ext cx="378565" cy="259045"/>
    <xdr:sp macro="" textlink="">
      <xdr:nvSpPr>
        <xdr:cNvPr id="534" name="テキスト ボックス 533"/>
        <xdr:cNvSpPr txBox="1"/>
      </xdr:nvSpPr>
      <xdr:spPr>
        <a:xfrm>
          <a:off x="14403017" y="666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40437</xdr:rowOff>
    </xdr:from>
    <xdr:to>
      <xdr:col>72</xdr:col>
      <xdr:colOff>38100</xdr:colOff>
      <xdr:row>38</xdr:row>
      <xdr:rowOff>142037</xdr:rowOff>
    </xdr:to>
    <xdr:sp macro="" textlink="">
      <xdr:nvSpPr>
        <xdr:cNvPr id="535" name="楕円 534"/>
        <xdr:cNvSpPr/>
      </xdr:nvSpPr>
      <xdr:spPr>
        <a:xfrm>
          <a:off x="13652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133164</xdr:rowOff>
    </xdr:from>
    <xdr:ext cx="378565" cy="259045"/>
    <xdr:sp macro="" textlink="">
      <xdr:nvSpPr>
        <xdr:cNvPr id="536" name="テキスト ボックス 535"/>
        <xdr:cNvSpPr txBox="1"/>
      </xdr:nvSpPr>
      <xdr:spPr>
        <a:xfrm>
          <a:off x="13514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477</xdr:rowOff>
    </xdr:from>
    <xdr:to>
      <xdr:col>67</xdr:col>
      <xdr:colOff>101600</xdr:colOff>
      <xdr:row>38</xdr:row>
      <xdr:rowOff>102077</xdr:rowOff>
    </xdr:to>
    <xdr:sp macro="" textlink="">
      <xdr:nvSpPr>
        <xdr:cNvPr id="537" name="楕円 536"/>
        <xdr:cNvSpPr/>
      </xdr:nvSpPr>
      <xdr:spPr>
        <a:xfrm>
          <a:off x="12763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118604</xdr:rowOff>
    </xdr:from>
    <xdr:ext cx="378565" cy="259045"/>
    <xdr:sp macro="" textlink="">
      <xdr:nvSpPr>
        <xdr:cNvPr id="538" name="テキスト ボックス 537"/>
        <xdr:cNvSpPr txBox="1"/>
      </xdr:nvSpPr>
      <xdr:spPr>
        <a:xfrm>
          <a:off x="12625017" y="629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144569</xdr:rowOff>
    </xdr:from>
    <xdr:to>
      <xdr:col>85</xdr:col>
      <xdr:colOff>127000</xdr:colOff>
      <xdr:row>71</xdr:row>
      <xdr:rowOff>161280</xdr:rowOff>
    </xdr:to>
    <xdr:cxnSp macro="">
      <xdr:nvCxnSpPr>
        <xdr:cNvPr id="615" name="直線コネクタ 614"/>
        <xdr:cNvCxnSpPr/>
      </xdr:nvCxnSpPr>
      <xdr:spPr>
        <a:xfrm flipV="1">
          <a:off x="15481300" y="12317519"/>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168483</xdr:rowOff>
    </xdr:from>
    <xdr:ext cx="534377" cy="259045"/>
    <xdr:sp macro="" textlink="">
      <xdr:nvSpPr>
        <xdr:cNvPr id="616" name="公債費平均値テキスト"/>
        <xdr:cNvSpPr txBox="1"/>
      </xdr:nvSpPr>
      <xdr:spPr>
        <a:xfrm>
          <a:off x="16370300" y="12855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156365</xdr:rowOff>
    </xdr:from>
    <xdr:to>
      <xdr:col>81</xdr:col>
      <xdr:colOff>50800</xdr:colOff>
      <xdr:row>71</xdr:row>
      <xdr:rowOff>161280</xdr:rowOff>
    </xdr:to>
    <xdr:cxnSp macro="">
      <xdr:nvCxnSpPr>
        <xdr:cNvPr id="618" name="直線コネクタ 617"/>
        <xdr:cNvCxnSpPr/>
      </xdr:nvCxnSpPr>
      <xdr:spPr>
        <a:xfrm>
          <a:off x="14592300" y="123293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114968</xdr:rowOff>
    </xdr:from>
    <xdr:ext cx="534377" cy="259045"/>
    <xdr:sp macro="" textlink="">
      <xdr:nvSpPr>
        <xdr:cNvPr id="620" name="テキスト ボックス 619"/>
        <xdr:cNvSpPr txBox="1"/>
      </xdr:nvSpPr>
      <xdr:spPr>
        <a:xfrm>
          <a:off x="15214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156365</xdr:rowOff>
    </xdr:from>
    <xdr:to>
      <xdr:col>76</xdr:col>
      <xdr:colOff>114300</xdr:colOff>
      <xdr:row>72</xdr:row>
      <xdr:rowOff>32029</xdr:rowOff>
    </xdr:to>
    <xdr:cxnSp macro="">
      <xdr:nvCxnSpPr>
        <xdr:cNvPr id="621" name="直線コネクタ 620"/>
        <xdr:cNvCxnSpPr/>
      </xdr:nvCxnSpPr>
      <xdr:spPr>
        <a:xfrm flipV="1">
          <a:off x="13703300" y="12329315"/>
          <a:ext cx="889000" cy="4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79808</xdr:rowOff>
    </xdr:from>
    <xdr:ext cx="534377" cy="259045"/>
    <xdr:sp macro="" textlink="">
      <xdr:nvSpPr>
        <xdr:cNvPr id="623" name="テキスト ボックス 622"/>
        <xdr:cNvSpPr txBox="1"/>
      </xdr:nvSpPr>
      <xdr:spPr>
        <a:xfrm>
          <a:off x="14325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32029</xdr:rowOff>
    </xdr:from>
    <xdr:to>
      <xdr:col>71</xdr:col>
      <xdr:colOff>177800</xdr:colOff>
      <xdr:row>72</xdr:row>
      <xdr:rowOff>123972</xdr:rowOff>
    </xdr:to>
    <xdr:cxnSp macro="">
      <xdr:nvCxnSpPr>
        <xdr:cNvPr id="624" name="直線コネクタ 623"/>
        <xdr:cNvCxnSpPr/>
      </xdr:nvCxnSpPr>
      <xdr:spPr>
        <a:xfrm flipV="1">
          <a:off x="12814300" y="12376429"/>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93769</xdr:rowOff>
    </xdr:from>
    <xdr:to>
      <xdr:col>85</xdr:col>
      <xdr:colOff>177800</xdr:colOff>
      <xdr:row>72</xdr:row>
      <xdr:rowOff>23919</xdr:rowOff>
    </xdr:to>
    <xdr:sp macro="" textlink="">
      <xdr:nvSpPr>
        <xdr:cNvPr id="634" name="楕円 633"/>
        <xdr:cNvSpPr/>
      </xdr:nvSpPr>
      <xdr:spPr>
        <a:xfrm>
          <a:off x="16268700" y="122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8696</xdr:rowOff>
    </xdr:from>
    <xdr:ext cx="534377" cy="259045"/>
    <xdr:sp macro="" textlink="">
      <xdr:nvSpPr>
        <xdr:cNvPr id="635" name="公債費該当値テキスト"/>
        <xdr:cNvSpPr txBox="1"/>
      </xdr:nvSpPr>
      <xdr:spPr>
        <a:xfrm>
          <a:off x="16370300" y="121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110480</xdr:rowOff>
    </xdr:from>
    <xdr:to>
      <xdr:col>81</xdr:col>
      <xdr:colOff>101600</xdr:colOff>
      <xdr:row>72</xdr:row>
      <xdr:rowOff>40630</xdr:rowOff>
    </xdr:to>
    <xdr:sp macro="" textlink="">
      <xdr:nvSpPr>
        <xdr:cNvPr id="636" name="楕円 635"/>
        <xdr:cNvSpPr/>
      </xdr:nvSpPr>
      <xdr:spPr>
        <a:xfrm>
          <a:off x="15430500" y="122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57157</xdr:rowOff>
    </xdr:from>
    <xdr:ext cx="534377" cy="259045"/>
    <xdr:sp macro="" textlink="">
      <xdr:nvSpPr>
        <xdr:cNvPr id="637" name="テキスト ボックス 636"/>
        <xdr:cNvSpPr txBox="1"/>
      </xdr:nvSpPr>
      <xdr:spPr>
        <a:xfrm>
          <a:off x="15214111" y="120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105565</xdr:rowOff>
    </xdr:from>
    <xdr:to>
      <xdr:col>76</xdr:col>
      <xdr:colOff>165100</xdr:colOff>
      <xdr:row>72</xdr:row>
      <xdr:rowOff>35715</xdr:rowOff>
    </xdr:to>
    <xdr:sp macro="" textlink="">
      <xdr:nvSpPr>
        <xdr:cNvPr id="638" name="楕円 637"/>
        <xdr:cNvSpPr/>
      </xdr:nvSpPr>
      <xdr:spPr>
        <a:xfrm>
          <a:off x="14541500" y="12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52242</xdr:rowOff>
    </xdr:from>
    <xdr:ext cx="534377" cy="259045"/>
    <xdr:sp macro="" textlink="">
      <xdr:nvSpPr>
        <xdr:cNvPr id="639" name="テキスト ボックス 638"/>
        <xdr:cNvSpPr txBox="1"/>
      </xdr:nvSpPr>
      <xdr:spPr>
        <a:xfrm>
          <a:off x="14325111" y="120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152679</xdr:rowOff>
    </xdr:from>
    <xdr:to>
      <xdr:col>72</xdr:col>
      <xdr:colOff>38100</xdr:colOff>
      <xdr:row>72</xdr:row>
      <xdr:rowOff>82829</xdr:rowOff>
    </xdr:to>
    <xdr:sp macro="" textlink="">
      <xdr:nvSpPr>
        <xdr:cNvPr id="640" name="楕円 639"/>
        <xdr:cNvSpPr/>
      </xdr:nvSpPr>
      <xdr:spPr>
        <a:xfrm>
          <a:off x="13652500" y="123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99356</xdr:rowOff>
    </xdr:from>
    <xdr:ext cx="534377" cy="259045"/>
    <xdr:sp macro="" textlink="">
      <xdr:nvSpPr>
        <xdr:cNvPr id="641" name="テキスト ボックス 640"/>
        <xdr:cNvSpPr txBox="1"/>
      </xdr:nvSpPr>
      <xdr:spPr>
        <a:xfrm>
          <a:off x="13436111" y="121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73172</xdr:rowOff>
    </xdr:from>
    <xdr:to>
      <xdr:col>67</xdr:col>
      <xdr:colOff>101600</xdr:colOff>
      <xdr:row>73</xdr:row>
      <xdr:rowOff>3322</xdr:rowOff>
    </xdr:to>
    <xdr:sp macro="" textlink="">
      <xdr:nvSpPr>
        <xdr:cNvPr id="642" name="楕円 641"/>
        <xdr:cNvSpPr/>
      </xdr:nvSpPr>
      <xdr:spPr>
        <a:xfrm>
          <a:off x="12763500" y="124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19849</xdr:rowOff>
    </xdr:from>
    <xdr:ext cx="534377" cy="259045"/>
    <xdr:sp macro="" textlink="">
      <xdr:nvSpPr>
        <xdr:cNvPr id="643" name="テキスト ボックス 642"/>
        <xdr:cNvSpPr txBox="1"/>
      </xdr:nvSpPr>
      <xdr:spPr>
        <a:xfrm>
          <a:off x="12547111" y="121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36410</xdr:rowOff>
    </xdr:from>
    <xdr:to>
      <xdr:col>85</xdr:col>
      <xdr:colOff>127000</xdr:colOff>
      <xdr:row>96</xdr:row>
      <xdr:rowOff>20638</xdr:rowOff>
    </xdr:to>
    <xdr:cxnSp macro="">
      <xdr:nvCxnSpPr>
        <xdr:cNvPr id="672" name="直線コネクタ 671"/>
        <xdr:cNvCxnSpPr/>
      </xdr:nvCxnSpPr>
      <xdr:spPr>
        <a:xfrm>
          <a:off x="15481300" y="16324160"/>
          <a:ext cx="838200" cy="15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123774</xdr:rowOff>
    </xdr:from>
    <xdr:to>
      <xdr:col>81</xdr:col>
      <xdr:colOff>50800</xdr:colOff>
      <xdr:row>95</xdr:row>
      <xdr:rowOff>36410</xdr:rowOff>
    </xdr:to>
    <xdr:cxnSp macro="">
      <xdr:nvCxnSpPr>
        <xdr:cNvPr id="675" name="直線コネクタ 674"/>
        <xdr:cNvCxnSpPr/>
      </xdr:nvCxnSpPr>
      <xdr:spPr>
        <a:xfrm>
          <a:off x="14592300" y="16068624"/>
          <a:ext cx="889000" cy="2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123774</xdr:rowOff>
    </xdr:from>
    <xdr:to>
      <xdr:col>76</xdr:col>
      <xdr:colOff>114300</xdr:colOff>
      <xdr:row>96</xdr:row>
      <xdr:rowOff>41783</xdr:rowOff>
    </xdr:to>
    <xdr:cxnSp macro="">
      <xdr:nvCxnSpPr>
        <xdr:cNvPr id="678" name="直線コネクタ 677"/>
        <xdr:cNvCxnSpPr/>
      </xdr:nvCxnSpPr>
      <xdr:spPr>
        <a:xfrm flipV="1">
          <a:off x="13703300" y="16068624"/>
          <a:ext cx="889000" cy="4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25667</xdr:rowOff>
    </xdr:from>
    <xdr:to>
      <xdr:col>71</xdr:col>
      <xdr:colOff>177800</xdr:colOff>
      <xdr:row>96</xdr:row>
      <xdr:rowOff>41783</xdr:rowOff>
    </xdr:to>
    <xdr:cxnSp macro="">
      <xdr:nvCxnSpPr>
        <xdr:cNvPr id="681" name="直線コネクタ 680"/>
        <xdr:cNvCxnSpPr/>
      </xdr:nvCxnSpPr>
      <xdr:spPr>
        <a:xfrm>
          <a:off x="12814300" y="16141967"/>
          <a:ext cx="889000" cy="35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3" name="テキスト ボックス 682"/>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141288</xdr:rowOff>
    </xdr:from>
    <xdr:to>
      <xdr:col>85</xdr:col>
      <xdr:colOff>177800</xdr:colOff>
      <xdr:row>96</xdr:row>
      <xdr:rowOff>71438</xdr:rowOff>
    </xdr:to>
    <xdr:sp macro="" textlink="">
      <xdr:nvSpPr>
        <xdr:cNvPr id="691" name="楕円 690"/>
        <xdr:cNvSpPr/>
      </xdr:nvSpPr>
      <xdr:spPr>
        <a:xfrm>
          <a:off x="16268700" y="16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164165</xdr:rowOff>
    </xdr:from>
    <xdr:ext cx="534377" cy="259045"/>
    <xdr:sp macro="" textlink="">
      <xdr:nvSpPr>
        <xdr:cNvPr id="692" name="積立金該当値テキスト"/>
        <xdr:cNvSpPr txBox="1"/>
      </xdr:nvSpPr>
      <xdr:spPr>
        <a:xfrm>
          <a:off x="16370300" y="162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157060</xdr:rowOff>
    </xdr:from>
    <xdr:to>
      <xdr:col>81</xdr:col>
      <xdr:colOff>101600</xdr:colOff>
      <xdr:row>95</xdr:row>
      <xdr:rowOff>87210</xdr:rowOff>
    </xdr:to>
    <xdr:sp macro="" textlink="">
      <xdr:nvSpPr>
        <xdr:cNvPr id="693" name="楕円 692"/>
        <xdr:cNvSpPr/>
      </xdr:nvSpPr>
      <xdr:spPr>
        <a:xfrm>
          <a:off x="15430500" y="162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103737</xdr:rowOff>
    </xdr:from>
    <xdr:ext cx="534377" cy="259045"/>
    <xdr:sp macro="" textlink="">
      <xdr:nvSpPr>
        <xdr:cNvPr id="694" name="テキスト ボックス 693"/>
        <xdr:cNvSpPr txBox="1"/>
      </xdr:nvSpPr>
      <xdr:spPr>
        <a:xfrm>
          <a:off x="15214111" y="160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72974</xdr:rowOff>
    </xdr:from>
    <xdr:to>
      <xdr:col>76</xdr:col>
      <xdr:colOff>165100</xdr:colOff>
      <xdr:row>94</xdr:row>
      <xdr:rowOff>3124</xdr:rowOff>
    </xdr:to>
    <xdr:sp macro="" textlink="">
      <xdr:nvSpPr>
        <xdr:cNvPr id="695" name="楕円 694"/>
        <xdr:cNvSpPr/>
      </xdr:nvSpPr>
      <xdr:spPr>
        <a:xfrm>
          <a:off x="14541500" y="160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19651</xdr:rowOff>
    </xdr:from>
    <xdr:ext cx="534377" cy="259045"/>
    <xdr:sp macro="" textlink="">
      <xdr:nvSpPr>
        <xdr:cNvPr id="696" name="テキスト ボックス 695"/>
        <xdr:cNvSpPr txBox="1"/>
      </xdr:nvSpPr>
      <xdr:spPr>
        <a:xfrm>
          <a:off x="14325111" y="157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162433</xdr:rowOff>
    </xdr:from>
    <xdr:to>
      <xdr:col>72</xdr:col>
      <xdr:colOff>38100</xdr:colOff>
      <xdr:row>96</xdr:row>
      <xdr:rowOff>92583</xdr:rowOff>
    </xdr:to>
    <xdr:sp macro="" textlink="">
      <xdr:nvSpPr>
        <xdr:cNvPr id="697" name="楕円 696"/>
        <xdr:cNvSpPr/>
      </xdr:nvSpPr>
      <xdr:spPr>
        <a:xfrm>
          <a:off x="13652500" y="1645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109110</xdr:rowOff>
    </xdr:from>
    <xdr:ext cx="534377" cy="259045"/>
    <xdr:sp macro="" textlink="">
      <xdr:nvSpPr>
        <xdr:cNvPr id="698" name="テキスト ボックス 697"/>
        <xdr:cNvSpPr txBox="1"/>
      </xdr:nvSpPr>
      <xdr:spPr>
        <a:xfrm>
          <a:off x="13436111" y="162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146317</xdr:rowOff>
    </xdr:from>
    <xdr:to>
      <xdr:col>67</xdr:col>
      <xdr:colOff>101600</xdr:colOff>
      <xdr:row>94</xdr:row>
      <xdr:rowOff>76467</xdr:rowOff>
    </xdr:to>
    <xdr:sp macro="" textlink="">
      <xdr:nvSpPr>
        <xdr:cNvPr id="699" name="楕円 698"/>
        <xdr:cNvSpPr/>
      </xdr:nvSpPr>
      <xdr:spPr>
        <a:xfrm>
          <a:off x="12763500" y="160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92994</xdr:rowOff>
    </xdr:from>
    <xdr:ext cx="534377" cy="259045"/>
    <xdr:sp macro="" textlink="">
      <xdr:nvSpPr>
        <xdr:cNvPr id="700" name="テキスト ボックス 699"/>
        <xdr:cNvSpPr txBox="1"/>
      </xdr:nvSpPr>
      <xdr:spPr>
        <a:xfrm>
          <a:off x="12547111" y="158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93091</xdr:rowOff>
    </xdr:from>
    <xdr:to>
      <xdr:col>116</xdr:col>
      <xdr:colOff>63500</xdr:colOff>
      <xdr:row>38</xdr:row>
      <xdr:rowOff>135255</xdr:rowOff>
    </xdr:to>
    <xdr:cxnSp macro="">
      <xdr:nvCxnSpPr>
        <xdr:cNvPr id="729" name="直線コネクタ 728"/>
        <xdr:cNvCxnSpPr/>
      </xdr:nvCxnSpPr>
      <xdr:spPr>
        <a:xfrm>
          <a:off x="21323300" y="6608191"/>
          <a:ext cx="8382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93091</xdr:rowOff>
    </xdr:from>
    <xdr:to>
      <xdr:col>111</xdr:col>
      <xdr:colOff>177800</xdr:colOff>
      <xdr:row>38</xdr:row>
      <xdr:rowOff>98933</xdr:rowOff>
    </xdr:to>
    <xdr:cxnSp macro="">
      <xdr:nvCxnSpPr>
        <xdr:cNvPr id="732" name="直線コネクタ 731"/>
        <xdr:cNvCxnSpPr/>
      </xdr:nvCxnSpPr>
      <xdr:spPr>
        <a:xfrm flipV="1">
          <a:off x="20434300" y="6608191"/>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98933</xdr:rowOff>
    </xdr:from>
    <xdr:to>
      <xdr:col>107</xdr:col>
      <xdr:colOff>50800</xdr:colOff>
      <xdr:row>38</xdr:row>
      <xdr:rowOff>105410</xdr:rowOff>
    </xdr:to>
    <xdr:cxnSp macro="">
      <xdr:nvCxnSpPr>
        <xdr:cNvPr id="735" name="直線コネクタ 734"/>
        <xdr:cNvCxnSpPr/>
      </xdr:nvCxnSpPr>
      <xdr:spPr>
        <a:xfrm flipV="1">
          <a:off x="19545300" y="661403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54229</xdr:rowOff>
    </xdr:from>
    <xdr:to>
      <xdr:col>102</xdr:col>
      <xdr:colOff>114300</xdr:colOff>
      <xdr:row>38</xdr:row>
      <xdr:rowOff>105410</xdr:rowOff>
    </xdr:to>
    <xdr:cxnSp macro="">
      <xdr:nvCxnSpPr>
        <xdr:cNvPr id="738" name="直線コネクタ 737"/>
        <xdr:cNvCxnSpPr/>
      </xdr:nvCxnSpPr>
      <xdr:spPr>
        <a:xfrm>
          <a:off x="18656300" y="6569329"/>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84455</xdr:rowOff>
    </xdr:from>
    <xdr:to>
      <xdr:col>116</xdr:col>
      <xdr:colOff>114300</xdr:colOff>
      <xdr:row>39</xdr:row>
      <xdr:rowOff>14605</xdr:rowOff>
    </xdr:to>
    <xdr:sp macro="" textlink="">
      <xdr:nvSpPr>
        <xdr:cNvPr id="748" name="楕円 747"/>
        <xdr:cNvSpPr/>
      </xdr:nvSpPr>
      <xdr:spPr>
        <a:xfrm>
          <a:off x="22110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170832</xdr:rowOff>
    </xdr:from>
    <xdr:ext cx="378565" cy="259045"/>
    <xdr:sp macro="" textlink="">
      <xdr:nvSpPr>
        <xdr:cNvPr id="749" name="投資及び出資金該当値テキスト"/>
        <xdr:cNvSpPr txBox="1"/>
      </xdr:nvSpPr>
      <xdr:spPr>
        <a:xfrm>
          <a:off x="22212300" y="6514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42291</xdr:rowOff>
    </xdr:from>
    <xdr:to>
      <xdr:col>112</xdr:col>
      <xdr:colOff>38100</xdr:colOff>
      <xdr:row>38</xdr:row>
      <xdr:rowOff>143891</xdr:rowOff>
    </xdr:to>
    <xdr:sp macro="" textlink="">
      <xdr:nvSpPr>
        <xdr:cNvPr id="750" name="楕円 749"/>
        <xdr:cNvSpPr/>
      </xdr:nvSpPr>
      <xdr:spPr>
        <a:xfrm>
          <a:off x="21272500" y="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135018</xdr:rowOff>
    </xdr:from>
    <xdr:ext cx="378565" cy="259045"/>
    <xdr:sp macro="" textlink="">
      <xdr:nvSpPr>
        <xdr:cNvPr id="751" name="テキスト ボックス 750"/>
        <xdr:cNvSpPr txBox="1"/>
      </xdr:nvSpPr>
      <xdr:spPr>
        <a:xfrm>
          <a:off x="21134017" y="66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48133</xdr:rowOff>
    </xdr:from>
    <xdr:to>
      <xdr:col>107</xdr:col>
      <xdr:colOff>101600</xdr:colOff>
      <xdr:row>38</xdr:row>
      <xdr:rowOff>149733</xdr:rowOff>
    </xdr:to>
    <xdr:sp macro="" textlink="">
      <xdr:nvSpPr>
        <xdr:cNvPr id="752" name="楕円 751"/>
        <xdr:cNvSpPr/>
      </xdr:nvSpPr>
      <xdr:spPr>
        <a:xfrm>
          <a:off x="20383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140860</xdr:rowOff>
    </xdr:from>
    <xdr:ext cx="378565" cy="259045"/>
    <xdr:sp macro="" textlink="">
      <xdr:nvSpPr>
        <xdr:cNvPr id="753" name="テキスト ボックス 752"/>
        <xdr:cNvSpPr txBox="1"/>
      </xdr:nvSpPr>
      <xdr:spPr>
        <a:xfrm>
          <a:off x="20245017" y="665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54610</xdr:rowOff>
    </xdr:from>
    <xdr:to>
      <xdr:col>102</xdr:col>
      <xdr:colOff>165100</xdr:colOff>
      <xdr:row>38</xdr:row>
      <xdr:rowOff>156210</xdr:rowOff>
    </xdr:to>
    <xdr:sp macro="" textlink="">
      <xdr:nvSpPr>
        <xdr:cNvPr id="754" name="楕円 753"/>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147337</xdr:rowOff>
    </xdr:from>
    <xdr:ext cx="378565" cy="259045"/>
    <xdr:sp macro="" textlink="">
      <xdr:nvSpPr>
        <xdr:cNvPr id="755" name="テキスト ボックス 754"/>
        <xdr:cNvSpPr txBox="1"/>
      </xdr:nvSpPr>
      <xdr:spPr>
        <a:xfrm>
          <a:off x="19356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3429</xdr:rowOff>
    </xdr:from>
    <xdr:to>
      <xdr:col>98</xdr:col>
      <xdr:colOff>38100</xdr:colOff>
      <xdr:row>38</xdr:row>
      <xdr:rowOff>105029</xdr:rowOff>
    </xdr:to>
    <xdr:sp macro="" textlink="">
      <xdr:nvSpPr>
        <xdr:cNvPr id="756" name="楕円 755"/>
        <xdr:cNvSpPr/>
      </xdr:nvSpPr>
      <xdr:spPr>
        <a:xfrm>
          <a:off x="18605500" y="65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96156</xdr:rowOff>
    </xdr:from>
    <xdr:ext cx="469744" cy="259045"/>
    <xdr:sp macro="" textlink="">
      <xdr:nvSpPr>
        <xdr:cNvPr id="757" name="テキスト ボックス 756"/>
        <xdr:cNvSpPr txBox="1"/>
      </xdr:nvSpPr>
      <xdr:spPr>
        <a:xfrm>
          <a:off x="18421428" y="66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16713</xdr:rowOff>
    </xdr:from>
    <xdr:to>
      <xdr:col>116</xdr:col>
      <xdr:colOff>63500</xdr:colOff>
      <xdr:row>56</xdr:row>
      <xdr:rowOff>52032</xdr:rowOff>
    </xdr:to>
    <xdr:cxnSp macro="">
      <xdr:nvCxnSpPr>
        <xdr:cNvPr id="786" name="直線コネクタ 785"/>
        <xdr:cNvCxnSpPr/>
      </xdr:nvCxnSpPr>
      <xdr:spPr>
        <a:xfrm flipV="1">
          <a:off x="21323300" y="9275013"/>
          <a:ext cx="838200" cy="3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72014</xdr:rowOff>
    </xdr:from>
    <xdr:ext cx="469744" cy="259045"/>
    <xdr:sp macro="" textlink="">
      <xdr:nvSpPr>
        <xdr:cNvPr id="787" name="貸付金平均値テキスト"/>
        <xdr:cNvSpPr txBox="1"/>
      </xdr:nvSpPr>
      <xdr:spPr>
        <a:xfrm>
          <a:off x="22212300" y="984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35039</xdr:rowOff>
    </xdr:from>
    <xdr:to>
      <xdr:col>111</xdr:col>
      <xdr:colOff>177800</xdr:colOff>
      <xdr:row>56</xdr:row>
      <xdr:rowOff>52032</xdr:rowOff>
    </xdr:to>
    <xdr:cxnSp macro="">
      <xdr:nvCxnSpPr>
        <xdr:cNvPr id="789" name="直線コネクタ 788"/>
        <xdr:cNvCxnSpPr/>
      </xdr:nvCxnSpPr>
      <xdr:spPr>
        <a:xfrm>
          <a:off x="20434300" y="963623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xdr:rowOff>
    </xdr:from>
    <xdr:ext cx="469744" cy="259045"/>
    <xdr:sp macro="" textlink="">
      <xdr:nvSpPr>
        <xdr:cNvPr id="791" name="テキスト ボックス 790"/>
        <xdr:cNvSpPr txBox="1"/>
      </xdr:nvSpPr>
      <xdr:spPr>
        <a:xfrm>
          <a:off x="21088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35039</xdr:rowOff>
    </xdr:from>
    <xdr:to>
      <xdr:col>107</xdr:col>
      <xdr:colOff>50800</xdr:colOff>
      <xdr:row>57</xdr:row>
      <xdr:rowOff>20904</xdr:rowOff>
    </xdr:to>
    <xdr:cxnSp macro="">
      <xdr:nvCxnSpPr>
        <xdr:cNvPr id="792" name="直線コネクタ 791"/>
        <xdr:cNvCxnSpPr/>
      </xdr:nvCxnSpPr>
      <xdr:spPr>
        <a:xfrm flipV="1">
          <a:off x="19545300" y="9636239"/>
          <a:ext cx="889000" cy="1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4" name="テキスト ボックス 793"/>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152235</xdr:rowOff>
    </xdr:from>
    <xdr:to>
      <xdr:col>102</xdr:col>
      <xdr:colOff>114300</xdr:colOff>
      <xdr:row>57</xdr:row>
      <xdr:rowOff>20904</xdr:rowOff>
    </xdr:to>
    <xdr:cxnSp macro="">
      <xdr:nvCxnSpPr>
        <xdr:cNvPr id="795" name="直線コネクタ 794"/>
        <xdr:cNvCxnSpPr/>
      </xdr:nvCxnSpPr>
      <xdr:spPr>
        <a:xfrm>
          <a:off x="18656300" y="9581985"/>
          <a:ext cx="889000" cy="2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7" name="テキスト ボックス 796"/>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799" name="テキスト ボックス 798"/>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137363</xdr:rowOff>
    </xdr:from>
    <xdr:to>
      <xdr:col>116</xdr:col>
      <xdr:colOff>114300</xdr:colOff>
      <xdr:row>54</xdr:row>
      <xdr:rowOff>67513</xdr:rowOff>
    </xdr:to>
    <xdr:sp macro="" textlink="">
      <xdr:nvSpPr>
        <xdr:cNvPr id="805" name="楕円 804"/>
        <xdr:cNvSpPr/>
      </xdr:nvSpPr>
      <xdr:spPr>
        <a:xfrm>
          <a:off x="22110700" y="92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160240</xdr:rowOff>
    </xdr:from>
    <xdr:ext cx="534377" cy="259045"/>
    <xdr:sp macro="" textlink="">
      <xdr:nvSpPr>
        <xdr:cNvPr id="806" name="貸付金該当値テキスト"/>
        <xdr:cNvSpPr txBox="1"/>
      </xdr:nvSpPr>
      <xdr:spPr>
        <a:xfrm>
          <a:off x="22212300" y="90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1232</xdr:rowOff>
    </xdr:from>
    <xdr:to>
      <xdr:col>112</xdr:col>
      <xdr:colOff>38100</xdr:colOff>
      <xdr:row>56</xdr:row>
      <xdr:rowOff>102832</xdr:rowOff>
    </xdr:to>
    <xdr:sp macro="" textlink="">
      <xdr:nvSpPr>
        <xdr:cNvPr id="807" name="楕円 806"/>
        <xdr:cNvSpPr/>
      </xdr:nvSpPr>
      <xdr:spPr>
        <a:xfrm>
          <a:off x="21272500" y="96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119359</xdr:rowOff>
    </xdr:from>
    <xdr:ext cx="534377" cy="259045"/>
    <xdr:sp macro="" textlink="">
      <xdr:nvSpPr>
        <xdr:cNvPr id="808" name="テキスト ボックス 807"/>
        <xdr:cNvSpPr txBox="1"/>
      </xdr:nvSpPr>
      <xdr:spPr>
        <a:xfrm>
          <a:off x="21056111" y="93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155689</xdr:rowOff>
    </xdr:from>
    <xdr:to>
      <xdr:col>107</xdr:col>
      <xdr:colOff>101600</xdr:colOff>
      <xdr:row>56</xdr:row>
      <xdr:rowOff>85839</xdr:rowOff>
    </xdr:to>
    <xdr:sp macro="" textlink="">
      <xdr:nvSpPr>
        <xdr:cNvPr id="809" name="楕円 808"/>
        <xdr:cNvSpPr/>
      </xdr:nvSpPr>
      <xdr:spPr>
        <a:xfrm>
          <a:off x="20383500" y="95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102366</xdr:rowOff>
    </xdr:from>
    <xdr:ext cx="534377" cy="259045"/>
    <xdr:sp macro="" textlink="">
      <xdr:nvSpPr>
        <xdr:cNvPr id="810" name="テキスト ボックス 809"/>
        <xdr:cNvSpPr txBox="1"/>
      </xdr:nvSpPr>
      <xdr:spPr>
        <a:xfrm>
          <a:off x="20167111" y="9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141554</xdr:rowOff>
    </xdr:from>
    <xdr:to>
      <xdr:col>102</xdr:col>
      <xdr:colOff>165100</xdr:colOff>
      <xdr:row>57</xdr:row>
      <xdr:rowOff>71704</xdr:rowOff>
    </xdr:to>
    <xdr:sp macro="" textlink="">
      <xdr:nvSpPr>
        <xdr:cNvPr id="811" name="楕円 810"/>
        <xdr:cNvSpPr/>
      </xdr:nvSpPr>
      <xdr:spPr>
        <a:xfrm>
          <a:off x="19494500" y="97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88231</xdr:rowOff>
    </xdr:from>
    <xdr:ext cx="469744" cy="259045"/>
    <xdr:sp macro="" textlink="">
      <xdr:nvSpPr>
        <xdr:cNvPr id="812" name="テキスト ボックス 811"/>
        <xdr:cNvSpPr txBox="1"/>
      </xdr:nvSpPr>
      <xdr:spPr>
        <a:xfrm>
          <a:off x="19310428" y="951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101435</xdr:rowOff>
    </xdr:from>
    <xdr:to>
      <xdr:col>98</xdr:col>
      <xdr:colOff>38100</xdr:colOff>
      <xdr:row>56</xdr:row>
      <xdr:rowOff>31585</xdr:rowOff>
    </xdr:to>
    <xdr:sp macro="" textlink="">
      <xdr:nvSpPr>
        <xdr:cNvPr id="813" name="楕円 812"/>
        <xdr:cNvSpPr/>
      </xdr:nvSpPr>
      <xdr:spPr>
        <a:xfrm>
          <a:off x="18605500" y="95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48112</xdr:rowOff>
    </xdr:from>
    <xdr:ext cx="534377" cy="259045"/>
    <xdr:sp macro="" textlink="">
      <xdr:nvSpPr>
        <xdr:cNvPr id="814" name="テキスト ボックス 813"/>
        <xdr:cNvSpPr txBox="1"/>
      </xdr:nvSpPr>
      <xdr:spPr>
        <a:xfrm>
          <a:off x="18389111" y="930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32650</xdr:rowOff>
    </xdr:from>
    <xdr:to>
      <xdr:col>116</xdr:col>
      <xdr:colOff>63500</xdr:colOff>
      <xdr:row>75</xdr:row>
      <xdr:rowOff>54073</xdr:rowOff>
    </xdr:to>
    <xdr:cxnSp macro="">
      <xdr:nvCxnSpPr>
        <xdr:cNvPr id="846" name="直線コネクタ 845"/>
        <xdr:cNvCxnSpPr/>
      </xdr:nvCxnSpPr>
      <xdr:spPr>
        <a:xfrm>
          <a:off x="21323300" y="12205600"/>
          <a:ext cx="838200" cy="70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32650</xdr:rowOff>
    </xdr:from>
    <xdr:to>
      <xdr:col>111</xdr:col>
      <xdr:colOff>177800</xdr:colOff>
      <xdr:row>71</xdr:row>
      <xdr:rowOff>71283</xdr:rowOff>
    </xdr:to>
    <xdr:cxnSp macro="">
      <xdr:nvCxnSpPr>
        <xdr:cNvPr id="849" name="直線コネクタ 848"/>
        <xdr:cNvCxnSpPr/>
      </xdr:nvCxnSpPr>
      <xdr:spPr>
        <a:xfrm flipV="1">
          <a:off x="20434300" y="12205600"/>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71283</xdr:rowOff>
    </xdr:from>
    <xdr:to>
      <xdr:col>107</xdr:col>
      <xdr:colOff>50800</xdr:colOff>
      <xdr:row>72</xdr:row>
      <xdr:rowOff>34021</xdr:rowOff>
    </xdr:to>
    <xdr:cxnSp macro="">
      <xdr:nvCxnSpPr>
        <xdr:cNvPr id="852" name="直線コネクタ 851"/>
        <xdr:cNvCxnSpPr/>
      </xdr:nvCxnSpPr>
      <xdr:spPr>
        <a:xfrm flipV="1">
          <a:off x="19545300" y="12244233"/>
          <a:ext cx="8890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34021</xdr:rowOff>
    </xdr:from>
    <xdr:to>
      <xdr:col>102</xdr:col>
      <xdr:colOff>114300</xdr:colOff>
      <xdr:row>72</xdr:row>
      <xdr:rowOff>124710</xdr:rowOff>
    </xdr:to>
    <xdr:cxnSp macro="">
      <xdr:nvCxnSpPr>
        <xdr:cNvPr id="855" name="直線コネクタ 854"/>
        <xdr:cNvCxnSpPr/>
      </xdr:nvCxnSpPr>
      <xdr:spPr>
        <a:xfrm flipV="1">
          <a:off x="18656300" y="12378421"/>
          <a:ext cx="889000" cy="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3273</xdr:rowOff>
    </xdr:from>
    <xdr:to>
      <xdr:col>116</xdr:col>
      <xdr:colOff>114300</xdr:colOff>
      <xdr:row>75</xdr:row>
      <xdr:rowOff>104873</xdr:rowOff>
    </xdr:to>
    <xdr:sp macro="" textlink="">
      <xdr:nvSpPr>
        <xdr:cNvPr id="865" name="楕円 864"/>
        <xdr:cNvSpPr/>
      </xdr:nvSpPr>
      <xdr:spPr>
        <a:xfrm>
          <a:off x="22110700" y="128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153150</xdr:rowOff>
    </xdr:from>
    <xdr:ext cx="534377" cy="259045"/>
    <xdr:sp macro="" textlink="">
      <xdr:nvSpPr>
        <xdr:cNvPr id="866" name="繰出金該当値テキスト"/>
        <xdr:cNvSpPr txBox="1"/>
      </xdr:nvSpPr>
      <xdr:spPr>
        <a:xfrm>
          <a:off x="22212300" y="1284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153300</xdr:rowOff>
    </xdr:from>
    <xdr:to>
      <xdr:col>112</xdr:col>
      <xdr:colOff>38100</xdr:colOff>
      <xdr:row>71</xdr:row>
      <xdr:rowOff>83450</xdr:rowOff>
    </xdr:to>
    <xdr:sp macro="" textlink="">
      <xdr:nvSpPr>
        <xdr:cNvPr id="867" name="楕円 866"/>
        <xdr:cNvSpPr/>
      </xdr:nvSpPr>
      <xdr:spPr>
        <a:xfrm>
          <a:off x="21272500" y="12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99977</xdr:rowOff>
    </xdr:from>
    <xdr:ext cx="534377" cy="259045"/>
    <xdr:sp macro="" textlink="">
      <xdr:nvSpPr>
        <xdr:cNvPr id="868" name="テキスト ボックス 867"/>
        <xdr:cNvSpPr txBox="1"/>
      </xdr:nvSpPr>
      <xdr:spPr>
        <a:xfrm>
          <a:off x="21056111" y="119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20483</xdr:rowOff>
    </xdr:from>
    <xdr:to>
      <xdr:col>107</xdr:col>
      <xdr:colOff>101600</xdr:colOff>
      <xdr:row>71</xdr:row>
      <xdr:rowOff>122083</xdr:rowOff>
    </xdr:to>
    <xdr:sp macro="" textlink="">
      <xdr:nvSpPr>
        <xdr:cNvPr id="869" name="楕円 868"/>
        <xdr:cNvSpPr/>
      </xdr:nvSpPr>
      <xdr:spPr>
        <a:xfrm>
          <a:off x="20383500" y="12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138610</xdr:rowOff>
    </xdr:from>
    <xdr:ext cx="534377" cy="259045"/>
    <xdr:sp macro="" textlink="">
      <xdr:nvSpPr>
        <xdr:cNvPr id="870" name="テキスト ボックス 869"/>
        <xdr:cNvSpPr txBox="1"/>
      </xdr:nvSpPr>
      <xdr:spPr>
        <a:xfrm>
          <a:off x="20167111" y="119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154671</xdr:rowOff>
    </xdr:from>
    <xdr:to>
      <xdr:col>102</xdr:col>
      <xdr:colOff>165100</xdr:colOff>
      <xdr:row>72</xdr:row>
      <xdr:rowOff>84821</xdr:rowOff>
    </xdr:to>
    <xdr:sp macro="" textlink="">
      <xdr:nvSpPr>
        <xdr:cNvPr id="871" name="楕円 870"/>
        <xdr:cNvSpPr/>
      </xdr:nvSpPr>
      <xdr:spPr>
        <a:xfrm>
          <a:off x="19494500" y="12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101348</xdr:rowOff>
    </xdr:from>
    <xdr:ext cx="534377" cy="259045"/>
    <xdr:sp macro="" textlink="">
      <xdr:nvSpPr>
        <xdr:cNvPr id="872" name="テキスト ボックス 871"/>
        <xdr:cNvSpPr txBox="1"/>
      </xdr:nvSpPr>
      <xdr:spPr>
        <a:xfrm>
          <a:off x="19278111" y="121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73910</xdr:rowOff>
    </xdr:from>
    <xdr:to>
      <xdr:col>98</xdr:col>
      <xdr:colOff>38100</xdr:colOff>
      <xdr:row>73</xdr:row>
      <xdr:rowOff>4060</xdr:rowOff>
    </xdr:to>
    <xdr:sp macro="" textlink="">
      <xdr:nvSpPr>
        <xdr:cNvPr id="873" name="楕円 872"/>
        <xdr:cNvSpPr/>
      </xdr:nvSpPr>
      <xdr:spPr>
        <a:xfrm>
          <a:off x="18605500" y="12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20587</xdr:rowOff>
    </xdr:from>
    <xdr:ext cx="534377" cy="259045"/>
    <xdr:sp macro="" textlink="">
      <xdr:nvSpPr>
        <xdr:cNvPr id="874" name="テキスト ボックス 873"/>
        <xdr:cNvSpPr txBox="1"/>
      </xdr:nvSpPr>
      <xdr:spPr>
        <a:xfrm>
          <a:off x="18389111" y="1219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・補助費等は、消防・清掃業務において酒田地区広域行政組合を組織し、関係経費を分賦金（補助費等）として支出していることに加え、平成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年度から下水道事業が公営企業会計の適用となったことにより、繰出金から補助費等に変更されたため、大幅な増となった。</a:t>
          </a:r>
        </a:p>
        <a:p>
          <a:r>
            <a:rPr kumimoji="1" lang="ja-JP" altLang="en-US" sz="1300">
              <a:latin typeface="ＭＳ Ｐゴシック" panose="020B0600070205080204" pitchFamily="50" charset="-128"/>
              <a:ea typeface="ＭＳ Ｐゴシック" panose="020B0600070205080204" pitchFamily="50" charset="-128"/>
            </a:rPr>
            <a:t>　結果、類似団体と比較すると高水準で推移していたものが更に高くなっている。</a:t>
          </a:r>
        </a:p>
        <a:p>
          <a:r>
            <a:rPr kumimoji="1" lang="ja-JP" altLang="en-US" sz="1300">
              <a:latin typeface="ＭＳ Ｐゴシック" panose="020B0600070205080204" pitchFamily="50" charset="-128"/>
              <a:ea typeface="ＭＳ Ｐゴシック" panose="020B0600070205080204" pitchFamily="50" charset="-128"/>
            </a:rPr>
            <a:t>・公債費は、合併特例債を活用した新庁舎建設事業等の大型事業に係る償還の本格化等により、類似団体と比較すると高止まりしている。</a:t>
          </a:r>
        </a:p>
        <a:p>
          <a:r>
            <a:rPr kumimoji="1" lang="ja-JP" altLang="en-US" sz="1300">
              <a:latin typeface="ＭＳ Ｐゴシック" panose="020B0600070205080204" pitchFamily="50" charset="-128"/>
              <a:ea typeface="ＭＳ Ｐゴシック" panose="020B0600070205080204" pitchFamily="50" charset="-128"/>
            </a:rPr>
            <a:t>・繰出金は、平成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年度に下水道事業が公営企業会計の適用になったことにより、繰出金から補助費等に変更したため大幅な減となった。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104,317
103,852
602.97
57,644,049
56,478,988
1,096,814
29,791,316
63,119,669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132271</xdr:rowOff>
    </xdr:from>
    <xdr:to>
      <xdr:col>24</xdr:col>
      <xdr:colOff>63500</xdr:colOff>
      <xdr:row>32</xdr:row>
      <xdr:rowOff>129413</xdr:rowOff>
    </xdr:to>
    <xdr:cxnSp macro="">
      <xdr:nvCxnSpPr>
        <xdr:cNvPr id="57" name="直線コネクタ 56"/>
        <xdr:cNvCxnSpPr/>
      </xdr:nvCxnSpPr>
      <xdr:spPr>
        <a:xfrm flipV="1">
          <a:off x="3797300" y="5275771"/>
          <a:ext cx="838200" cy="3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139700</xdr:rowOff>
    </xdr:from>
    <xdr:to>
      <xdr:col>19</xdr:col>
      <xdr:colOff>177800</xdr:colOff>
      <xdr:row>32</xdr:row>
      <xdr:rowOff>129413</xdr:rowOff>
    </xdr:to>
    <xdr:cxnSp macro="">
      <xdr:nvCxnSpPr>
        <xdr:cNvPr id="60" name="直線コネクタ 59"/>
        <xdr:cNvCxnSpPr/>
      </xdr:nvCxnSpPr>
      <xdr:spPr>
        <a:xfrm>
          <a:off x="2908300" y="5283200"/>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139700</xdr:rowOff>
    </xdr:from>
    <xdr:to>
      <xdr:col>15</xdr:col>
      <xdr:colOff>50800</xdr:colOff>
      <xdr:row>32</xdr:row>
      <xdr:rowOff>83693</xdr:rowOff>
    </xdr:to>
    <xdr:cxnSp macro="">
      <xdr:nvCxnSpPr>
        <xdr:cNvPr id="63" name="直線コネクタ 62"/>
        <xdr:cNvCxnSpPr/>
      </xdr:nvCxnSpPr>
      <xdr:spPr>
        <a:xfrm flipV="1">
          <a:off x="2019300" y="5283200"/>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83693</xdr:rowOff>
    </xdr:from>
    <xdr:to>
      <xdr:col>10</xdr:col>
      <xdr:colOff>114300</xdr:colOff>
      <xdr:row>32</xdr:row>
      <xdr:rowOff>109410</xdr:rowOff>
    </xdr:to>
    <xdr:cxnSp macro="">
      <xdr:nvCxnSpPr>
        <xdr:cNvPr id="66" name="直線コネクタ 65"/>
        <xdr:cNvCxnSpPr/>
      </xdr:nvCxnSpPr>
      <xdr:spPr>
        <a:xfrm flipV="1">
          <a:off x="1130300" y="557009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81471</xdr:rowOff>
    </xdr:from>
    <xdr:to>
      <xdr:col>24</xdr:col>
      <xdr:colOff>114300</xdr:colOff>
      <xdr:row>31</xdr:row>
      <xdr:rowOff>11621</xdr:rowOff>
    </xdr:to>
    <xdr:sp macro="" textlink="">
      <xdr:nvSpPr>
        <xdr:cNvPr id="76" name="楕円 75"/>
        <xdr:cNvSpPr/>
      </xdr:nvSpPr>
      <xdr:spPr>
        <a:xfrm>
          <a:off x="45847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34498</xdr:rowOff>
    </xdr:from>
    <xdr:ext cx="469744" cy="259045"/>
    <xdr:sp macro="" textlink="">
      <xdr:nvSpPr>
        <xdr:cNvPr id="77" name="議会費該当値テキスト"/>
        <xdr:cNvSpPr txBox="1"/>
      </xdr:nvSpPr>
      <xdr:spPr>
        <a:xfrm>
          <a:off x="4686300" y="517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78613</xdr:rowOff>
    </xdr:from>
    <xdr:to>
      <xdr:col>20</xdr:col>
      <xdr:colOff>38100</xdr:colOff>
      <xdr:row>33</xdr:row>
      <xdr:rowOff>8763</xdr:rowOff>
    </xdr:to>
    <xdr:sp macro="" textlink="">
      <xdr:nvSpPr>
        <xdr:cNvPr id="78" name="楕円 77"/>
        <xdr:cNvSpPr/>
      </xdr:nvSpPr>
      <xdr:spPr>
        <a:xfrm>
          <a:off x="3746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25290</xdr:rowOff>
    </xdr:from>
    <xdr:ext cx="469744" cy="259045"/>
    <xdr:sp macro="" textlink="">
      <xdr:nvSpPr>
        <xdr:cNvPr id="79" name="テキスト ボックス 78"/>
        <xdr:cNvSpPr txBox="1"/>
      </xdr:nvSpPr>
      <xdr:spPr>
        <a:xfrm>
          <a:off x="3562428" y="53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88900</xdr:rowOff>
    </xdr:from>
    <xdr:to>
      <xdr:col>15</xdr:col>
      <xdr:colOff>101600</xdr:colOff>
      <xdr:row>31</xdr:row>
      <xdr:rowOff>19050</xdr:rowOff>
    </xdr:to>
    <xdr:sp macro="" textlink="">
      <xdr:nvSpPr>
        <xdr:cNvPr id="80" name="楕円 79"/>
        <xdr:cNvSpPr/>
      </xdr:nvSpPr>
      <xdr:spPr>
        <a:xfrm>
          <a:off x="2857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35577</xdr:rowOff>
    </xdr:from>
    <xdr:ext cx="469744" cy="259045"/>
    <xdr:sp macro="" textlink="">
      <xdr:nvSpPr>
        <xdr:cNvPr id="81" name="テキスト ボックス 80"/>
        <xdr:cNvSpPr txBox="1"/>
      </xdr:nvSpPr>
      <xdr:spPr>
        <a:xfrm>
          <a:off x="2673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32893</xdr:rowOff>
    </xdr:from>
    <xdr:to>
      <xdr:col>10</xdr:col>
      <xdr:colOff>165100</xdr:colOff>
      <xdr:row>32</xdr:row>
      <xdr:rowOff>134493</xdr:rowOff>
    </xdr:to>
    <xdr:sp macro="" textlink="">
      <xdr:nvSpPr>
        <xdr:cNvPr id="82" name="楕円 81"/>
        <xdr:cNvSpPr/>
      </xdr:nvSpPr>
      <xdr:spPr>
        <a:xfrm>
          <a:off x="1968500" y="551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151020</xdr:rowOff>
    </xdr:from>
    <xdr:ext cx="469744" cy="259045"/>
    <xdr:sp macro="" textlink="">
      <xdr:nvSpPr>
        <xdr:cNvPr id="83" name="テキスト ボックス 82"/>
        <xdr:cNvSpPr txBox="1"/>
      </xdr:nvSpPr>
      <xdr:spPr>
        <a:xfrm>
          <a:off x="1784428" y="529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58610</xdr:rowOff>
    </xdr:from>
    <xdr:to>
      <xdr:col>6</xdr:col>
      <xdr:colOff>38100</xdr:colOff>
      <xdr:row>32</xdr:row>
      <xdr:rowOff>160210</xdr:rowOff>
    </xdr:to>
    <xdr:sp macro="" textlink="">
      <xdr:nvSpPr>
        <xdr:cNvPr id="84" name="楕円 83"/>
        <xdr:cNvSpPr/>
      </xdr:nvSpPr>
      <xdr:spPr>
        <a:xfrm>
          <a:off x="1079500" y="55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5287</xdr:rowOff>
    </xdr:from>
    <xdr:ext cx="469744" cy="259045"/>
    <xdr:sp macro="" textlink="">
      <xdr:nvSpPr>
        <xdr:cNvPr id="85" name="テキスト ボックス 84"/>
        <xdr:cNvSpPr txBox="1"/>
      </xdr:nvSpPr>
      <xdr:spPr>
        <a:xfrm>
          <a:off x="895428" y="532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77692</xdr:rowOff>
    </xdr:from>
    <xdr:to>
      <xdr:col>24</xdr:col>
      <xdr:colOff>63500</xdr:colOff>
      <xdr:row>53</xdr:row>
      <xdr:rowOff>33934</xdr:rowOff>
    </xdr:to>
    <xdr:cxnSp macro="">
      <xdr:nvCxnSpPr>
        <xdr:cNvPr id="115" name="直線コネクタ 114"/>
        <xdr:cNvCxnSpPr/>
      </xdr:nvCxnSpPr>
      <xdr:spPr>
        <a:xfrm flipV="1">
          <a:off x="3797300" y="8821642"/>
          <a:ext cx="838200" cy="29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72034</xdr:rowOff>
    </xdr:from>
    <xdr:to>
      <xdr:col>19</xdr:col>
      <xdr:colOff>177800</xdr:colOff>
      <xdr:row>53</xdr:row>
      <xdr:rowOff>33934</xdr:rowOff>
    </xdr:to>
    <xdr:cxnSp macro="">
      <xdr:nvCxnSpPr>
        <xdr:cNvPr id="118" name="直線コネクタ 117"/>
        <xdr:cNvCxnSpPr/>
      </xdr:nvCxnSpPr>
      <xdr:spPr>
        <a:xfrm>
          <a:off x="2908300" y="8644534"/>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72034</xdr:rowOff>
    </xdr:from>
    <xdr:to>
      <xdr:col>15</xdr:col>
      <xdr:colOff>50800</xdr:colOff>
      <xdr:row>55</xdr:row>
      <xdr:rowOff>43117</xdr:rowOff>
    </xdr:to>
    <xdr:cxnSp macro="">
      <xdr:nvCxnSpPr>
        <xdr:cNvPr id="121" name="直線コネクタ 120"/>
        <xdr:cNvCxnSpPr/>
      </xdr:nvCxnSpPr>
      <xdr:spPr>
        <a:xfrm flipV="1">
          <a:off x="2019300" y="8644534"/>
          <a:ext cx="889000" cy="8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89218</xdr:rowOff>
    </xdr:from>
    <xdr:to>
      <xdr:col>10</xdr:col>
      <xdr:colOff>114300</xdr:colOff>
      <xdr:row>55</xdr:row>
      <xdr:rowOff>43117</xdr:rowOff>
    </xdr:to>
    <xdr:cxnSp macro="">
      <xdr:nvCxnSpPr>
        <xdr:cNvPr id="124" name="直線コネクタ 123"/>
        <xdr:cNvCxnSpPr/>
      </xdr:nvCxnSpPr>
      <xdr:spPr>
        <a:xfrm>
          <a:off x="1130300" y="8661718"/>
          <a:ext cx="889000" cy="81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26892</xdr:rowOff>
    </xdr:from>
    <xdr:to>
      <xdr:col>24</xdr:col>
      <xdr:colOff>114300</xdr:colOff>
      <xdr:row>51</xdr:row>
      <xdr:rowOff>128492</xdr:rowOff>
    </xdr:to>
    <xdr:sp macro="" textlink="">
      <xdr:nvSpPr>
        <xdr:cNvPr id="134" name="楕円 133"/>
        <xdr:cNvSpPr/>
      </xdr:nvSpPr>
      <xdr:spPr>
        <a:xfrm>
          <a:off x="4584700" y="877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113269</xdr:rowOff>
    </xdr:from>
    <xdr:ext cx="534377" cy="259045"/>
    <xdr:sp macro="" textlink="">
      <xdr:nvSpPr>
        <xdr:cNvPr id="135" name="総務費該当値テキスト"/>
        <xdr:cNvSpPr txBox="1"/>
      </xdr:nvSpPr>
      <xdr:spPr>
        <a:xfrm>
          <a:off x="4686300" y="86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154584</xdr:rowOff>
    </xdr:from>
    <xdr:to>
      <xdr:col>20</xdr:col>
      <xdr:colOff>38100</xdr:colOff>
      <xdr:row>53</xdr:row>
      <xdr:rowOff>84734</xdr:rowOff>
    </xdr:to>
    <xdr:sp macro="" textlink="">
      <xdr:nvSpPr>
        <xdr:cNvPr id="136" name="楕円 135"/>
        <xdr:cNvSpPr/>
      </xdr:nvSpPr>
      <xdr:spPr>
        <a:xfrm>
          <a:off x="3746500" y="90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101261</xdr:rowOff>
    </xdr:from>
    <xdr:ext cx="534377" cy="259045"/>
    <xdr:sp macro="" textlink="">
      <xdr:nvSpPr>
        <xdr:cNvPr id="137" name="テキスト ボックス 136"/>
        <xdr:cNvSpPr txBox="1"/>
      </xdr:nvSpPr>
      <xdr:spPr>
        <a:xfrm>
          <a:off x="3530111" y="88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21234</xdr:rowOff>
    </xdr:from>
    <xdr:to>
      <xdr:col>15</xdr:col>
      <xdr:colOff>101600</xdr:colOff>
      <xdr:row>50</xdr:row>
      <xdr:rowOff>122834</xdr:rowOff>
    </xdr:to>
    <xdr:sp macro="" textlink="">
      <xdr:nvSpPr>
        <xdr:cNvPr id="138" name="楕円 137"/>
        <xdr:cNvSpPr/>
      </xdr:nvSpPr>
      <xdr:spPr>
        <a:xfrm>
          <a:off x="2857500" y="85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139361</xdr:rowOff>
    </xdr:from>
    <xdr:ext cx="534377" cy="259045"/>
    <xdr:sp macro="" textlink="">
      <xdr:nvSpPr>
        <xdr:cNvPr id="139" name="テキスト ボックス 138"/>
        <xdr:cNvSpPr txBox="1"/>
      </xdr:nvSpPr>
      <xdr:spPr>
        <a:xfrm>
          <a:off x="2641111" y="836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163767</xdr:rowOff>
    </xdr:from>
    <xdr:to>
      <xdr:col>10</xdr:col>
      <xdr:colOff>165100</xdr:colOff>
      <xdr:row>55</xdr:row>
      <xdr:rowOff>93917</xdr:rowOff>
    </xdr:to>
    <xdr:sp macro="" textlink="">
      <xdr:nvSpPr>
        <xdr:cNvPr id="140" name="楕円 139"/>
        <xdr:cNvSpPr/>
      </xdr:nvSpPr>
      <xdr:spPr>
        <a:xfrm>
          <a:off x="1968500" y="94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110444</xdr:rowOff>
    </xdr:from>
    <xdr:ext cx="534377" cy="259045"/>
    <xdr:sp macro="" textlink="">
      <xdr:nvSpPr>
        <xdr:cNvPr id="141" name="テキスト ボックス 140"/>
        <xdr:cNvSpPr txBox="1"/>
      </xdr:nvSpPr>
      <xdr:spPr>
        <a:xfrm>
          <a:off x="1752111" y="91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38418</xdr:rowOff>
    </xdr:from>
    <xdr:to>
      <xdr:col>6</xdr:col>
      <xdr:colOff>38100</xdr:colOff>
      <xdr:row>50</xdr:row>
      <xdr:rowOff>140018</xdr:rowOff>
    </xdr:to>
    <xdr:sp macro="" textlink="">
      <xdr:nvSpPr>
        <xdr:cNvPr id="142" name="楕円 141"/>
        <xdr:cNvSpPr/>
      </xdr:nvSpPr>
      <xdr:spPr>
        <a:xfrm>
          <a:off x="1079500" y="86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156545</xdr:rowOff>
    </xdr:from>
    <xdr:ext cx="534377" cy="259045"/>
    <xdr:sp macro="" textlink="">
      <xdr:nvSpPr>
        <xdr:cNvPr id="143" name="テキスト ボックス 142"/>
        <xdr:cNvSpPr txBox="1"/>
      </xdr:nvSpPr>
      <xdr:spPr>
        <a:xfrm>
          <a:off x="863111" y="838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105911</xdr:rowOff>
    </xdr:from>
    <xdr:to>
      <xdr:col>24</xdr:col>
      <xdr:colOff>63500</xdr:colOff>
      <xdr:row>77</xdr:row>
      <xdr:rowOff>140179</xdr:rowOff>
    </xdr:to>
    <xdr:cxnSp macro="">
      <xdr:nvCxnSpPr>
        <xdr:cNvPr id="175" name="直線コネクタ 174"/>
        <xdr:cNvCxnSpPr/>
      </xdr:nvCxnSpPr>
      <xdr:spPr>
        <a:xfrm>
          <a:off x="3797300" y="13307561"/>
          <a:ext cx="8382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105911</xdr:rowOff>
    </xdr:from>
    <xdr:to>
      <xdr:col>19</xdr:col>
      <xdr:colOff>177800</xdr:colOff>
      <xdr:row>78</xdr:row>
      <xdr:rowOff>33869</xdr:rowOff>
    </xdr:to>
    <xdr:cxnSp macro="">
      <xdr:nvCxnSpPr>
        <xdr:cNvPr id="178" name="直線コネクタ 177"/>
        <xdr:cNvCxnSpPr/>
      </xdr:nvCxnSpPr>
      <xdr:spPr>
        <a:xfrm flipV="1">
          <a:off x="2908300" y="13307561"/>
          <a:ext cx="889000" cy="9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33869</xdr:rowOff>
    </xdr:from>
    <xdr:to>
      <xdr:col>15</xdr:col>
      <xdr:colOff>50800</xdr:colOff>
      <xdr:row>78</xdr:row>
      <xdr:rowOff>76825</xdr:rowOff>
    </xdr:to>
    <xdr:cxnSp macro="">
      <xdr:nvCxnSpPr>
        <xdr:cNvPr id="181" name="直線コネクタ 180"/>
        <xdr:cNvCxnSpPr/>
      </xdr:nvCxnSpPr>
      <xdr:spPr>
        <a:xfrm flipV="1">
          <a:off x="2019300" y="13406969"/>
          <a:ext cx="889000" cy="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76825</xdr:rowOff>
    </xdr:from>
    <xdr:to>
      <xdr:col>10</xdr:col>
      <xdr:colOff>114300</xdr:colOff>
      <xdr:row>79</xdr:row>
      <xdr:rowOff>2693</xdr:rowOff>
    </xdr:to>
    <xdr:cxnSp macro="">
      <xdr:nvCxnSpPr>
        <xdr:cNvPr id="184" name="直線コネクタ 183"/>
        <xdr:cNvCxnSpPr/>
      </xdr:nvCxnSpPr>
      <xdr:spPr>
        <a:xfrm flipV="1">
          <a:off x="1130300" y="13449925"/>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104984</xdr:rowOff>
    </xdr:from>
    <xdr:ext cx="599010" cy="259045"/>
    <xdr:sp macro="" textlink="">
      <xdr:nvSpPr>
        <xdr:cNvPr id="186" name="テキスト ボックス 185"/>
        <xdr:cNvSpPr txBox="1"/>
      </xdr:nvSpPr>
      <xdr:spPr>
        <a:xfrm>
          <a:off x="1719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89379</xdr:rowOff>
    </xdr:from>
    <xdr:to>
      <xdr:col>24</xdr:col>
      <xdr:colOff>114300</xdr:colOff>
      <xdr:row>78</xdr:row>
      <xdr:rowOff>19529</xdr:rowOff>
    </xdr:to>
    <xdr:sp macro="" textlink="">
      <xdr:nvSpPr>
        <xdr:cNvPr id="194" name="楕円 193"/>
        <xdr:cNvSpPr/>
      </xdr:nvSpPr>
      <xdr:spPr>
        <a:xfrm>
          <a:off x="4584700" y="132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67806</xdr:rowOff>
    </xdr:from>
    <xdr:ext cx="599010" cy="259045"/>
    <xdr:sp macro="" textlink="">
      <xdr:nvSpPr>
        <xdr:cNvPr id="195" name="民生費該当値テキスト"/>
        <xdr:cNvSpPr txBox="1"/>
      </xdr:nvSpPr>
      <xdr:spPr>
        <a:xfrm>
          <a:off x="4686300" y="1326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55111</xdr:rowOff>
    </xdr:from>
    <xdr:to>
      <xdr:col>20</xdr:col>
      <xdr:colOff>38100</xdr:colOff>
      <xdr:row>77</xdr:row>
      <xdr:rowOff>156711</xdr:rowOff>
    </xdr:to>
    <xdr:sp macro="" textlink="">
      <xdr:nvSpPr>
        <xdr:cNvPr id="196" name="楕円 195"/>
        <xdr:cNvSpPr/>
      </xdr:nvSpPr>
      <xdr:spPr>
        <a:xfrm>
          <a:off x="3746500" y="132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147838</xdr:rowOff>
    </xdr:from>
    <xdr:ext cx="599010" cy="259045"/>
    <xdr:sp macro="" textlink="">
      <xdr:nvSpPr>
        <xdr:cNvPr id="197" name="テキスト ボックス 196"/>
        <xdr:cNvSpPr txBox="1"/>
      </xdr:nvSpPr>
      <xdr:spPr>
        <a:xfrm>
          <a:off x="3497795" y="133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154519</xdr:rowOff>
    </xdr:from>
    <xdr:to>
      <xdr:col>15</xdr:col>
      <xdr:colOff>101600</xdr:colOff>
      <xdr:row>78</xdr:row>
      <xdr:rowOff>84669</xdr:rowOff>
    </xdr:to>
    <xdr:sp macro="" textlink="">
      <xdr:nvSpPr>
        <xdr:cNvPr id="198" name="楕円 197"/>
        <xdr:cNvSpPr/>
      </xdr:nvSpPr>
      <xdr:spPr>
        <a:xfrm>
          <a:off x="2857500" y="13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75796</xdr:rowOff>
    </xdr:from>
    <xdr:ext cx="599010" cy="259045"/>
    <xdr:sp macro="" textlink="">
      <xdr:nvSpPr>
        <xdr:cNvPr id="199" name="テキスト ボックス 198"/>
        <xdr:cNvSpPr txBox="1"/>
      </xdr:nvSpPr>
      <xdr:spPr>
        <a:xfrm>
          <a:off x="2608795" y="134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26025</xdr:rowOff>
    </xdr:from>
    <xdr:to>
      <xdr:col>10</xdr:col>
      <xdr:colOff>165100</xdr:colOff>
      <xdr:row>78</xdr:row>
      <xdr:rowOff>127625</xdr:rowOff>
    </xdr:to>
    <xdr:sp macro="" textlink="">
      <xdr:nvSpPr>
        <xdr:cNvPr id="200" name="楕円 199"/>
        <xdr:cNvSpPr/>
      </xdr:nvSpPr>
      <xdr:spPr>
        <a:xfrm>
          <a:off x="1968500" y="13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118752</xdr:rowOff>
    </xdr:from>
    <xdr:ext cx="599010" cy="259045"/>
    <xdr:sp macro="" textlink="">
      <xdr:nvSpPr>
        <xdr:cNvPr id="201" name="テキスト ボックス 200"/>
        <xdr:cNvSpPr txBox="1"/>
      </xdr:nvSpPr>
      <xdr:spPr>
        <a:xfrm>
          <a:off x="1719795" y="1349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123343</xdr:rowOff>
    </xdr:from>
    <xdr:to>
      <xdr:col>6</xdr:col>
      <xdr:colOff>38100</xdr:colOff>
      <xdr:row>79</xdr:row>
      <xdr:rowOff>53493</xdr:rowOff>
    </xdr:to>
    <xdr:sp macro="" textlink="">
      <xdr:nvSpPr>
        <xdr:cNvPr id="202" name="楕円 201"/>
        <xdr:cNvSpPr/>
      </xdr:nvSpPr>
      <xdr:spPr>
        <a:xfrm>
          <a:off x="1079500" y="13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44620</xdr:rowOff>
    </xdr:from>
    <xdr:ext cx="599010" cy="259045"/>
    <xdr:sp macro="" textlink="">
      <xdr:nvSpPr>
        <xdr:cNvPr id="203" name="テキスト ボックス 202"/>
        <xdr:cNvSpPr txBox="1"/>
      </xdr:nvSpPr>
      <xdr:spPr>
        <a:xfrm>
          <a:off x="830795" y="1358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161074</xdr:rowOff>
    </xdr:from>
    <xdr:to>
      <xdr:col>24</xdr:col>
      <xdr:colOff>63500</xdr:colOff>
      <xdr:row>95</xdr:row>
      <xdr:rowOff>41081</xdr:rowOff>
    </xdr:to>
    <xdr:cxnSp macro="">
      <xdr:nvCxnSpPr>
        <xdr:cNvPr id="231" name="直線コネクタ 230"/>
        <xdr:cNvCxnSpPr/>
      </xdr:nvCxnSpPr>
      <xdr:spPr>
        <a:xfrm>
          <a:off x="3797300" y="16277374"/>
          <a:ext cx="838200" cy="5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161074</xdr:rowOff>
    </xdr:from>
    <xdr:to>
      <xdr:col>19</xdr:col>
      <xdr:colOff>177800</xdr:colOff>
      <xdr:row>95</xdr:row>
      <xdr:rowOff>117229</xdr:rowOff>
    </xdr:to>
    <xdr:cxnSp macro="">
      <xdr:nvCxnSpPr>
        <xdr:cNvPr id="234" name="直線コネクタ 233"/>
        <xdr:cNvCxnSpPr/>
      </xdr:nvCxnSpPr>
      <xdr:spPr>
        <a:xfrm flipV="1">
          <a:off x="2908300" y="16277374"/>
          <a:ext cx="889000" cy="1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117229</xdr:rowOff>
    </xdr:from>
    <xdr:to>
      <xdr:col>15</xdr:col>
      <xdr:colOff>50800</xdr:colOff>
      <xdr:row>95</xdr:row>
      <xdr:rowOff>154079</xdr:rowOff>
    </xdr:to>
    <xdr:cxnSp macro="">
      <xdr:nvCxnSpPr>
        <xdr:cNvPr id="237" name="直線コネクタ 236"/>
        <xdr:cNvCxnSpPr/>
      </xdr:nvCxnSpPr>
      <xdr:spPr>
        <a:xfrm flipV="1">
          <a:off x="2019300" y="16404979"/>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67463</xdr:rowOff>
    </xdr:from>
    <xdr:to>
      <xdr:col>10</xdr:col>
      <xdr:colOff>114300</xdr:colOff>
      <xdr:row>95</xdr:row>
      <xdr:rowOff>154079</xdr:rowOff>
    </xdr:to>
    <xdr:cxnSp macro="">
      <xdr:nvCxnSpPr>
        <xdr:cNvPr id="240" name="直線コネクタ 239"/>
        <xdr:cNvCxnSpPr/>
      </xdr:nvCxnSpPr>
      <xdr:spPr>
        <a:xfrm>
          <a:off x="1130300" y="16355213"/>
          <a:ext cx="8890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2" name="テキスト ボックス 241"/>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4" name="テキスト ボックス 243"/>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161731</xdr:rowOff>
    </xdr:from>
    <xdr:to>
      <xdr:col>24</xdr:col>
      <xdr:colOff>114300</xdr:colOff>
      <xdr:row>95</xdr:row>
      <xdr:rowOff>91881</xdr:rowOff>
    </xdr:to>
    <xdr:sp macro="" textlink="">
      <xdr:nvSpPr>
        <xdr:cNvPr id="250" name="楕円 249"/>
        <xdr:cNvSpPr/>
      </xdr:nvSpPr>
      <xdr:spPr>
        <a:xfrm>
          <a:off x="4584700" y="16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13158</xdr:rowOff>
    </xdr:from>
    <xdr:ext cx="534377" cy="259045"/>
    <xdr:sp macro="" textlink="">
      <xdr:nvSpPr>
        <xdr:cNvPr id="251" name="衛生費該当値テキスト"/>
        <xdr:cNvSpPr txBox="1"/>
      </xdr:nvSpPr>
      <xdr:spPr>
        <a:xfrm>
          <a:off x="4686300" y="161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110274</xdr:rowOff>
    </xdr:from>
    <xdr:to>
      <xdr:col>20</xdr:col>
      <xdr:colOff>38100</xdr:colOff>
      <xdr:row>95</xdr:row>
      <xdr:rowOff>40424</xdr:rowOff>
    </xdr:to>
    <xdr:sp macro="" textlink="">
      <xdr:nvSpPr>
        <xdr:cNvPr id="252" name="楕円 251"/>
        <xdr:cNvSpPr/>
      </xdr:nvSpPr>
      <xdr:spPr>
        <a:xfrm>
          <a:off x="3746500" y="162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56951</xdr:rowOff>
    </xdr:from>
    <xdr:ext cx="534377" cy="259045"/>
    <xdr:sp macro="" textlink="">
      <xdr:nvSpPr>
        <xdr:cNvPr id="253" name="テキスト ボックス 252"/>
        <xdr:cNvSpPr txBox="1"/>
      </xdr:nvSpPr>
      <xdr:spPr>
        <a:xfrm>
          <a:off x="3530111" y="160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66429</xdr:rowOff>
    </xdr:from>
    <xdr:to>
      <xdr:col>15</xdr:col>
      <xdr:colOff>101600</xdr:colOff>
      <xdr:row>95</xdr:row>
      <xdr:rowOff>168029</xdr:rowOff>
    </xdr:to>
    <xdr:sp macro="" textlink="">
      <xdr:nvSpPr>
        <xdr:cNvPr id="254" name="楕円 253"/>
        <xdr:cNvSpPr/>
      </xdr:nvSpPr>
      <xdr:spPr>
        <a:xfrm>
          <a:off x="2857500" y="163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13106</xdr:rowOff>
    </xdr:from>
    <xdr:ext cx="534377" cy="259045"/>
    <xdr:sp macro="" textlink="">
      <xdr:nvSpPr>
        <xdr:cNvPr id="255" name="テキスト ボックス 254"/>
        <xdr:cNvSpPr txBox="1"/>
      </xdr:nvSpPr>
      <xdr:spPr>
        <a:xfrm>
          <a:off x="2641111" y="161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103279</xdr:rowOff>
    </xdr:from>
    <xdr:to>
      <xdr:col>10</xdr:col>
      <xdr:colOff>165100</xdr:colOff>
      <xdr:row>96</xdr:row>
      <xdr:rowOff>33429</xdr:rowOff>
    </xdr:to>
    <xdr:sp macro="" textlink="">
      <xdr:nvSpPr>
        <xdr:cNvPr id="256" name="楕円 255"/>
        <xdr:cNvSpPr/>
      </xdr:nvSpPr>
      <xdr:spPr>
        <a:xfrm>
          <a:off x="1968500" y="163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49956</xdr:rowOff>
    </xdr:from>
    <xdr:ext cx="534377" cy="259045"/>
    <xdr:sp macro="" textlink="">
      <xdr:nvSpPr>
        <xdr:cNvPr id="257" name="テキスト ボックス 256"/>
        <xdr:cNvSpPr txBox="1"/>
      </xdr:nvSpPr>
      <xdr:spPr>
        <a:xfrm>
          <a:off x="1752111" y="1616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16663</xdr:rowOff>
    </xdr:from>
    <xdr:to>
      <xdr:col>6</xdr:col>
      <xdr:colOff>38100</xdr:colOff>
      <xdr:row>95</xdr:row>
      <xdr:rowOff>118263</xdr:rowOff>
    </xdr:to>
    <xdr:sp macro="" textlink="">
      <xdr:nvSpPr>
        <xdr:cNvPr id="258" name="楕円 257"/>
        <xdr:cNvSpPr/>
      </xdr:nvSpPr>
      <xdr:spPr>
        <a:xfrm>
          <a:off x="1079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134790</xdr:rowOff>
    </xdr:from>
    <xdr:ext cx="534377" cy="259045"/>
    <xdr:sp macro="" textlink="">
      <xdr:nvSpPr>
        <xdr:cNvPr id="259" name="テキスト ボックス 258"/>
        <xdr:cNvSpPr txBox="1"/>
      </xdr:nvSpPr>
      <xdr:spPr>
        <a:xfrm>
          <a:off x="863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39878</xdr:rowOff>
    </xdr:from>
    <xdr:to>
      <xdr:col>55</xdr:col>
      <xdr:colOff>0</xdr:colOff>
      <xdr:row>38</xdr:row>
      <xdr:rowOff>49657</xdr:rowOff>
    </xdr:to>
    <xdr:cxnSp macro="">
      <xdr:nvCxnSpPr>
        <xdr:cNvPr id="288" name="直線コネクタ 287"/>
        <xdr:cNvCxnSpPr/>
      </xdr:nvCxnSpPr>
      <xdr:spPr>
        <a:xfrm flipV="1">
          <a:off x="9639300" y="6554978"/>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xdr:rowOff>
    </xdr:from>
    <xdr:to>
      <xdr:col>50</xdr:col>
      <xdr:colOff>114300</xdr:colOff>
      <xdr:row>38</xdr:row>
      <xdr:rowOff>49657</xdr:rowOff>
    </xdr:to>
    <xdr:cxnSp macro="">
      <xdr:nvCxnSpPr>
        <xdr:cNvPr id="291" name="直線コネクタ 290"/>
        <xdr:cNvCxnSpPr/>
      </xdr:nvCxnSpPr>
      <xdr:spPr>
        <a:xfrm>
          <a:off x="8750300" y="6520434"/>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5334</xdr:rowOff>
    </xdr:from>
    <xdr:to>
      <xdr:col>45</xdr:col>
      <xdr:colOff>177800</xdr:colOff>
      <xdr:row>38</xdr:row>
      <xdr:rowOff>13589</xdr:rowOff>
    </xdr:to>
    <xdr:cxnSp macro="">
      <xdr:nvCxnSpPr>
        <xdr:cNvPr id="294" name="直線コネクタ 293"/>
        <xdr:cNvCxnSpPr/>
      </xdr:nvCxnSpPr>
      <xdr:spPr>
        <a:xfrm flipV="1">
          <a:off x="7861300" y="652043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124968</xdr:rowOff>
    </xdr:from>
    <xdr:to>
      <xdr:col>41</xdr:col>
      <xdr:colOff>50800</xdr:colOff>
      <xdr:row>38</xdr:row>
      <xdr:rowOff>13589</xdr:rowOff>
    </xdr:to>
    <xdr:cxnSp macro="">
      <xdr:nvCxnSpPr>
        <xdr:cNvPr id="297" name="直線コネクタ 296"/>
        <xdr:cNvCxnSpPr/>
      </xdr:nvCxnSpPr>
      <xdr:spPr>
        <a:xfrm>
          <a:off x="6972300" y="6468618"/>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160528</xdr:rowOff>
    </xdr:from>
    <xdr:to>
      <xdr:col>55</xdr:col>
      <xdr:colOff>50800</xdr:colOff>
      <xdr:row>38</xdr:row>
      <xdr:rowOff>90678</xdr:rowOff>
    </xdr:to>
    <xdr:sp macro="" textlink="">
      <xdr:nvSpPr>
        <xdr:cNvPr id="307" name="楕円 306"/>
        <xdr:cNvSpPr/>
      </xdr:nvSpPr>
      <xdr:spPr>
        <a:xfrm>
          <a:off x="104267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138955</xdr:rowOff>
    </xdr:from>
    <xdr:ext cx="469744" cy="259045"/>
    <xdr:sp macro="" textlink="">
      <xdr:nvSpPr>
        <xdr:cNvPr id="308" name="労働費該当値テキスト"/>
        <xdr:cNvSpPr txBox="1"/>
      </xdr:nvSpPr>
      <xdr:spPr>
        <a:xfrm>
          <a:off x="10528300" y="64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170307</xdr:rowOff>
    </xdr:from>
    <xdr:to>
      <xdr:col>50</xdr:col>
      <xdr:colOff>165100</xdr:colOff>
      <xdr:row>38</xdr:row>
      <xdr:rowOff>100457</xdr:rowOff>
    </xdr:to>
    <xdr:sp macro="" textlink="">
      <xdr:nvSpPr>
        <xdr:cNvPr id="309" name="楕円 308"/>
        <xdr:cNvSpPr/>
      </xdr:nvSpPr>
      <xdr:spPr>
        <a:xfrm>
          <a:off x="9588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91584</xdr:rowOff>
    </xdr:from>
    <xdr:ext cx="469744" cy="259045"/>
    <xdr:sp macro="" textlink="">
      <xdr:nvSpPr>
        <xdr:cNvPr id="310" name="テキスト ボックス 309"/>
        <xdr:cNvSpPr txBox="1"/>
      </xdr:nvSpPr>
      <xdr:spPr>
        <a:xfrm>
          <a:off x="9404428" y="66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125984</xdr:rowOff>
    </xdr:from>
    <xdr:to>
      <xdr:col>46</xdr:col>
      <xdr:colOff>38100</xdr:colOff>
      <xdr:row>38</xdr:row>
      <xdr:rowOff>56135</xdr:rowOff>
    </xdr:to>
    <xdr:sp macro="" textlink="">
      <xdr:nvSpPr>
        <xdr:cNvPr id="311" name="楕円 310"/>
        <xdr:cNvSpPr/>
      </xdr:nvSpPr>
      <xdr:spPr>
        <a:xfrm>
          <a:off x="869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72661</xdr:rowOff>
    </xdr:from>
    <xdr:ext cx="469744" cy="259045"/>
    <xdr:sp macro="" textlink="">
      <xdr:nvSpPr>
        <xdr:cNvPr id="312" name="テキスト ボックス 311"/>
        <xdr:cNvSpPr txBox="1"/>
      </xdr:nvSpPr>
      <xdr:spPr>
        <a:xfrm>
          <a:off x="8515428"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134239</xdr:rowOff>
    </xdr:from>
    <xdr:to>
      <xdr:col>41</xdr:col>
      <xdr:colOff>101600</xdr:colOff>
      <xdr:row>38</xdr:row>
      <xdr:rowOff>64389</xdr:rowOff>
    </xdr:to>
    <xdr:sp macro="" textlink="">
      <xdr:nvSpPr>
        <xdr:cNvPr id="313" name="楕円 312"/>
        <xdr:cNvSpPr/>
      </xdr:nvSpPr>
      <xdr:spPr>
        <a:xfrm>
          <a:off x="7810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55516</xdr:rowOff>
    </xdr:from>
    <xdr:ext cx="469744" cy="259045"/>
    <xdr:sp macro="" textlink="">
      <xdr:nvSpPr>
        <xdr:cNvPr id="314" name="テキスト ボックス 313"/>
        <xdr:cNvSpPr txBox="1"/>
      </xdr:nvSpPr>
      <xdr:spPr>
        <a:xfrm>
          <a:off x="7626428"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74168</xdr:rowOff>
    </xdr:from>
    <xdr:to>
      <xdr:col>36</xdr:col>
      <xdr:colOff>165100</xdr:colOff>
      <xdr:row>38</xdr:row>
      <xdr:rowOff>4318</xdr:rowOff>
    </xdr:to>
    <xdr:sp macro="" textlink="">
      <xdr:nvSpPr>
        <xdr:cNvPr id="315" name="楕円 314"/>
        <xdr:cNvSpPr/>
      </xdr:nvSpPr>
      <xdr:spPr>
        <a:xfrm>
          <a:off x="6921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20845</xdr:rowOff>
    </xdr:from>
    <xdr:ext cx="469744" cy="259045"/>
    <xdr:sp macro="" textlink="">
      <xdr:nvSpPr>
        <xdr:cNvPr id="316" name="テキスト ボックス 315"/>
        <xdr:cNvSpPr txBox="1"/>
      </xdr:nvSpPr>
      <xdr:spPr>
        <a:xfrm>
          <a:off x="6737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153481</xdr:rowOff>
    </xdr:from>
    <xdr:to>
      <xdr:col>55</xdr:col>
      <xdr:colOff>0</xdr:colOff>
      <xdr:row>54</xdr:row>
      <xdr:rowOff>158413</xdr:rowOff>
    </xdr:to>
    <xdr:cxnSp macro="">
      <xdr:nvCxnSpPr>
        <xdr:cNvPr id="347" name="直線コネクタ 346"/>
        <xdr:cNvCxnSpPr/>
      </xdr:nvCxnSpPr>
      <xdr:spPr>
        <a:xfrm flipV="1">
          <a:off x="9639300" y="9411781"/>
          <a:ext cx="8382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27621</xdr:rowOff>
    </xdr:from>
    <xdr:to>
      <xdr:col>50</xdr:col>
      <xdr:colOff>114300</xdr:colOff>
      <xdr:row>54</xdr:row>
      <xdr:rowOff>158413</xdr:rowOff>
    </xdr:to>
    <xdr:cxnSp macro="">
      <xdr:nvCxnSpPr>
        <xdr:cNvPr id="350" name="直線コネクタ 349"/>
        <xdr:cNvCxnSpPr/>
      </xdr:nvCxnSpPr>
      <xdr:spPr>
        <a:xfrm>
          <a:off x="8750300" y="9285921"/>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27621</xdr:rowOff>
    </xdr:from>
    <xdr:to>
      <xdr:col>45</xdr:col>
      <xdr:colOff>177800</xdr:colOff>
      <xdr:row>56</xdr:row>
      <xdr:rowOff>94993</xdr:rowOff>
    </xdr:to>
    <xdr:cxnSp macro="">
      <xdr:nvCxnSpPr>
        <xdr:cNvPr id="353" name="直線コネクタ 352"/>
        <xdr:cNvCxnSpPr/>
      </xdr:nvCxnSpPr>
      <xdr:spPr>
        <a:xfrm flipV="1">
          <a:off x="7861300" y="9285921"/>
          <a:ext cx="889000" cy="4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94993</xdr:rowOff>
    </xdr:from>
    <xdr:to>
      <xdr:col>41</xdr:col>
      <xdr:colOff>50800</xdr:colOff>
      <xdr:row>56</xdr:row>
      <xdr:rowOff>104267</xdr:rowOff>
    </xdr:to>
    <xdr:cxnSp macro="">
      <xdr:nvCxnSpPr>
        <xdr:cNvPr id="356" name="直線コネクタ 355"/>
        <xdr:cNvCxnSpPr/>
      </xdr:nvCxnSpPr>
      <xdr:spPr>
        <a:xfrm flipV="1">
          <a:off x="6972300" y="9696193"/>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102681</xdr:rowOff>
    </xdr:from>
    <xdr:to>
      <xdr:col>55</xdr:col>
      <xdr:colOff>50800</xdr:colOff>
      <xdr:row>55</xdr:row>
      <xdr:rowOff>32831</xdr:rowOff>
    </xdr:to>
    <xdr:sp macro="" textlink="">
      <xdr:nvSpPr>
        <xdr:cNvPr id="366" name="楕円 365"/>
        <xdr:cNvSpPr/>
      </xdr:nvSpPr>
      <xdr:spPr>
        <a:xfrm>
          <a:off x="10426700" y="93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125558</xdr:rowOff>
    </xdr:from>
    <xdr:ext cx="534377" cy="259045"/>
    <xdr:sp macro="" textlink="">
      <xdr:nvSpPr>
        <xdr:cNvPr id="367" name="農林水産業費該当値テキスト"/>
        <xdr:cNvSpPr txBox="1"/>
      </xdr:nvSpPr>
      <xdr:spPr>
        <a:xfrm>
          <a:off x="10528300" y="921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107613</xdr:rowOff>
    </xdr:from>
    <xdr:to>
      <xdr:col>50</xdr:col>
      <xdr:colOff>165100</xdr:colOff>
      <xdr:row>55</xdr:row>
      <xdr:rowOff>37763</xdr:rowOff>
    </xdr:to>
    <xdr:sp macro="" textlink="">
      <xdr:nvSpPr>
        <xdr:cNvPr id="368" name="楕円 367"/>
        <xdr:cNvSpPr/>
      </xdr:nvSpPr>
      <xdr:spPr>
        <a:xfrm>
          <a:off x="9588500" y="93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54290</xdr:rowOff>
    </xdr:from>
    <xdr:ext cx="534377" cy="259045"/>
    <xdr:sp macro="" textlink="">
      <xdr:nvSpPr>
        <xdr:cNvPr id="369" name="テキスト ボックス 368"/>
        <xdr:cNvSpPr txBox="1"/>
      </xdr:nvSpPr>
      <xdr:spPr>
        <a:xfrm>
          <a:off x="9372111" y="91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148271</xdr:rowOff>
    </xdr:from>
    <xdr:to>
      <xdr:col>46</xdr:col>
      <xdr:colOff>38100</xdr:colOff>
      <xdr:row>54</xdr:row>
      <xdr:rowOff>78421</xdr:rowOff>
    </xdr:to>
    <xdr:sp macro="" textlink="">
      <xdr:nvSpPr>
        <xdr:cNvPr id="370" name="楕円 369"/>
        <xdr:cNvSpPr/>
      </xdr:nvSpPr>
      <xdr:spPr>
        <a:xfrm>
          <a:off x="8699500" y="92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94948</xdr:rowOff>
    </xdr:from>
    <xdr:ext cx="534377" cy="259045"/>
    <xdr:sp macro="" textlink="">
      <xdr:nvSpPr>
        <xdr:cNvPr id="371" name="テキスト ボックス 370"/>
        <xdr:cNvSpPr txBox="1"/>
      </xdr:nvSpPr>
      <xdr:spPr>
        <a:xfrm>
          <a:off x="8483111" y="90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44193</xdr:rowOff>
    </xdr:from>
    <xdr:to>
      <xdr:col>41</xdr:col>
      <xdr:colOff>101600</xdr:colOff>
      <xdr:row>56</xdr:row>
      <xdr:rowOff>145793</xdr:rowOff>
    </xdr:to>
    <xdr:sp macro="" textlink="">
      <xdr:nvSpPr>
        <xdr:cNvPr id="372" name="楕円 371"/>
        <xdr:cNvSpPr/>
      </xdr:nvSpPr>
      <xdr:spPr>
        <a:xfrm>
          <a:off x="7810500" y="96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162320</xdr:rowOff>
    </xdr:from>
    <xdr:ext cx="534377" cy="259045"/>
    <xdr:sp macro="" textlink="">
      <xdr:nvSpPr>
        <xdr:cNvPr id="373" name="テキスト ボックス 372"/>
        <xdr:cNvSpPr txBox="1"/>
      </xdr:nvSpPr>
      <xdr:spPr>
        <a:xfrm>
          <a:off x="7594111" y="94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53467</xdr:rowOff>
    </xdr:from>
    <xdr:to>
      <xdr:col>36</xdr:col>
      <xdr:colOff>165100</xdr:colOff>
      <xdr:row>56</xdr:row>
      <xdr:rowOff>155067</xdr:rowOff>
    </xdr:to>
    <xdr:sp macro="" textlink="">
      <xdr:nvSpPr>
        <xdr:cNvPr id="374" name="楕円 373"/>
        <xdr:cNvSpPr/>
      </xdr:nvSpPr>
      <xdr:spPr>
        <a:xfrm>
          <a:off x="6921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xdr:rowOff>
    </xdr:from>
    <xdr:ext cx="534377" cy="259045"/>
    <xdr:sp macro="" textlink="">
      <xdr:nvSpPr>
        <xdr:cNvPr id="375" name="テキスト ボックス 374"/>
        <xdr:cNvSpPr txBox="1"/>
      </xdr:nvSpPr>
      <xdr:spPr>
        <a:xfrm>
          <a:off x="6705111" y="94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27877</xdr:rowOff>
    </xdr:from>
    <xdr:to>
      <xdr:col>55</xdr:col>
      <xdr:colOff>0</xdr:colOff>
      <xdr:row>75</xdr:row>
      <xdr:rowOff>41211</xdr:rowOff>
    </xdr:to>
    <xdr:cxnSp macro="">
      <xdr:nvCxnSpPr>
        <xdr:cNvPr id="404" name="直線コネクタ 403"/>
        <xdr:cNvCxnSpPr/>
      </xdr:nvCxnSpPr>
      <xdr:spPr>
        <a:xfrm flipV="1">
          <a:off x="9639300" y="12543727"/>
          <a:ext cx="838200" cy="3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95276</xdr:rowOff>
    </xdr:from>
    <xdr:to>
      <xdr:col>50</xdr:col>
      <xdr:colOff>114300</xdr:colOff>
      <xdr:row>75</xdr:row>
      <xdr:rowOff>41211</xdr:rowOff>
    </xdr:to>
    <xdr:cxnSp macro="">
      <xdr:nvCxnSpPr>
        <xdr:cNvPr id="407" name="直線コネクタ 406"/>
        <xdr:cNvCxnSpPr/>
      </xdr:nvCxnSpPr>
      <xdr:spPr>
        <a:xfrm>
          <a:off x="8750300" y="12782576"/>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95276</xdr:rowOff>
    </xdr:from>
    <xdr:to>
      <xdr:col>45</xdr:col>
      <xdr:colOff>177800</xdr:colOff>
      <xdr:row>76</xdr:row>
      <xdr:rowOff>46165</xdr:rowOff>
    </xdr:to>
    <xdr:cxnSp macro="">
      <xdr:nvCxnSpPr>
        <xdr:cNvPr id="410" name="直線コネクタ 409"/>
        <xdr:cNvCxnSpPr/>
      </xdr:nvCxnSpPr>
      <xdr:spPr>
        <a:xfrm flipV="1">
          <a:off x="7861300" y="12782576"/>
          <a:ext cx="889000" cy="2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127584</xdr:rowOff>
    </xdr:from>
    <xdr:to>
      <xdr:col>41</xdr:col>
      <xdr:colOff>50800</xdr:colOff>
      <xdr:row>76</xdr:row>
      <xdr:rowOff>46165</xdr:rowOff>
    </xdr:to>
    <xdr:cxnSp macro="">
      <xdr:nvCxnSpPr>
        <xdr:cNvPr id="413" name="直線コネクタ 412"/>
        <xdr:cNvCxnSpPr/>
      </xdr:nvCxnSpPr>
      <xdr:spPr>
        <a:xfrm>
          <a:off x="6972300" y="12814884"/>
          <a:ext cx="889000" cy="2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148527</xdr:rowOff>
    </xdr:from>
    <xdr:to>
      <xdr:col>55</xdr:col>
      <xdr:colOff>50800</xdr:colOff>
      <xdr:row>73</xdr:row>
      <xdr:rowOff>78677</xdr:rowOff>
    </xdr:to>
    <xdr:sp macro="" textlink="">
      <xdr:nvSpPr>
        <xdr:cNvPr id="423" name="楕円 422"/>
        <xdr:cNvSpPr/>
      </xdr:nvSpPr>
      <xdr:spPr>
        <a:xfrm>
          <a:off x="10426700" y="124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171404</xdr:rowOff>
    </xdr:from>
    <xdr:ext cx="534377" cy="259045"/>
    <xdr:sp macro="" textlink="">
      <xdr:nvSpPr>
        <xdr:cNvPr id="424" name="商工費該当値テキスト"/>
        <xdr:cNvSpPr txBox="1"/>
      </xdr:nvSpPr>
      <xdr:spPr>
        <a:xfrm>
          <a:off x="10528300" y="123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161861</xdr:rowOff>
    </xdr:from>
    <xdr:to>
      <xdr:col>50</xdr:col>
      <xdr:colOff>165100</xdr:colOff>
      <xdr:row>75</xdr:row>
      <xdr:rowOff>92011</xdr:rowOff>
    </xdr:to>
    <xdr:sp macro="" textlink="">
      <xdr:nvSpPr>
        <xdr:cNvPr id="425" name="楕円 424"/>
        <xdr:cNvSpPr/>
      </xdr:nvSpPr>
      <xdr:spPr>
        <a:xfrm>
          <a:off x="9588500" y="128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108538</xdr:rowOff>
    </xdr:from>
    <xdr:ext cx="534377" cy="259045"/>
    <xdr:sp macro="" textlink="">
      <xdr:nvSpPr>
        <xdr:cNvPr id="426" name="テキスト ボックス 425"/>
        <xdr:cNvSpPr txBox="1"/>
      </xdr:nvSpPr>
      <xdr:spPr>
        <a:xfrm>
          <a:off x="9372111" y="126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44476</xdr:rowOff>
    </xdr:from>
    <xdr:to>
      <xdr:col>46</xdr:col>
      <xdr:colOff>38100</xdr:colOff>
      <xdr:row>74</xdr:row>
      <xdr:rowOff>146076</xdr:rowOff>
    </xdr:to>
    <xdr:sp macro="" textlink="">
      <xdr:nvSpPr>
        <xdr:cNvPr id="427" name="楕円 426"/>
        <xdr:cNvSpPr/>
      </xdr:nvSpPr>
      <xdr:spPr>
        <a:xfrm>
          <a:off x="8699500" y="127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162603</xdr:rowOff>
    </xdr:from>
    <xdr:ext cx="534377" cy="259045"/>
    <xdr:sp macro="" textlink="">
      <xdr:nvSpPr>
        <xdr:cNvPr id="428" name="テキスト ボックス 427"/>
        <xdr:cNvSpPr txBox="1"/>
      </xdr:nvSpPr>
      <xdr:spPr>
        <a:xfrm>
          <a:off x="8483111" y="125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166815</xdr:rowOff>
    </xdr:from>
    <xdr:to>
      <xdr:col>41</xdr:col>
      <xdr:colOff>101600</xdr:colOff>
      <xdr:row>76</xdr:row>
      <xdr:rowOff>96965</xdr:rowOff>
    </xdr:to>
    <xdr:sp macro="" textlink="">
      <xdr:nvSpPr>
        <xdr:cNvPr id="429" name="楕円 428"/>
        <xdr:cNvSpPr/>
      </xdr:nvSpPr>
      <xdr:spPr>
        <a:xfrm>
          <a:off x="7810500" y="130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113492</xdr:rowOff>
    </xdr:from>
    <xdr:ext cx="534377" cy="259045"/>
    <xdr:sp macro="" textlink="">
      <xdr:nvSpPr>
        <xdr:cNvPr id="430" name="テキスト ボックス 429"/>
        <xdr:cNvSpPr txBox="1"/>
      </xdr:nvSpPr>
      <xdr:spPr>
        <a:xfrm>
          <a:off x="7594111" y="128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76784</xdr:rowOff>
    </xdr:from>
    <xdr:to>
      <xdr:col>36</xdr:col>
      <xdr:colOff>165100</xdr:colOff>
      <xdr:row>75</xdr:row>
      <xdr:rowOff>6934</xdr:rowOff>
    </xdr:to>
    <xdr:sp macro="" textlink="">
      <xdr:nvSpPr>
        <xdr:cNvPr id="431" name="楕円 430"/>
        <xdr:cNvSpPr/>
      </xdr:nvSpPr>
      <xdr:spPr>
        <a:xfrm>
          <a:off x="6921500" y="127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23461</xdr:rowOff>
    </xdr:from>
    <xdr:ext cx="534377" cy="259045"/>
    <xdr:sp macro="" textlink="">
      <xdr:nvSpPr>
        <xdr:cNvPr id="432" name="テキスト ボックス 431"/>
        <xdr:cNvSpPr txBox="1"/>
      </xdr:nvSpPr>
      <xdr:spPr>
        <a:xfrm>
          <a:off x="6705111" y="125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68187</xdr:rowOff>
    </xdr:from>
    <xdr:to>
      <xdr:col>55</xdr:col>
      <xdr:colOff>0</xdr:colOff>
      <xdr:row>96</xdr:row>
      <xdr:rowOff>94495</xdr:rowOff>
    </xdr:to>
    <xdr:cxnSp macro="">
      <xdr:nvCxnSpPr>
        <xdr:cNvPr id="462" name="直線コネクタ 461"/>
        <xdr:cNvCxnSpPr/>
      </xdr:nvCxnSpPr>
      <xdr:spPr>
        <a:xfrm flipV="1">
          <a:off x="9639300" y="16355937"/>
          <a:ext cx="838200" cy="1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114895</xdr:rowOff>
    </xdr:from>
    <xdr:ext cx="534377" cy="259045"/>
    <xdr:sp macro="" textlink="">
      <xdr:nvSpPr>
        <xdr:cNvPr id="463" name="土木費平均値テキスト"/>
        <xdr:cNvSpPr txBox="1"/>
      </xdr:nvSpPr>
      <xdr:spPr>
        <a:xfrm>
          <a:off x="10528300" y="1640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94495</xdr:rowOff>
    </xdr:from>
    <xdr:to>
      <xdr:col>50</xdr:col>
      <xdr:colOff>114300</xdr:colOff>
      <xdr:row>96</xdr:row>
      <xdr:rowOff>101581</xdr:rowOff>
    </xdr:to>
    <xdr:cxnSp macro="">
      <xdr:nvCxnSpPr>
        <xdr:cNvPr id="465" name="直線コネクタ 464"/>
        <xdr:cNvCxnSpPr/>
      </xdr:nvCxnSpPr>
      <xdr:spPr>
        <a:xfrm flipV="1">
          <a:off x="8750300" y="1655369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59156</xdr:rowOff>
    </xdr:from>
    <xdr:to>
      <xdr:col>45</xdr:col>
      <xdr:colOff>177800</xdr:colOff>
      <xdr:row>96</xdr:row>
      <xdr:rowOff>101581</xdr:rowOff>
    </xdr:to>
    <xdr:cxnSp macro="">
      <xdr:nvCxnSpPr>
        <xdr:cNvPr id="468" name="直線コネクタ 467"/>
        <xdr:cNvCxnSpPr/>
      </xdr:nvCxnSpPr>
      <xdr:spPr>
        <a:xfrm>
          <a:off x="7861300" y="16518356"/>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50603</xdr:rowOff>
    </xdr:from>
    <xdr:to>
      <xdr:col>41</xdr:col>
      <xdr:colOff>50800</xdr:colOff>
      <xdr:row>96</xdr:row>
      <xdr:rowOff>59156</xdr:rowOff>
    </xdr:to>
    <xdr:cxnSp macro="">
      <xdr:nvCxnSpPr>
        <xdr:cNvPr id="471" name="直線コネクタ 470"/>
        <xdr:cNvCxnSpPr/>
      </xdr:nvCxnSpPr>
      <xdr:spPr>
        <a:xfrm>
          <a:off x="6972300" y="16509803"/>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17387</xdr:rowOff>
    </xdr:from>
    <xdr:to>
      <xdr:col>55</xdr:col>
      <xdr:colOff>50800</xdr:colOff>
      <xdr:row>95</xdr:row>
      <xdr:rowOff>118987</xdr:rowOff>
    </xdr:to>
    <xdr:sp macro="" textlink="">
      <xdr:nvSpPr>
        <xdr:cNvPr id="481" name="楕円 480"/>
        <xdr:cNvSpPr/>
      </xdr:nvSpPr>
      <xdr:spPr>
        <a:xfrm>
          <a:off x="10426700" y="163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40264</xdr:rowOff>
    </xdr:from>
    <xdr:ext cx="534377" cy="259045"/>
    <xdr:sp macro="" textlink="">
      <xdr:nvSpPr>
        <xdr:cNvPr id="482" name="土木費該当値テキスト"/>
        <xdr:cNvSpPr txBox="1"/>
      </xdr:nvSpPr>
      <xdr:spPr>
        <a:xfrm>
          <a:off x="10528300" y="16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43695</xdr:rowOff>
    </xdr:from>
    <xdr:to>
      <xdr:col>50</xdr:col>
      <xdr:colOff>165100</xdr:colOff>
      <xdr:row>96</xdr:row>
      <xdr:rowOff>145295</xdr:rowOff>
    </xdr:to>
    <xdr:sp macro="" textlink="">
      <xdr:nvSpPr>
        <xdr:cNvPr id="483" name="楕円 482"/>
        <xdr:cNvSpPr/>
      </xdr:nvSpPr>
      <xdr:spPr>
        <a:xfrm>
          <a:off x="9588500" y="165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136422</xdr:rowOff>
    </xdr:from>
    <xdr:ext cx="534377" cy="259045"/>
    <xdr:sp macro="" textlink="">
      <xdr:nvSpPr>
        <xdr:cNvPr id="484" name="テキスト ボックス 483"/>
        <xdr:cNvSpPr txBox="1"/>
      </xdr:nvSpPr>
      <xdr:spPr>
        <a:xfrm>
          <a:off x="9372111" y="165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50781</xdr:rowOff>
    </xdr:from>
    <xdr:to>
      <xdr:col>46</xdr:col>
      <xdr:colOff>38100</xdr:colOff>
      <xdr:row>96</xdr:row>
      <xdr:rowOff>152381</xdr:rowOff>
    </xdr:to>
    <xdr:sp macro="" textlink="">
      <xdr:nvSpPr>
        <xdr:cNvPr id="485" name="楕円 484"/>
        <xdr:cNvSpPr/>
      </xdr:nvSpPr>
      <xdr:spPr>
        <a:xfrm>
          <a:off x="8699500" y="165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168908</xdr:rowOff>
    </xdr:from>
    <xdr:ext cx="534377" cy="259045"/>
    <xdr:sp macro="" textlink="">
      <xdr:nvSpPr>
        <xdr:cNvPr id="486" name="テキスト ボックス 485"/>
        <xdr:cNvSpPr txBox="1"/>
      </xdr:nvSpPr>
      <xdr:spPr>
        <a:xfrm>
          <a:off x="8483111" y="162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8356</xdr:rowOff>
    </xdr:from>
    <xdr:to>
      <xdr:col>41</xdr:col>
      <xdr:colOff>101600</xdr:colOff>
      <xdr:row>96</xdr:row>
      <xdr:rowOff>109956</xdr:rowOff>
    </xdr:to>
    <xdr:sp macro="" textlink="">
      <xdr:nvSpPr>
        <xdr:cNvPr id="487" name="楕円 486"/>
        <xdr:cNvSpPr/>
      </xdr:nvSpPr>
      <xdr:spPr>
        <a:xfrm>
          <a:off x="7810500" y="164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126483</xdr:rowOff>
    </xdr:from>
    <xdr:ext cx="534377" cy="259045"/>
    <xdr:sp macro="" textlink="">
      <xdr:nvSpPr>
        <xdr:cNvPr id="488" name="テキスト ボックス 487"/>
        <xdr:cNvSpPr txBox="1"/>
      </xdr:nvSpPr>
      <xdr:spPr>
        <a:xfrm>
          <a:off x="7594111" y="162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171253</xdr:rowOff>
    </xdr:from>
    <xdr:to>
      <xdr:col>36</xdr:col>
      <xdr:colOff>165100</xdr:colOff>
      <xdr:row>96</xdr:row>
      <xdr:rowOff>101403</xdr:rowOff>
    </xdr:to>
    <xdr:sp macro="" textlink="">
      <xdr:nvSpPr>
        <xdr:cNvPr id="489" name="楕円 488"/>
        <xdr:cNvSpPr/>
      </xdr:nvSpPr>
      <xdr:spPr>
        <a:xfrm>
          <a:off x="6921500" y="164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117930</xdr:rowOff>
    </xdr:from>
    <xdr:ext cx="534377" cy="259045"/>
    <xdr:sp macro="" textlink="">
      <xdr:nvSpPr>
        <xdr:cNvPr id="490" name="テキスト ボックス 489"/>
        <xdr:cNvSpPr txBox="1"/>
      </xdr:nvSpPr>
      <xdr:spPr>
        <a:xfrm>
          <a:off x="6705111" y="162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89560</xdr:rowOff>
    </xdr:from>
    <xdr:to>
      <xdr:col>85</xdr:col>
      <xdr:colOff>127000</xdr:colOff>
      <xdr:row>33</xdr:row>
      <xdr:rowOff>15342</xdr:rowOff>
    </xdr:to>
    <xdr:cxnSp macro="">
      <xdr:nvCxnSpPr>
        <xdr:cNvPr id="520" name="直線コネクタ 519"/>
        <xdr:cNvCxnSpPr/>
      </xdr:nvCxnSpPr>
      <xdr:spPr>
        <a:xfrm>
          <a:off x="15481300" y="5233060"/>
          <a:ext cx="838200" cy="4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1" name="消防費平均値テキスト"/>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89560</xdr:rowOff>
    </xdr:from>
    <xdr:to>
      <xdr:col>81</xdr:col>
      <xdr:colOff>50800</xdr:colOff>
      <xdr:row>34</xdr:row>
      <xdr:rowOff>46431</xdr:rowOff>
    </xdr:to>
    <xdr:cxnSp macro="">
      <xdr:nvCxnSpPr>
        <xdr:cNvPr id="523" name="直線コネクタ 522"/>
        <xdr:cNvCxnSpPr/>
      </xdr:nvCxnSpPr>
      <xdr:spPr>
        <a:xfrm flipV="1">
          <a:off x="14592300" y="5233060"/>
          <a:ext cx="889000" cy="6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135831</xdr:rowOff>
    </xdr:from>
    <xdr:ext cx="534377" cy="259045"/>
    <xdr:sp macro="" textlink="">
      <xdr:nvSpPr>
        <xdr:cNvPr id="525" name="テキスト ボックス 524"/>
        <xdr:cNvSpPr txBox="1"/>
      </xdr:nvSpPr>
      <xdr:spPr>
        <a:xfrm>
          <a:off x="15214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31115</xdr:rowOff>
    </xdr:from>
    <xdr:to>
      <xdr:col>76</xdr:col>
      <xdr:colOff>114300</xdr:colOff>
      <xdr:row>34</xdr:row>
      <xdr:rowOff>46431</xdr:rowOff>
    </xdr:to>
    <xdr:cxnSp macro="">
      <xdr:nvCxnSpPr>
        <xdr:cNvPr id="526" name="直線コネクタ 525"/>
        <xdr:cNvCxnSpPr/>
      </xdr:nvCxnSpPr>
      <xdr:spPr>
        <a:xfrm>
          <a:off x="13703300" y="5517515"/>
          <a:ext cx="889000" cy="3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31115</xdr:rowOff>
    </xdr:from>
    <xdr:to>
      <xdr:col>71</xdr:col>
      <xdr:colOff>177800</xdr:colOff>
      <xdr:row>34</xdr:row>
      <xdr:rowOff>86360</xdr:rowOff>
    </xdr:to>
    <xdr:cxnSp macro="">
      <xdr:nvCxnSpPr>
        <xdr:cNvPr id="529" name="直線コネクタ 528"/>
        <xdr:cNvCxnSpPr/>
      </xdr:nvCxnSpPr>
      <xdr:spPr>
        <a:xfrm flipV="1">
          <a:off x="12814300" y="551751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135992</xdr:rowOff>
    </xdr:from>
    <xdr:to>
      <xdr:col>85</xdr:col>
      <xdr:colOff>177800</xdr:colOff>
      <xdr:row>33</xdr:row>
      <xdr:rowOff>66142</xdr:rowOff>
    </xdr:to>
    <xdr:sp macro="" textlink="">
      <xdr:nvSpPr>
        <xdr:cNvPr id="539" name="楕円 538"/>
        <xdr:cNvSpPr/>
      </xdr:nvSpPr>
      <xdr:spPr>
        <a:xfrm>
          <a:off x="16268700" y="56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158869</xdr:rowOff>
    </xdr:from>
    <xdr:ext cx="534377" cy="259045"/>
    <xdr:sp macro="" textlink="">
      <xdr:nvSpPr>
        <xdr:cNvPr id="540" name="消防費該当値テキスト"/>
        <xdr:cNvSpPr txBox="1"/>
      </xdr:nvSpPr>
      <xdr:spPr>
        <a:xfrm>
          <a:off x="16370300" y="547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38760</xdr:rowOff>
    </xdr:from>
    <xdr:to>
      <xdr:col>81</xdr:col>
      <xdr:colOff>101600</xdr:colOff>
      <xdr:row>30</xdr:row>
      <xdr:rowOff>140360</xdr:rowOff>
    </xdr:to>
    <xdr:sp macro="" textlink="">
      <xdr:nvSpPr>
        <xdr:cNvPr id="541" name="楕円 540"/>
        <xdr:cNvSpPr/>
      </xdr:nvSpPr>
      <xdr:spPr>
        <a:xfrm>
          <a:off x="15430500" y="51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156887</xdr:rowOff>
    </xdr:from>
    <xdr:ext cx="534377" cy="259045"/>
    <xdr:sp macro="" textlink="">
      <xdr:nvSpPr>
        <xdr:cNvPr id="542" name="テキスト ボックス 541"/>
        <xdr:cNvSpPr txBox="1"/>
      </xdr:nvSpPr>
      <xdr:spPr>
        <a:xfrm>
          <a:off x="15214111" y="495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167081</xdr:rowOff>
    </xdr:from>
    <xdr:to>
      <xdr:col>76</xdr:col>
      <xdr:colOff>165100</xdr:colOff>
      <xdr:row>34</xdr:row>
      <xdr:rowOff>97231</xdr:rowOff>
    </xdr:to>
    <xdr:sp macro="" textlink="">
      <xdr:nvSpPr>
        <xdr:cNvPr id="543" name="楕円 542"/>
        <xdr:cNvSpPr/>
      </xdr:nvSpPr>
      <xdr:spPr>
        <a:xfrm>
          <a:off x="14541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113758</xdr:rowOff>
    </xdr:from>
    <xdr:ext cx="534377" cy="259045"/>
    <xdr:sp macro="" textlink="">
      <xdr:nvSpPr>
        <xdr:cNvPr id="544" name="テキスト ボックス 543"/>
        <xdr:cNvSpPr txBox="1"/>
      </xdr:nvSpPr>
      <xdr:spPr>
        <a:xfrm>
          <a:off x="14325111" y="560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151765</xdr:rowOff>
    </xdr:from>
    <xdr:to>
      <xdr:col>72</xdr:col>
      <xdr:colOff>38100</xdr:colOff>
      <xdr:row>32</xdr:row>
      <xdr:rowOff>81915</xdr:rowOff>
    </xdr:to>
    <xdr:sp macro="" textlink="">
      <xdr:nvSpPr>
        <xdr:cNvPr id="545" name="楕円 544"/>
        <xdr:cNvSpPr/>
      </xdr:nvSpPr>
      <xdr:spPr>
        <a:xfrm>
          <a:off x="13652500" y="54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98442</xdr:rowOff>
    </xdr:from>
    <xdr:ext cx="534377" cy="259045"/>
    <xdr:sp macro="" textlink="">
      <xdr:nvSpPr>
        <xdr:cNvPr id="546" name="テキスト ボックス 545"/>
        <xdr:cNvSpPr txBox="1"/>
      </xdr:nvSpPr>
      <xdr:spPr>
        <a:xfrm>
          <a:off x="13436111" y="524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35560</xdr:rowOff>
    </xdr:from>
    <xdr:to>
      <xdr:col>67</xdr:col>
      <xdr:colOff>101600</xdr:colOff>
      <xdr:row>34</xdr:row>
      <xdr:rowOff>137160</xdr:rowOff>
    </xdr:to>
    <xdr:sp macro="" textlink="">
      <xdr:nvSpPr>
        <xdr:cNvPr id="547" name="楕円 546"/>
        <xdr:cNvSpPr/>
      </xdr:nvSpPr>
      <xdr:spPr>
        <a:xfrm>
          <a:off x="12763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153687</xdr:rowOff>
    </xdr:from>
    <xdr:ext cx="534377" cy="259045"/>
    <xdr:sp macro="" textlink="">
      <xdr:nvSpPr>
        <xdr:cNvPr id="548" name="テキスト ボックス 547"/>
        <xdr:cNvSpPr txBox="1"/>
      </xdr:nvSpPr>
      <xdr:spPr>
        <a:xfrm>
          <a:off x="12547111" y="56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92772</xdr:rowOff>
    </xdr:from>
    <xdr:to>
      <xdr:col>85</xdr:col>
      <xdr:colOff>127000</xdr:colOff>
      <xdr:row>56</xdr:row>
      <xdr:rowOff>140320</xdr:rowOff>
    </xdr:to>
    <xdr:cxnSp macro="">
      <xdr:nvCxnSpPr>
        <xdr:cNvPr id="580" name="直線コネクタ 579"/>
        <xdr:cNvCxnSpPr/>
      </xdr:nvCxnSpPr>
      <xdr:spPr>
        <a:xfrm flipV="1">
          <a:off x="15481300" y="9522522"/>
          <a:ext cx="838200" cy="2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42997</xdr:rowOff>
    </xdr:from>
    <xdr:ext cx="534377" cy="259045"/>
    <xdr:sp macro="" textlink="">
      <xdr:nvSpPr>
        <xdr:cNvPr id="581" name="教育費平均値テキスト"/>
        <xdr:cNvSpPr txBox="1"/>
      </xdr:nvSpPr>
      <xdr:spPr>
        <a:xfrm>
          <a:off x="16370300" y="947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140320</xdr:rowOff>
    </xdr:from>
    <xdr:to>
      <xdr:col>81</xdr:col>
      <xdr:colOff>50800</xdr:colOff>
      <xdr:row>57</xdr:row>
      <xdr:rowOff>15505</xdr:rowOff>
    </xdr:to>
    <xdr:cxnSp macro="">
      <xdr:nvCxnSpPr>
        <xdr:cNvPr id="583" name="直線コネクタ 582"/>
        <xdr:cNvCxnSpPr/>
      </xdr:nvCxnSpPr>
      <xdr:spPr>
        <a:xfrm flipV="1">
          <a:off x="14592300" y="974152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11488</xdr:rowOff>
    </xdr:from>
    <xdr:to>
      <xdr:col>76</xdr:col>
      <xdr:colOff>114300</xdr:colOff>
      <xdr:row>57</xdr:row>
      <xdr:rowOff>15505</xdr:rowOff>
    </xdr:to>
    <xdr:cxnSp macro="">
      <xdr:nvCxnSpPr>
        <xdr:cNvPr id="586" name="直線コネクタ 585"/>
        <xdr:cNvCxnSpPr/>
      </xdr:nvCxnSpPr>
      <xdr:spPr>
        <a:xfrm>
          <a:off x="13703300" y="9612688"/>
          <a:ext cx="889000" cy="1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138818</xdr:rowOff>
    </xdr:from>
    <xdr:to>
      <xdr:col>71</xdr:col>
      <xdr:colOff>177800</xdr:colOff>
      <xdr:row>56</xdr:row>
      <xdr:rowOff>11488</xdr:rowOff>
    </xdr:to>
    <xdr:cxnSp macro="">
      <xdr:nvCxnSpPr>
        <xdr:cNvPr id="589" name="直線コネクタ 588"/>
        <xdr:cNvCxnSpPr/>
      </xdr:nvCxnSpPr>
      <xdr:spPr>
        <a:xfrm>
          <a:off x="12814300" y="9225668"/>
          <a:ext cx="889000" cy="3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151713</xdr:rowOff>
    </xdr:from>
    <xdr:ext cx="534377" cy="259045"/>
    <xdr:sp macro="" textlink="">
      <xdr:nvSpPr>
        <xdr:cNvPr id="591" name="テキスト ボックス 590"/>
        <xdr:cNvSpPr txBox="1"/>
      </xdr:nvSpPr>
      <xdr:spPr>
        <a:xfrm>
          <a:off x="13436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47276</xdr:rowOff>
    </xdr:from>
    <xdr:ext cx="534377" cy="259045"/>
    <xdr:sp macro="" textlink="">
      <xdr:nvSpPr>
        <xdr:cNvPr id="593" name="テキスト ボックス 592"/>
        <xdr:cNvSpPr txBox="1"/>
      </xdr:nvSpPr>
      <xdr:spPr>
        <a:xfrm>
          <a:off x="12547111" y="98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41972</xdr:rowOff>
    </xdr:from>
    <xdr:to>
      <xdr:col>85</xdr:col>
      <xdr:colOff>177800</xdr:colOff>
      <xdr:row>55</xdr:row>
      <xdr:rowOff>143572</xdr:rowOff>
    </xdr:to>
    <xdr:sp macro="" textlink="">
      <xdr:nvSpPr>
        <xdr:cNvPr id="599" name="楕円 598"/>
        <xdr:cNvSpPr/>
      </xdr:nvSpPr>
      <xdr:spPr>
        <a:xfrm>
          <a:off x="16268700" y="94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64849</xdr:rowOff>
    </xdr:from>
    <xdr:ext cx="534377" cy="259045"/>
    <xdr:sp macro="" textlink="">
      <xdr:nvSpPr>
        <xdr:cNvPr id="600" name="教育費該当値テキスト"/>
        <xdr:cNvSpPr txBox="1"/>
      </xdr:nvSpPr>
      <xdr:spPr>
        <a:xfrm>
          <a:off x="16370300" y="93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89520</xdr:rowOff>
    </xdr:from>
    <xdr:to>
      <xdr:col>81</xdr:col>
      <xdr:colOff>101600</xdr:colOff>
      <xdr:row>57</xdr:row>
      <xdr:rowOff>19670</xdr:rowOff>
    </xdr:to>
    <xdr:sp macro="" textlink="">
      <xdr:nvSpPr>
        <xdr:cNvPr id="601" name="楕円 600"/>
        <xdr:cNvSpPr/>
      </xdr:nvSpPr>
      <xdr:spPr>
        <a:xfrm>
          <a:off x="15430500" y="96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10797</xdr:rowOff>
    </xdr:from>
    <xdr:ext cx="534377" cy="259045"/>
    <xdr:sp macro="" textlink="">
      <xdr:nvSpPr>
        <xdr:cNvPr id="602" name="テキスト ボックス 601"/>
        <xdr:cNvSpPr txBox="1"/>
      </xdr:nvSpPr>
      <xdr:spPr>
        <a:xfrm>
          <a:off x="15214111" y="97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136155</xdr:rowOff>
    </xdr:from>
    <xdr:to>
      <xdr:col>76</xdr:col>
      <xdr:colOff>165100</xdr:colOff>
      <xdr:row>57</xdr:row>
      <xdr:rowOff>66305</xdr:rowOff>
    </xdr:to>
    <xdr:sp macro="" textlink="">
      <xdr:nvSpPr>
        <xdr:cNvPr id="603" name="楕円 602"/>
        <xdr:cNvSpPr/>
      </xdr:nvSpPr>
      <xdr:spPr>
        <a:xfrm>
          <a:off x="14541500" y="97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57432</xdr:rowOff>
    </xdr:from>
    <xdr:ext cx="534377" cy="259045"/>
    <xdr:sp macro="" textlink="">
      <xdr:nvSpPr>
        <xdr:cNvPr id="604" name="テキスト ボックス 603"/>
        <xdr:cNvSpPr txBox="1"/>
      </xdr:nvSpPr>
      <xdr:spPr>
        <a:xfrm>
          <a:off x="14325111" y="98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132138</xdr:rowOff>
    </xdr:from>
    <xdr:to>
      <xdr:col>72</xdr:col>
      <xdr:colOff>38100</xdr:colOff>
      <xdr:row>56</xdr:row>
      <xdr:rowOff>62288</xdr:rowOff>
    </xdr:to>
    <xdr:sp macro="" textlink="">
      <xdr:nvSpPr>
        <xdr:cNvPr id="605" name="楕円 604"/>
        <xdr:cNvSpPr/>
      </xdr:nvSpPr>
      <xdr:spPr>
        <a:xfrm>
          <a:off x="13652500" y="956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78815</xdr:rowOff>
    </xdr:from>
    <xdr:ext cx="534377" cy="259045"/>
    <xdr:sp macro="" textlink="">
      <xdr:nvSpPr>
        <xdr:cNvPr id="606" name="テキスト ボックス 605"/>
        <xdr:cNvSpPr txBox="1"/>
      </xdr:nvSpPr>
      <xdr:spPr>
        <a:xfrm>
          <a:off x="13436111" y="933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88018</xdr:rowOff>
    </xdr:from>
    <xdr:to>
      <xdr:col>67</xdr:col>
      <xdr:colOff>101600</xdr:colOff>
      <xdr:row>54</xdr:row>
      <xdr:rowOff>18168</xdr:rowOff>
    </xdr:to>
    <xdr:sp macro="" textlink="">
      <xdr:nvSpPr>
        <xdr:cNvPr id="607" name="楕円 606"/>
        <xdr:cNvSpPr/>
      </xdr:nvSpPr>
      <xdr:spPr>
        <a:xfrm>
          <a:off x="12763500" y="91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34695</xdr:rowOff>
    </xdr:from>
    <xdr:ext cx="534377" cy="259045"/>
    <xdr:sp macro="" textlink="">
      <xdr:nvSpPr>
        <xdr:cNvPr id="608" name="テキスト ボックス 607"/>
        <xdr:cNvSpPr txBox="1"/>
      </xdr:nvSpPr>
      <xdr:spPr>
        <a:xfrm>
          <a:off x="12547111" y="895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85292</xdr:rowOff>
    </xdr:from>
    <xdr:to>
      <xdr:col>85</xdr:col>
      <xdr:colOff>127000</xdr:colOff>
      <xdr:row>78</xdr:row>
      <xdr:rowOff>120864</xdr:rowOff>
    </xdr:to>
    <xdr:cxnSp macro="">
      <xdr:nvCxnSpPr>
        <xdr:cNvPr id="635" name="直線コネクタ 634"/>
        <xdr:cNvCxnSpPr/>
      </xdr:nvCxnSpPr>
      <xdr:spPr>
        <a:xfrm flipV="1">
          <a:off x="15481300" y="13458392"/>
          <a:ext cx="8382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111627</xdr:rowOff>
    </xdr:from>
    <xdr:to>
      <xdr:col>81</xdr:col>
      <xdr:colOff>50800</xdr:colOff>
      <xdr:row>78</xdr:row>
      <xdr:rowOff>120864</xdr:rowOff>
    </xdr:to>
    <xdr:cxnSp macro="">
      <xdr:nvCxnSpPr>
        <xdr:cNvPr id="638" name="直線コネクタ 637"/>
        <xdr:cNvCxnSpPr/>
      </xdr:nvCxnSpPr>
      <xdr:spPr>
        <a:xfrm>
          <a:off x="14592300" y="13484727"/>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91236</xdr:rowOff>
    </xdr:from>
    <xdr:to>
      <xdr:col>76</xdr:col>
      <xdr:colOff>114300</xdr:colOff>
      <xdr:row>78</xdr:row>
      <xdr:rowOff>111627</xdr:rowOff>
    </xdr:to>
    <xdr:cxnSp macro="">
      <xdr:nvCxnSpPr>
        <xdr:cNvPr id="641" name="直線コネクタ 640"/>
        <xdr:cNvCxnSpPr/>
      </xdr:nvCxnSpPr>
      <xdr:spPr>
        <a:xfrm>
          <a:off x="13703300" y="1346433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51277</xdr:rowOff>
    </xdr:from>
    <xdr:to>
      <xdr:col>71</xdr:col>
      <xdr:colOff>177800</xdr:colOff>
      <xdr:row>78</xdr:row>
      <xdr:rowOff>91236</xdr:rowOff>
    </xdr:to>
    <xdr:cxnSp macro="">
      <xdr:nvCxnSpPr>
        <xdr:cNvPr id="644" name="直線コネクタ 643"/>
        <xdr:cNvCxnSpPr/>
      </xdr:nvCxnSpPr>
      <xdr:spPr>
        <a:xfrm>
          <a:off x="12814300" y="13424377"/>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6" name="テキスト ボックス 645"/>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8" name="テキスト ボックス 647"/>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34492</xdr:rowOff>
    </xdr:from>
    <xdr:to>
      <xdr:col>85</xdr:col>
      <xdr:colOff>177800</xdr:colOff>
      <xdr:row>78</xdr:row>
      <xdr:rowOff>136092</xdr:rowOff>
    </xdr:to>
    <xdr:sp macro="" textlink="">
      <xdr:nvSpPr>
        <xdr:cNvPr id="654" name="楕円 653"/>
        <xdr:cNvSpPr/>
      </xdr:nvSpPr>
      <xdr:spPr>
        <a:xfrm>
          <a:off x="162687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120869</xdr:rowOff>
    </xdr:from>
    <xdr:ext cx="378565" cy="259045"/>
    <xdr:sp macro="" textlink="">
      <xdr:nvSpPr>
        <xdr:cNvPr id="655" name="災害復旧費該当値テキスト"/>
        <xdr:cNvSpPr txBox="1"/>
      </xdr:nvSpPr>
      <xdr:spPr>
        <a:xfrm>
          <a:off x="16370300" y="13322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70064</xdr:rowOff>
    </xdr:from>
    <xdr:to>
      <xdr:col>81</xdr:col>
      <xdr:colOff>101600</xdr:colOff>
      <xdr:row>79</xdr:row>
      <xdr:rowOff>214</xdr:rowOff>
    </xdr:to>
    <xdr:sp macro="" textlink="">
      <xdr:nvSpPr>
        <xdr:cNvPr id="656" name="楕円 655"/>
        <xdr:cNvSpPr/>
      </xdr:nvSpPr>
      <xdr:spPr>
        <a:xfrm>
          <a:off x="15430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162791</xdr:rowOff>
    </xdr:from>
    <xdr:ext cx="378565" cy="259045"/>
    <xdr:sp macro="" textlink="">
      <xdr:nvSpPr>
        <xdr:cNvPr id="657" name="テキスト ボックス 656"/>
        <xdr:cNvSpPr txBox="1"/>
      </xdr:nvSpPr>
      <xdr:spPr>
        <a:xfrm>
          <a:off x="15292017" y="13535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60827</xdr:rowOff>
    </xdr:from>
    <xdr:to>
      <xdr:col>76</xdr:col>
      <xdr:colOff>165100</xdr:colOff>
      <xdr:row>78</xdr:row>
      <xdr:rowOff>162427</xdr:rowOff>
    </xdr:to>
    <xdr:sp macro="" textlink="">
      <xdr:nvSpPr>
        <xdr:cNvPr id="658" name="楕円 657"/>
        <xdr:cNvSpPr/>
      </xdr:nvSpPr>
      <xdr:spPr>
        <a:xfrm>
          <a:off x="14541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153554</xdr:rowOff>
    </xdr:from>
    <xdr:ext cx="378565" cy="259045"/>
    <xdr:sp macro="" textlink="">
      <xdr:nvSpPr>
        <xdr:cNvPr id="659" name="テキスト ボックス 658"/>
        <xdr:cNvSpPr txBox="1"/>
      </xdr:nvSpPr>
      <xdr:spPr>
        <a:xfrm>
          <a:off x="14403017" y="1352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40436</xdr:rowOff>
    </xdr:from>
    <xdr:to>
      <xdr:col>72</xdr:col>
      <xdr:colOff>38100</xdr:colOff>
      <xdr:row>78</xdr:row>
      <xdr:rowOff>142036</xdr:rowOff>
    </xdr:to>
    <xdr:sp macro="" textlink="">
      <xdr:nvSpPr>
        <xdr:cNvPr id="660" name="楕円 659"/>
        <xdr:cNvSpPr/>
      </xdr:nvSpPr>
      <xdr:spPr>
        <a:xfrm>
          <a:off x="13652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133163</xdr:rowOff>
    </xdr:from>
    <xdr:ext cx="378565" cy="259045"/>
    <xdr:sp macro="" textlink="">
      <xdr:nvSpPr>
        <xdr:cNvPr id="661" name="テキスト ボックス 660"/>
        <xdr:cNvSpPr txBox="1"/>
      </xdr:nvSpPr>
      <xdr:spPr>
        <a:xfrm>
          <a:off x="13514017" y="1350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477</xdr:rowOff>
    </xdr:from>
    <xdr:to>
      <xdr:col>67</xdr:col>
      <xdr:colOff>101600</xdr:colOff>
      <xdr:row>78</xdr:row>
      <xdr:rowOff>102077</xdr:rowOff>
    </xdr:to>
    <xdr:sp macro="" textlink="">
      <xdr:nvSpPr>
        <xdr:cNvPr id="662" name="楕円 661"/>
        <xdr:cNvSpPr/>
      </xdr:nvSpPr>
      <xdr:spPr>
        <a:xfrm>
          <a:off x="12763500" y="133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118604</xdr:rowOff>
    </xdr:from>
    <xdr:ext cx="378565" cy="259045"/>
    <xdr:sp macro="" textlink="">
      <xdr:nvSpPr>
        <xdr:cNvPr id="663" name="テキスト ボックス 662"/>
        <xdr:cNvSpPr txBox="1"/>
      </xdr:nvSpPr>
      <xdr:spPr>
        <a:xfrm>
          <a:off x="12625017" y="13148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144569</xdr:rowOff>
    </xdr:from>
    <xdr:to>
      <xdr:col>85</xdr:col>
      <xdr:colOff>127000</xdr:colOff>
      <xdr:row>91</xdr:row>
      <xdr:rowOff>161280</xdr:rowOff>
    </xdr:to>
    <xdr:cxnSp macro="">
      <xdr:nvCxnSpPr>
        <xdr:cNvPr id="691" name="直線コネクタ 690"/>
        <xdr:cNvCxnSpPr/>
      </xdr:nvCxnSpPr>
      <xdr:spPr>
        <a:xfrm flipV="1">
          <a:off x="15481300" y="15746519"/>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168482</xdr:rowOff>
    </xdr:from>
    <xdr:ext cx="534377" cy="259045"/>
    <xdr:sp macro="" textlink="">
      <xdr:nvSpPr>
        <xdr:cNvPr id="692" name="公債費平均値テキスト"/>
        <xdr:cNvSpPr txBox="1"/>
      </xdr:nvSpPr>
      <xdr:spPr>
        <a:xfrm>
          <a:off x="16370300" y="1628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156366</xdr:rowOff>
    </xdr:from>
    <xdr:to>
      <xdr:col>81</xdr:col>
      <xdr:colOff>50800</xdr:colOff>
      <xdr:row>91</xdr:row>
      <xdr:rowOff>161280</xdr:rowOff>
    </xdr:to>
    <xdr:cxnSp macro="">
      <xdr:nvCxnSpPr>
        <xdr:cNvPr id="694" name="直線コネクタ 693"/>
        <xdr:cNvCxnSpPr/>
      </xdr:nvCxnSpPr>
      <xdr:spPr>
        <a:xfrm>
          <a:off x="14592300" y="15758316"/>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114968</xdr:rowOff>
    </xdr:from>
    <xdr:ext cx="534377" cy="259045"/>
    <xdr:sp macro="" textlink="">
      <xdr:nvSpPr>
        <xdr:cNvPr id="696" name="テキスト ボックス 695"/>
        <xdr:cNvSpPr txBox="1"/>
      </xdr:nvSpPr>
      <xdr:spPr>
        <a:xfrm>
          <a:off x="15214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156366</xdr:rowOff>
    </xdr:from>
    <xdr:to>
      <xdr:col>76</xdr:col>
      <xdr:colOff>114300</xdr:colOff>
      <xdr:row>92</xdr:row>
      <xdr:rowOff>32029</xdr:rowOff>
    </xdr:to>
    <xdr:cxnSp macro="">
      <xdr:nvCxnSpPr>
        <xdr:cNvPr id="697" name="直線コネクタ 696"/>
        <xdr:cNvCxnSpPr/>
      </xdr:nvCxnSpPr>
      <xdr:spPr>
        <a:xfrm flipV="1">
          <a:off x="13703300" y="15758316"/>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79785</xdr:rowOff>
    </xdr:from>
    <xdr:ext cx="534377" cy="259045"/>
    <xdr:sp macro="" textlink="">
      <xdr:nvSpPr>
        <xdr:cNvPr id="699" name="テキスト ボックス 698"/>
        <xdr:cNvSpPr txBox="1"/>
      </xdr:nvSpPr>
      <xdr:spPr>
        <a:xfrm>
          <a:off x="14325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32029</xdr:rowOff>
    </xdr:from>
    <xdr:to>
      <xdr:col>71</xdr:col>
      <xdr:colOff>177800</xdr:colOff>
      <xdr:row>92</xdr:row>
      <xdr:rowOff>123972</xdr:rowOff>
    </xdr:to>
    <xdr:cxnSp macro="">
      <xdr:nvCxnSpPr>
        <xdr:cNvPr id="700" name="直線コネクタ 699"/>
        <xdr:cNvCxnSpPr/>
      </xdr:nvCxnSpPr>
      <xdr:spPr>
        <a:xfrm flipV="1">
          <a:off x="12814300" y="15805429"/>
          <a:ext cx="889000" cy="9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93769</xdr:rowOff>
    </xdr:from>
    <xdr:to>
      <xdr:col>85</xdr:col>
      <xdr:colOff>177800</xdr:colOff>
      <xdr:row>92</xdr:row>
      <xdr:rowOff>23919</xdr:rowOff>
    </xdr:to>
    <xdr:sp macro="" textlink="">
      <xdr:nvSpPr>
        <xdr:cNvPr id="710" name="楕円 709"/>
        <xdr:cNvSpPr/>
      </xdr:nvSpPr>
      <xdr:spPr>
        <a:xfrm>
          <a:off x="16268700" y="156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8696</xdr:rowOff>
    </xdr:from>
    <xdr:ext cx="534377" cy="259045"/>
    <xdr:sp macro="" textlink="">
      <xdr:nvSpPr>
        <xdr:cNvPr id="711" name="公債費該当値テキスト"/>
        <xdr:cNvSpPr txBox="1"/>
      </xdr:nvSpPr>
      <xdr:spPr>
        <a:xfrm>
          <a:off x="16370300" y="156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110480</xdr:rowOff>
    </xdr:from>
    <xdr:to>
      <xdr:col>81</xdr:col>
      <xdr:colOff>101600</xdr:colOff>
      <xdr:row>92</xdr:row>
      <xdr:rowOff>40630</xdr:rowOff>
    </xdr:to>
    <xdr:sp macro="" textlink="">
      <xdr:nvSpPr>
        <xdr:cNvPr id="712" name="楕円 711"/>
        <xdr:cNvSpPr/>
      </xdr:nvSpPr>
      <xdr:spPr>
        <a:xfrm>
          <a:off x="15430500" y="157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57157</xdr:rowOff>
    </xdr:from>
    <xdr:ext cx="534377" cy="259045"/>
    <xdr:sp macro="" textlink="">
      <xdr:nvSpPr>
        <xdr:cNvPr id="713" name="テキスト ボックス 712"/>
        <xdr:cNvSpPr txBox="1"/>
      </xdr:nvSpPr>
      <xdr:spPr>
        <a:xfrm>
          <a:off x="15214111" y="1548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105566</xdr:rowOff>
    </xdr:from>
    <xdr:to>
      <xdr:col>76</xdr:col>
      <xdr:colOff>165100</xdr:colOff>
      <xdr:row>92</xdr:row>
      <xdr:rowOff>35716</xdr:rowOff>
    </xdr:to>
    <xdr:sp macro="" textlink="">
      <xdr:nvSpPr>
        <xdr:cNvPr id="714" name="楕円 713"/>
        <xdr:cNvSpPr/>
      </xdr:nvSpPr>
      <xdr:spPr>
        <a:xfrm>
          <a:off x="14541500" y="157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52243</xdr:rowOff>
    </xdr:from>
    <xdr:ext cx="534377" cy="259045"/>
    <xdr:sp macro="" textlink="">
      <xdr:nvSpPr>
        <xdr:cNvPr id="715" name="テキスト ボックス 714"/>
        <xdr:cNvSpPr txBox="1"/>
      </xdr:nvSpPr>
      <xdr:spPr>
        <a:xfrm>
          <a:off x="14325111" y="1548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152679</xdr:rowOff>
    </xdr:from>
    <xdr:to>
      <xdr:col>72</xdr:col>
      <xdr:colOff>38100</xdr:colOff>
      <xdr:row>92</xdr:row>
      <xdr:rowOff>82829</xdr:rowOff>
    </xdr:to>
    <xdr:sp macro="" textlink="">
      <xdr:nvSpPr>
        <xdr:cNvPr id="716" name="楕円 715"/>
        <xdr:cNvSpPr/>
      </xdr:nvSpPr>
      <xdr:spPr>
        <a:xfrm>
          <a:off x="13652500" y="157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99356</xdr:rowOff>
    </xdr:from>
    <xdr:ext cx="534377" cy="259045"/>
    <xdr:sp macro="" textlink="">
      <xdr:nvSpPr>
        <xdr:cNvPr id="717" name="テキスト ボックス 716"/>
        <xdr:cNvSpPr txBox="1"/>
      </xdr:nvSpPr>
      <xdr:spPr>
        <a:xfrm>
          <a:off x="13436111" y="155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73172</xdr:rowOff>
    </xdr:from>
    <xdr:to>
      <xdr:col>67</xdr:col>
      <xdr:colOff>101600</xdr:colOff>
      <xdr:row>93</xdr:row>
      <xdr:rowOff>3322</xdr:rowOff>
    </xdr:to>
    <xdr:sp macro="" textlink="">
      <xdr:nvSpPr>
        <xdr:cNvPr id="718" name="楕円 717"/>
        <xdr:cNvSpPr/>
      </xdr:nvSpPr>
      <xdr:spPr>
        <a:xfrm>
          <a:off x="12763500" y="1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19849</xdr:rowOff>
    </xdr:from>
    <xdr:ext cx="534377" cy="259045"/>
    <xdr:sp macro="" textlink="">
      <xdr:nvSpPr>
        <xdr:cNvPr id="719" name="テキスト ボックス 718"/>
        <xdr:cNvSpPr txBox="1"/>
      </xdr:nvSpPr>
      <xdr:spPr>
        <a:xfrm>
          <a:off x="12547111" y="1562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5" name="テキスト ボックス 734"/>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126555</xdr:rowOff>
    </xdr:from>
    <xdr:to>
      <xdr:col>116</xdr:col>
      <xdr:colOff>62864</xdr:colOff>
      <xdr:row>38</xdr:row>
      <xdr:rowOff>25400</xdr:rowOff>
    </xdr:to>
    <xdr:cxnSp macro="">
      <xdr:nvCxnSpPr>
        <xdr:cNvPr id="739" name="直線コネクタ 738"/>
        <xdr:cNvCxnSpPr/>
      </xdr:nvCxnSpPr>
      <xdr:spPr>
        <a:xfrm flipV="1">
          <a:off x="22159595" y="5784405"/>
          <a:ext cx="1269" cy="756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0"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73232</xdr:rowOff>
    </xdr:from>
    <xdr:ext cx="469744" cy="259045"/>
    <xdr:sp macro="" textlink="">
      <xdr:nvSpPr>
        <xdr:cNvPr id="742" name="諸支出金最大値テキスト"/>
        <xdr:cNvSpPr txBox="1"/>
      </xdr:nvSpPr>
      <xdr:spPr>
        <a:xfrm>
          <a:off x="22212300" y="55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126555</xdr:rowOff>
    </xdr:from>
    <xdr:to>
      <xdr:col>116</xdr:col>
      <xdr:colOff>152400</xdr:colOff>
      <xdr:row>33</xdr:row>
      <xdr:rowOff>126555</xdr:rowOff>
    </xdr:to>
    <xdr:cxnSp macro="">
      <xdr:nvCxnSpPr>
        <xdr:cNvPr id="743" name="直線コネクタ 742"/>
        <xdr:cNvCxnSpPr/>
      </xdr:nvCxnSpPr>
      <xdr:spPr>
        <a:xfrm>
          <a:off x="22072600" y="578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126555</xdr:rowOff>
    </xdr:from>
    <xdr:to>
      <xdr:col>116</xdr:col>
      <xdr:colOff>63500</xdr:colOff>
      <xdr:row>35</xdr:row>
      <xdr:rowOff>136271</xdr:rowOff>
    </xdr:to>
    <xdr:cxnSp macro="">
      <xdr:nvCxnSpPr>
        <xdr:cNvPr id="744" name="直線コネクタ 743"/>
        <xdr:cNvCxnSpPr/>
      </xdr:nvCxnSpPr>
      <xdr:spPr>
        <a:xfrm flipV="1">
          <a:off x="21323300" y="5784405"/>
          <a:ext cx="8382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64469</xdr:rowOff>
    </xdr:from>
    <xdr:ext cx="378565" cy="259045"/>
    <xdr:sp macro="" textlink="">
      <xdr:nvSpPr>
        <xdr:cNvPr id="745" name="諸支出金平均値テキスト"/>
        <xdr:cNvSpPr txBox="1"/>
      </xdr:nvSpPr>
      <xdr:spPr>
        <a:xfrm>
          <a:off x="22212300" y="64081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86042</xdr:rowOff>
    </xdr:from>
    <xdr:to>
      <xdr:col>116</xdr:col>
      <xdr:colOff>114300</xdr:colOff>
      <xdr:row>38</xdr:row>
      <xdr:rowOff>16193</xdr:rowOff>
    </xdr:to>
    <xdr:sp macro="" textlink="">
      <xdr:nvSpPr>
        <xdr:cNvPr id="746" name="フローチャート: 判断 745"/>
        <xdr:cNvSpPr/>
      </xdr:nvSpPr>
      <xdr:spPr>
        <a:xfrm>
          <a:off x="221107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129984</xdr:rowOff>
    </xdr:from>
    <xdr:to>
      <xdr:col>111</xdr:col>
      <xdr:colOff>177800</xdr:colOff>
      <xdr:row>35</xdr:row>
      <xdr:rowOff>136271</xdr:rowOff>
    </xdr:to>
    <xdr:cxnSp macro="">
      <xdr:nvCxnSpPr>
        <xdr:cNvPr id="747" name="直線コネクタ 746"/>
        <xdr:cNvCxnSpPr/>
      </xdr:nvCxnSpPr>
      <xdr:spPr>
        <a:xfrm>
          <a:off x="20434300" y="5959284"/>
          <a:ext cx="889000" cy="17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107759</xdr:rowOff>
    </xdr:from>
    <xdr:to>
      <xdr:col>112</xdr:col>
      <xdr:colOff>38100</xdr:colOff>
      <xdr:row>38</xdr:row>
      <xdr:rowOff>37909</xdr:rowOff>
    </xdr:to>
    <xdr:sp macro="" textlink="">
      <xdr:nvSpPr>
        <xdr:cNvPr id="748" name="フローチャート: 判断 747"/>
        <xdr:cNvSpPr/>
      </xdr:nvSpPr>
      <xdr:spPr>
        <a:xfrm>
          <a:off x="21272500" y="64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29036</xdr:rowOff>
    </xdr:from>
    <xdr:ext cx="313932" cy="259045"/>
    <xdr:sp macro="" textlink="">
      <xdr:nvSpPr>
        <xdr:cNvPr id="749" name="テキスト ボックス 748"/>
        <xdr:cNvSpPr txBox="1"/>
      </xdr:nvSpPr>
      <xdr:spPr>
        <a:xfrm>
          <a:off x="21166333" y="6544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136271</xdr:rowOff>
    </xdr:from>
    <xdr:to>
      <xdr:col>107</xdr:col>
      <xdr:colOff>50800</xdr:colOff>
      <xdr:row>34</xdr:row>
      <xdr:rowOff>129984</xdr:rowOff>
    </xdr:to>
    <xdr:cxnSp macro="">
      <xdr:nvCxnSpPr>
        <xdr:cNvPr id="750" name="直線コネクタ 749"/>
        <xdr:cNvCxnSpPr/>
      </xdr:nvCxnSpPr>
      <xdr:spPr>
        <a:xfrm>
          <a:off x="19545300" y="5279771"/>
          <a:ext cx="889000" cy="67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60897</xdr:rowOff>
    </xdr:from>
    <xdr:to>
      <xdr:col>107</xdr:col>
      <xdr:colOff>101600</xdr:colOff>
      <xdr:row>37</xdr:row>
      <xdr:rowOff>162497</xdr:rowOff>
    </xdr:to>
    <xdr:sp macro="" textlink="">
      <xdr:nvSpPr>
        <xdr:cNvPr id="751" name="フローチャート: 判断 750"/>
        <xdr:cNvSpPr/>
      </xdr:nvSpPr>
      <xdr:spPr>
        <a:xfrm>
          <a:off x="20383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153623</xdr:rowOff>
    </xdr:from>
    <xdr:ext cx="378565" cy="259045"/>
    <xdr:sp macro="" textlink="">
      <xdr:nvSpPr>
        <xdr:cNvPr id="752" name="テキスト ボックス 751"/>
        <xdr:cNvSpPr txBox="1"/>
      </xdr:nvSpPr>
      <xdr:spPr>
        <a:xfrm>
          <a:off x="20245017" y="649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136271</xdr:rowOff>
    </xdr:from>
    <xdr:to>
      <xdr:col>102</xdr:col>
      <xdr:colOff>114300</xdr:colOff>
      <xdr:row>35</xdr:row>
      <xdr:rowOff>34544</xdr:rowOff>
    </xdr:to>
    <xdr:cxnSp macro="">
      <xdr:nvCxnSpPr>
        <xdr:cNvPr id="753" name="直線コネクタ 752"/>
        <xdr:cNvCxnSpPr/>
      </xdr:nvCxnSpPr>
      <xdr:spPr>
        <a:xfrm flipV="1">
          <a:off x="18656300" y="5279771"/>
          <a:ext cx="889000" cy="7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54" name="フローチャート: 判断 753"/>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122191</xdr:rowOff>
    </xdr:from>
    <xdr:ext cx="378565" cy="259045"/>
    <xdr:sp macro="" textlink="">
      <xdr:nvSpPr>
        <xdr:cNvPr id="755" name="テキスト ボックス 754"/>
        <xdr:cNvSpPr txBox="1"/>
      </xdr:nvSpPr>
      <xdr:spPr>
        <a:xfrm>
          <a:off x="19356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41466</xdr:rowOff>
    </xdr:from>
    <xdr:to>
      <xdr:col>98</xdr:col>
      <xdr:colOff>38100</xdr:colOff>
      <xdr:row>37</xdr:row>
      <xdr:rowOff>143066</xdr:rowOff>
    </xdr:to>
    <xdr:sp macro="" textlink="">
      <xdr:nvSpPr>
        <xdr:cNvPr id="756" name="フローチャート: 判断 755"/>
        <xdr:cNvSpPr/>
      </xdr:nvSpPr>
      <xdr:spPr>
        <a:xfrm>
          <a:off x="18605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134193</xdr:rowOff>
    </xdr:from>
    <xdr:ext cx="378565" cy="259045"/>
    <xdr:sp macro="" textlink="">
      <xdr:nvSpPr>
        <xdr:cNvPr id="757" name="テキスト ボックス 756"/>
        <xdr:cNvSpPr txBox="1"/>
      </xdr:nvSpPr>
      <xdr:spPr>
        <a:xfrm>
          <a:off x="18467017" y="647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75755</xdr:rowOff>
    </xdr:from>
    <xdr:to>
      <xdr:col>116</xdr:col>
      <xdr:colOff>114300</xdr:colOff>
      <xdr:row>34</xdr:row>
      <xdr:rowOff>5905</xdr:rowOff>
    </xdr:to>
    <xdr:sp macro="" textlink="">
      <xdr:nvSpPr>
        <xdr:cNvPr id="763" name="楕円 762"/>
        <xdr:cNvSpPr/>
      </xdr:nvSpPr>
      <xdr:spPr>
        <a:xfrm>
          <a:off x="22110700" y="57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28782</xdr:rowOff>
    </xdr:from>
    <xdr:ext cx="469744" cy="259045"/>
    <xdr:sp macro="" textlink="">
      <xdr:nvSpPr>
        <xdr:cNvPr id="764" name="諸支出金該当値テキスト"/>
        <xdr:cNvSpPr txBox="1"/>
      </xdr:nvSpPr>
      <xdr:spPr>
        <a:xfrm>
          <a:off x="22212300" y="568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85471</xdr:rowOff>
    </xdr:from>
    <xdr:to>
      <xdr:col>112</xdr:col>
      <xdr:colOff>38100</xdr:colOff>
      <xdr:row>36</xdr:row>
      <xdr:rowOff>15621</xdr:rowOff>
    </xdr:to>
    <xdr:sp macro="" textlink="">
      <xdr:nvSpPr>
        <xdr:cNvPr id="765" name="楕円 764"/>
        <xdr:cNvSpPr/>
      </xdr:nvSpPr>
      <xdr:spPr>
        <a:xfrm>
          <a:off x="21272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32148</xdr:rowOff>
    </xdr:from>
    <xdr:ext cx="378565" cy="259045"/>
    <xdr:sp macro="" textlink="">
      <xdr:nvSpPr>
        <xdr:cNvPr id="766" name="テキスト ボックス 765"/>
        <xdr:cNvSpPr txBox="1"/>
      </xdr:nvSpPr>
      <xdr:spPr>
        <a:xfrm>
          <a:off x="21134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79184</xdr:rowOff>
    </xdr:from>
    <xdr:to>
      <xdr:col>107</xdr:col>
      <xdr:colOff>101600</xdr:colOff>
      <xdr:row>35</xdr:row>
      <xdr:rowOff>9334</xdr:rowOff>
    </xdr:to>
    <xdr:sp macro="" textlink="">
      <xdr:nvSpPr>
        <xdr:cNvPr id="767" name="楕円 766"/>
        <xdr:cNvSpPr/>
      </xdr:nvSpPr>
      <xdr:spPr>
        <a:xfrm>
          <a:off x="20383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25861</xdr:rowOff>
    </xdr:from>
    <xdr:ext cx="469744" cy="259045"/>
    <xdr:sp macro="" textlink="">
      <xdr:nvSpPr>
        <xdr:cNvPr id="768" name="テキスト ボックス 767"/>
        <xdr:cNvSpPr txBox="1"/>
      </xdr:nvSpPr>
      <xdr:spPr>
        <a:xfrm>
          <a:off x="20199428"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85471</xdr:rowOff>
    </xdr:from>
    <xdr:to>
      <xdr:col>102</xdr:col>
      <xdr:colOff>165100</xdr:colOff>
      <xdr:row>31</xdr:row>
      <xdr:rowOff>15621</xdr:rowOff>
    </xdr:to>
    <xdr:sp macro="" textlink="">
      <xdr:nvSpPr>
        <xdr:cNvPr id="769" name="楕円 768"/>
        <xdr:cNvSpPr/>
      </xdr:nvSpPr>
      <xdr:spPr>
        <a:xfrm>
          <a:off x="19494500" y="52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32148</xdr:rowOff>
    </xdr:from>
    <xdr:ext cx="469744" cy="259045"/>
    <xdr:sp macro="" textlink="">
      <xdr:nvSpPr>
        <xdr:cNvPr id="770" name="テキスト ボックス 769"/>
        <xdr:cNvSpPr txBox="1"/>
      </xdr:nvSpPr>
      <xdr:spPr>
        <a:xfrm>
          <a:off x="19310428" y="500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155194</xdr:rowOff>
    </xdr:from>
    <xdr:to>
      <xdr:col>98</xdr:col>
      <xdr:colOff>38100</xdr:colOff>
      <xdr:row>35</xdr:row>
      <xdr:rowOff>85344</xdr:rowOff>
    </xdr:to>
    <xdr:sp macro="" textlink="">
      <xdr:nvSpPr>
        <xdr:cNvPr id="771" name="楕円 770"/>
        <xdr:cNvSpPr/>
      </xdr:nvSpPr>
      <xdr:spPr>
        <a:xfrm>
          <a:off x="18605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101871</xdr:rowOff>
    </xdr:from>
    <xdr:ext cx="378565" cy="259045"/>
    <xdr:sp macro="" textlink="">
      <xdr:nvSpPr>
        <xdr:cNvPr id="772" name="テキスト ボックス 771"/>
        <xdr:cNvSpPr txBox="1"/>
      </xdr:nvSpPr>
      <xdr:spPr>
        <a:xfrm>
          <a:off x="18467017" y="575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・議会費及び総務費は、新庁舎整備に伴い類似団体よりもコストが多くなっている。</a:t>
          </a:r>
        </a:p>
        <a:p>
          <a:r>
            <a:rPr kumimoji="1" lang="ja-JP" altLang="en-US" sz="1300">
              <a:latin typeface="ＭＳ Ｐゴシック" panose="020B0600070205080204" pitchFamily="50" charset="-128"/>
              <a:ea typeface="ＭＳ Ｐゴシック" panose="020B0600070205080204" pitchFamily="50" charset="-128"/>
            </a:rPr>
            <a:t>・消防費は、防災行政無線デジタル化事業や消防庁舎及び総合防災センター整備事業（平成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年度は敷地造成を実施）により、類似団体よりもコストが多くなっている。</a:t>
          </a:r>
        </a:p>
        <a:p>
          <a:r>
            <a:rPr kumimoji="1" lang="ja-JP" altLang="en-US" sz="1300">
              <a:latin typeface="ＭＳ Ｐゴシック" panose="020B0600070205080204" pitchFamily="50" charset="-128"/>
              <a:ea typeface="ＭＳ Ｐゴシック" panose="020B0600070205080204" pitchFamily="50" charset="-128"/>
            </a:rPr>
            <a:t>・公債費は、合併特例債を活用した新庁舎建設事業等の大型事業にかかる償還の本格化等により、コストが多くなっている。また、　今後は、再開発事業等の大型事業が控えていることから、一時的な公債費の増も見込まれる。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年度の合併以降、平成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年度以降の普通交付税の減少を見据え、財政調整基金への積立を行ってきた。しかし、平成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年度の実質単年度収支は、新庁舎整備事業の完了等による歳出の大幅増により単年度収支が▲</a:t>
          </a:r>
          <a:r>
            <a:rPr kumimoji="1" lang="en-US" altLang="ja-JP" sz="1400">
              <a:latin typeface="ＭＳ ゴシック" pitchFamily="49" charset="-128"/>
              <a:ea typeface="ＭＳ ゴシック" pitchFamily="49" charset="-128"/>
            </a:rPr>
            <a:t>378</a:t>
          </a:r>
          <a:r>
            <a:rPr kumimoji="1" lang="ja-JP" altLang="en-US" sz="1400">
              <a:latin typeface="ＭＳ ゴシック" pitchFamily="49" charset="-128"/>
              <a:ea typeface="ＭＳ ゴシック" pitchFamily="49" charset="-128"/>
            </a:rPr>
            <a:t>百万円となったこと等により２年連続のマイナスとなった。今後は行財政改革推進計画に基づき、基金取崩額の削減や経常経費の削減、繰上償還等を行い、実質単年度収支の黒字化を目指していく。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合併後の連結実質赤字はない。</a:t>
          </a:r>
        </a:p>
        <a:p>
          <a:r>
            <a:rPr kumimoji="1" lang="ja-JP" altLang="en-US" sz="1400">
              <a:latin typeface="ＭＳ ゴシック" pitchFamily="49" charset="-128"/>
              <a:ea typeface="ＭＳ ゴシック" pitchFamily="49" charset="-128"/>
            </a:rPr>
            <a:t>　今後も行財政改革推進計画に基づき、健全な財政運営を図っていく。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988/AppData/Local/Temp/Temp1_&#12304;&#36001;&#25919;&#29366;&#27841;&#36039;&#26009;&#38598;&#12305;_062049_&#37202;&#30000;&#24066;_2017.zip/&#12304;&#36001;&#25919;&#29366;&#27841;&#36039;&#26009;&#38598;&#12305;_062049_&#37202;&#30000;&#24066;_2017/&#12304;&#36001;&#25919;&#29366;&#27841;&#36039;&#26009;&#38598;&#12305;_062049_&#37202;&#30000;&#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80682</v>
          </cell>
          <cell r="F3">
            <v>50840</v>
          </cell>
        </row>
        <row r="5">
          <cell r="A5" t="str">
            <v xml:space="preserve"> H26</v>
          </cell>
          <cell r="D5">
            <v>37780</v>
          </cell>
          <cell r="F5">
            <v>53605</v>
          </cell>
        </row>
        <row r="7">
          <cell r="A7" t="str">
            <v xml:space="preserve"> H27</v>
          </cell>
          <cell r="D7">
            <v>57070</v>
          </cell>
          <cell r="F7">
            <v>58051</v>
          </cell>
        </row>
        <row r="9">
          <cell r="A9" t="str">
            <v xml:space="preserve"> H28</v>
          </cell>
          <cell r="D9">
            <v>45586</v>
          </cell>
          <cell r="F9">
            <v>65942</v>
          </cell>
        </row>
        <row r="11">
          <cell r="A11" t="str">
            <v xml:space="preserve"> H29</v>
          </cell>
          <cell r="D11">
            <v>69363</v>
          </cell>
          <cell r="F11">
            <v>68655</v>
          </cell>
        </row>
        <row r="18">
          <cell r="B18" t="str">
            <v>H25</v>
          </cell>
          <cell r="C18" t="str">
            <v>H26</v>
          </cell>
          <cell r="D18" t="str">
            <v>H27</v>
          </cell>
          <cell r="E18" t="str">
            <v>H28</v>
          </cell>
          <cell r="F18" t="str">
            <v>H29</v>
          </cell>
        </row>
        <row r="19">
          <cell r="A19" t="str">
            <v>実質収支額</v>
          </cell>
          <cell r="B19">
            <v>3.5</v>
          </cell>
          <cell r="C19">
            <v>5.51</v>
          </cell>
          <cell r="D19">
            <v>4.67</v>
          </cell>
          <cell r="E19">
            <v>4.9400000000000004</v>
          </cell>
          <cell r="F19">
            <v>3.68</v>
          </cell>
        </row>
        <row r="20">
          <cell r="A20" t="str">
            <v>財政調整基金残高</v>
          </cell>
          <cell r="B20">
            <v>11.94</v>
          </cell>
          <cell r="C20">
            <v>10.25</v>
          </cell>
          <cell r="D20">
            <v>13.04</v>
          </cell>
          <cell r="E20">
            <v>11.06</v>
          </cell>
          <cell r="F20">
            <v>11.21</v>
          </cell>
        </row>
        <row r="21">
          <cell r="A21" t="str">
            <v>実質単年度収支</v>
          </cell>
          <cell r="B21">
            <v>1.01</v>
          </cell>
          <cell r="C21">
            <v>0.21</v>
          </cell>
          <cell r="D21">
            <v>2.1</v>
          </cell>
          <cell r="E21">
            <v>-2.09</v>
          </cell>
          <cell r="F21">
            <v>-1.05</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0.02</v>
          </cell>
          <cell r="F27" t="e">
            <v>#N/A</v>
          </cell>
          <cell r="G27">
            <v>0.02</v>
          </cell>
          <cell r="H27" t="e">
            <v>#N/A</v>
          </cell>
          <cell r="I27">
            <v>7.0000000000000007E-2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酒田市診療所事業特別会計</v>
          </cell>
          <cell r="B29" t="e">
            <v>#N/A</v>
          </cell>
          <cell r="C29">
            <v>0.01</v>
          </cell>
          <cell r="D29" t="e">
            <v>#N/A</v>
          </cell>
          <cell r="E29">
            <v>0.01</v>
          </cell>
          <cell r="F29" t="e">
            <v>#N/A</v>
          </cell>
          <cell r="G29">
            <v>0.02</v>
          </cell>
          <cell r="H29" t="e">
            <v>#N/A</v>
          </cell>
          <cell r="I29">
            <v>0</v>
          </cell>
          <cell r="J29" t="e">
            <v>#N/A</v>
          </cell>
          <cell r="K29">
            <v>0.01</v>
          </cell>
        </row>
        <row r="30">
          <cell r="A30" t="str">
            <v>酒田市後期高齢者医療事業特別会計</v>
          </cell>
          <cell r="B30" t="e">
            <v>#N/A</v>
          </cell>
          <cell r="C30">
            <v>0.02</v>
          </cell>
          <cell r="D30" t="e">
            <v>#N/A</v>
          </cell>
          <cell r="E30">
            <v>0.01</v>
          </cell>
          <cell r="F30" t="e">
            <v>#N/A</v>
          </cell>
          <cell r="G30">
            <v>0.02</v>
          </cell>
          <cell r="H30" t="e">
            <v>#N/A</v>
          </cell>
          <cell r="I30">
            <v>0.01</v>
          </cell>
          <cell r="J30" t="e">
            <v>#N/A</v>
          </cell>
          <cell r="K30">
            <v>0.02</v>
          </cell>
        </row>
        <row r="31">
          <cell r="A31" t="str">
            <v>酒田市介護保険特別会計</v>
          </cell>
          <cell r="B31" t="e">
            <v>#N/A</v>
          </cell>
          <cell r="C31">
            <v>0.84</v>
          </cell>
          <cell r="D31" t="e">
            <v>#N/A</v>
          </cell>
          <cell r="E31">
            <v>0.95</v>
          </cell>
          <cell r="F31" t="e">
            <v>#N/A</v>
          </cell>
          <cell r="G31">
            <v>0.56999999999999995</v>
          </cell>
          <cell r="H31" t="e">
            <v>#N/A</v>
          </cell>
          <cell r="I31">
            <v>0.3</v>
          </cell>
          <cell r="J31" t="e">
            <v>#N/A</v>
          </cell>
          <cell r="K31">
            <v>1.19</v>
          </cell>
        </row>
        <row r="32">
          <cell r="A32" t="str">
            <v>酒田市下水道事業会計</v>
          </cell>
          <cell r="B32" t="e">
            <v>#VALUE!</v>
          </cell>
          <cell r="C32" t="e">
            <v>#VALUE!</v>
          </cell>
          <cell r="D32" t="e">
            <v>#VALUE!</v>
          </cell>
          <cell r="E32" t="e">
            <v>#VALUE!</v>
          </cell>
          <cell r="F32" t="e">
            <v>#VALUE!</v>
          </cell>
          <cell r="G32" t="e">
            <v>#VALUE!</v>
          </cell>
          <cell r="H32" t="e">
            <v>#VALUE!</v>
          </cell>
          <cell r="I32" t="e">
            <v>#VALUE!</v>
          </cell>
          <cell r="J32" t="e">
            <v>#N/A</v>
          </cell>
          <cell r="K32">
            <v>1.23</v>
          </cell>
        </row>
        <row r="33">
          <cell r="A33" t="str">
            <v>酒田市国民健康保険特別会計</v>
          </cell>
          <cell r="B33" t="e">
            <v>#N/A</v>
          </cell>
          <cell r="C33">
            <v>0.1</v>
          </cell>
          <cell r="D33" t="e">
            <v>#N/A</v>
          </cell>
          <cell r="E33">
            <v>0.14000000000000001</v>
          </cell>
          <cell r="F33" t="e">
            <v>#N/A</v>
          </cell>
          <cell r="G33">
            <v>0.52</v>
          </cell>
          <cell r="H33" t="e">
            <v>#N/A</v>
          </cell>
          <cell r="I33">
            <v>1.38</v>
          </cell>
          <cell r="J33" t="e">
            <v>#N/A</v>
          </cell>
          <cell r="K33">
            <v>2.48</v>
          </cell>
        </row>
        <row r="34">
          <cell r="A34" t="str">
            <v>酒田市病院事業会計</v>
          </cell>
          <cell r="B34" t="e">
            <v>#N/A</v>
          </cell>
          <cell r="C34">
            <v>2.71</v>
          </cell>
          <cell r="D34" t="e">
            <v>#N/A</v>
          </cell>
          <cell r="E34">
            <v>2.93</v>
          </cell>
          <cell r="F34" t="e">
            <v>#N/A</v>
          </cell>
          <cell r="G34">
            <v>3.1</v>
          </cell>
          <cell r="H34" t="e">
            <v>#N/A</v>
          </cell>
          <cell r="I34">
            <v>3.34</v>
          </cell>
          <cell r="J34" t="e">
            <v>#N/A</v>
          </cell>
          <cell r="K34">
            <v>2.71</v>
          </cell>
        </row>
        <row r="35">
          <cell r="A35" t="str">
            <v>一般会計</v>
          </cell>
          <cell r="B35" t="e">
            <v>#N/A</v>
          </cell>
          <cell r="C35">
            <v>3.47</v>
          </cell>
          <cell r="D35" t="e">
            <v>#N/A</v>
          </cell>
          <cell r="E35">
            <v>5.47</v>
          </cell>
          <cell r="F35" t="e">
            <v>#N/A</v>
          </cell>
          <cell r="G35">
            <v>4.63</v>
          </cell>
          <cell r="H35" t="e">
            <v>#N/A</v>
          </cell>
          <cell r="I35">
            <v>4.92</v>
          </cell>
          <cell r="J35" t="e">
            <v>#N/A</v>
          </cell>
          <cell r="K35">
            <v>3.65</v>
          </cell>
        </row>
        <row r="36">
          <cell r="A36" t="str">
            <v>酒田市水道事業会計</v>
          </cell>
          <cell r="B36" t="e">
            <v>#N/A</v>
          </cell>
          <cell r="C36">
            <v>12.49</v>
          </cell>
          <cell r="D36" t="e">
            <v>#N/A</v>
          </cell>
          <cell r="E36">
            <v>12.87</v>
          </cell>
          <cell r="F36" t="e">
            <v>#N/A</v>
          </cell>
          <cell r="G36">
            <v>13.4</v>
          </cell>
          <cell r="H36" t="e">
            <v>#N/A</v>
          </cell>
          <cell r="I36">
            <v>14.4</v>
          </cell>
          <cell r="J36" t="e">
            <v>#N/A</v>
          </cell>
          <cell r="K36">
            <v>14.78</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7360</v>
          </cell>
          <cell r="G42">
            <v>7646</v>
          </cell>
          <cell r="J42">
            <v>7761</v>
          </cell>
          <cell r="M42">
            <v>7644</v>
          </cell>
          <cell r="P42">
            <v>7562</v>
          </cell>
        </row>
        <row r="43">
          <cell r="A43" t="str">
            <v>一時借入金の利子</v>
          </cell>
          <cell r="B43">
            <v>1</v>
          </cell>
          <cell r="E43">
            <v>1</v>
          </cell>
          <cell r="H43" t="str">
            <v>-</v>
          </cell>
          <cell r="K43">
            <v>0</v>
          </cell>
          <cell r="N43" t="str">
            <v>-</v>
          </cell>
        </row>
        <row r="44">
          <cell r="A44" t="str">
            <v>債務負担行為に基づく支出額</v>
          </cell>
          <cell r="B44">
            <v>89</v>
          </cell>
          <cell r="E44">
            <v>80</v>
          </cell>
          <cell r="H44">
            <v>75</v>
          </cell>
          <cell r="K44">
            <v>50</v>
          </cell>
          <cell r="N44">
            <v>45</v>
          </cell>
        </row>
        <row r="45">
          <cell r="A45" t="str">
            <v>組合等が起こした地方債の元利償還金に対する負担金等</v>
          </cell>
          <cell r="B45">
            <v>642</v>
          </cell>
          <cell r="E45">
            <v>628</v>
          </cell>
          <cell r="H45">
            <v>491</v>
          </cell>
          <cell r="K45">
            <v>275</v>
          </cell>
          <cell r="N45">
            <v>41</v>
          </cell>
        </row>
        <row r="46">
          <cell r="A46" t="str">
            <v>公営企業債の元利償還金に対する繰入金</v>
          </cell>
          <cell r="B46">
            <v>2173</v>
          </cell>
          <cell r="E46">
            <v>2240</v>
          </cell>
          <cell r="H46">
            <v>2357</v>
          </cell>
          <cell r="K46">
            <v>2496</v>
          </cell>
          <cell r="N46">
            <v>2316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7038</v>
          </cell>
          <cell r="E49">
            <v>7601</v>
          </cell>
          <cell r="H49">
            <v>7720</v>
          </cell>
          <cell r="K49">
            <v>7618</v>
          </cell>
          <cell r="N49">
            <v>7596</v>
          </cell>
        </row>
        <row r="50">
          <cell r="A50" t="str">
            <v>実質公債費比率の分子</v>
          </cell>
          <cell r="B50" t="e">
            <v>#N/A</v>
          </cell>
          <cell r="C50">
            <v>2583</v>
          </cell>
          <cell r="D50" t="e">
            <v>#N/A</v>
          </cell>
          <cell r="E50" t="e">
            <v>#N/A</v>
          </cell>
          <cell r="F50">
            <v>2904</v>
          </cell>
          <cell r="G50" t="e">
            <v>#N/A</v>
          </cell>
          <cell r="H50" t="e">
            <v>#N/A</v>
          </cell>
          <cell r="I50">
            <v>2882</v>
          </cell>
          <cell r="J50" t="e">
            <v>#N/A</v>
          </cell>
          <cell r="K50" t="e">
            <v>#N/A</v>
          </cell>
          <cell r="L50">
            <v>2795</v>
          </cell>
          <cell r="M50" t="e">
            <v>#N/A</v>
          </cell>
          <cell r="N50" t="e">
            <v>#N/A</v>
          </cell>
          <cell r="O50">
            <v>2436</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66516</v>
          </cell>
          <cell r="G56">
            <v>64416</v>
          </cell>
          <cell r="J56">
            <v>64989</v>
          </cell>
          <cell r="M56">
            <v>63681</v>
          </cell>
          <cell r="P56">
            <v>64058</v>
          </cell>
        </row>
        <row r="57">
          <cell r="A57" t="str">
            <v>充当可能特定歳入</v>
          </cell>
          <cell r="D57">
            <v>16166</v>
          </cell>
          <cell r="G57">
            <v>15351</v>
          </cell>
          <cell r="J57">
            <v>14636</v>
          </cell>
          <cell r="M57">
            <v>14156</v>
          </cell>
          <cell r="P57">
            <v>13973</v>
          </cell>
        </row>
        <row r="58">
          <cell r="A58" t="str">
            <v>充当可能基金</v>
          </cell>
          <cell r="D58">
            <v>11931</v>
          </cell>
          <cell r="G58">
            <v>11086</v>
          </cell>
          <cell r="J58">
            <v>11314</v>
          </cell>
          <cell r="M58">
            <v>10538</v>
          </cell>
          <cell r="P58">
            <v>10586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9720</v>
          </cell>
          <cell r="E62">
            <v>8990</v>
          </cell>
          <cell r="H62">
            <v>9189</v>
          </cell>
          <cell r="K62">
            <v>8785</v>
          </cell>
          <cell r="N62">
            <v>8880</v>
          </cell>
        </row>
        <row r="63">
          <cell r="A63" t="str">
            <v>組合等負担等見込額</v>
          </cell>
          <cell r="B63">
            <v>1529</v>
          </cell>
          <cell r="E63">
            <v>924</v>
          </cell>
          <cell r="H63">
            <v>446</v>
          </cell>
          <cell r="K63">
            <v>192</v>
          </cell>
          <cell r="N63">
            <v>199</v>
          </cell>
        </row>
        <row r="64">
          <cell r="A64" t="str">
            <v>公営企業債等繰入見込額</v>
          </cell>
          <cell r="B64">
            <v>27647</v>
          </cell>
          <cell r="E64">
            <v>27123</v>
          </cell>
          <cell r="H64">
            <v>26985</v>
          </cell>
          <cell r="K64">
            <v>27272</v>
          </cell>
          <cell r="N64">
            <v>26391</v>
          </cell>
        </row>
        <row r="65">
          <cell r="A65" t="str">
            <v>債務負担行為に基づく支出予定額</v>
          </cell>
          <cell r="B65">
            <v>314</v>
          </cell>
          <cell r="E65">
            <v>243</v>
          </cell>
          <cell r="H65">
            <v>173</v>
          </cell>
          <cell r="K65">
            <v>127</v>
          </cell>
          <cell r="N65">
            <v>84</v>
          </cell>
        </row>
        <row r="66">
          <cell r="A66" t="str">
            <v>一般会計等に係る地方債の現在高</v>
          </cell>
          <cell r="B66">
            <v>66651</v>
          </cell>
          <cell r="E66">
            <v>64335</v>
          </cell>
          <cell r="H66">
            <v>63971</v>
          </cell>
          <cell r="K66">
            <v>62603</v>
          </cell>
          <cell r="N66">
            <v>63120</v>
          </cell>
        </row>
        <row r="67">
          <cell r="A67" t="str">
            <v>将来負担比率の分子</v>
          </cell>
          <cell r="B67" t="e">
            <v>#N/A</v>
          </cell>
          <cell r="C67">
            <v>11248</v>
          </cell>
          <cell r="D67" t="e">
            <v>#N/A</v>
          </cell>
          <cell r="E67" t="e">
            <v>#N/A</v>
          </cell>
          <cell r="F67">
            <v>10762</v>
          </cell>
          <cell r="G67" t="e">
            <v>#N/A</v>
          </cell>
          <cell r="H67" t="e">
            <v>#N/A</v>
          </cell>
          <cell r="I67">
            <v>9825</v>
          </cell>
          <cell r="J67" t="e">
            <v>#N/A</v>
          </cell>
          <cell r="K67" t="e">
            <v>#N/A</v>
          </cell>
          <cell r="L67">
            <v>10603</v>
          </cell>
          <cell r="M67" t="e">
            <v>#N/A</v>
          </cell>
          <cell r="N67" t="e">
            <v>#N/A</v>
          </cell>
          <cell r="O67">
            <v>10056</v>
          </cell>
          <cell r="P67" t="e">
            <v>#N/A</v>
          </cell>
        </row>
        <row r="71">
          <cell r="B71" t="str">
            <v>H27</v>
          </cell>
          <cell r="C71" t="str">
            <v>H28</v>
          </cell>
          <cell r="D71" t="str">
            <v>H29</v>
          </cell>
        </row>
        <row r="72">
          <cell r="A72" t="str">
            <v>財政調整基金</v>
          </cell>
          <cell r="B72">
            <v>3985</v>
          </cell>
          <cell r="C72">
            <v>3301</v>
          </cell>
          <cell r="D72">
            <v>3341</v>
          </cell>
        </row>
        <row r="73">
          <cell r="A73" t="str">
            <v>減債基金</v>
          </cell>
          <cell r="B73">
            <v>2559</v>
          </cell>
          <cell r="C73">
            <v>2550</v>
          </cell>
          <cell r="D73">
            <v>2110</v>
          </cell>
        </row>
        <row r="74">
          <cell r="A74" t="str">
            <v>その他特定目的基金</v>
          </cell>
          <cell r="B74">
            <v>6068</v>
          </cell>
          <cell r="C74">
            <v>5655</v>
          </cell>
          <cell r="D74">
            <v>5651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17</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19</v>
      </c>
      <c r="C3" s="584"/>
      <c r="D3" s="584"/>
      <c r="E3" s="585"/>
      <c r="F3" s="585"/>
      <c r="G3" s="585"/>
      <c r="H3" s="585"/>
      <c r="I3" s="585"/>
      <c r="J3" s="585"/>
      <c r="K3" s="585"/>
      <c r="L3" s="585" t="s">
        <v>20</v>
      </c>
      <c r="M3" s="585"/>
      <c r="N3" s="585"/>
      <c r="O3" s="585"/>
      <c r="P3" s="585"/>
      <c r="Q3" s="585"/>
      <c r="R3" s="588"/>
      <c r="S3" s="588"/>
      <c r="T3" s="588"/>
      <c r="U3" s="588"/>
      <c r="V3" s="589"/>
      <c r="W3" s="482" t="s">
        <v>21</v>
      </c>
      <c r="X3" s="483"/>
      <c r="Y3" s="483"/>
      <c r="Z3" s="483"/>
      <c r="AA3" s="483"/>
      <c r="AB3" s="584"/>
      <c r="AC3" s="588" t="s">
        <v>22</v>
      </c>
      <c r="AD3" s="483"/>
      <c r="AE3" s="483"/>
      <c r="AF3" s="483"/>
      <c r="AG3" s="483"/>
      <c r="AH3" s="483"/>
      <c r="AI3" s="483"/>
      <c r="AJ3" s="483"/>
      <c r="AK3" s="483"/>
      <c r="AL3" s="550"/>
      <c r="AM3" s="482" t="s">
        <v>23</v>
      </c>
      <c r="AN3" s="483"/>
      <c r="AO3" s="483"/>
      <c r="AP3" s="483"/>
      <c r="AQ3" s="483"/>
      <c r="AR3" s="483"/>
      <c r="AS3" s="483"/>
      <c r="AT3" s="483"/>
      <c r="AU3" s="483"/>
      <c r="AV3" s="483"/>
      <c r="AW3" s="483"/>
      <c r="AX3" s="550"/>
      <c r="AY3" s="542" t="s">
        <v>24</v>
      </c>
      <c r="AZ3" s="543"/>
      <c r="BA3" s="543"/>
      <c r="BB3" s="543"/>
      <c r="BC3" s="543"/>
      <c r="BD3" s="543"/>
      <c r="BE3" s="543"/>
      <c r="BF3" s="543"/>
      <c r="BG3" s="543"/>
      <c r="BH3" s="543"/>
      <c r="BI3" s="543"/>
      <c r="BJ3" s="543"/>
      <c r="BK3" s="543"/>
      <c r="BL3" s="543"/>
      <c r="BM3" s="592"/>
      <c r="BN3" s="482" t="s">
        <v>25</v>
      </c>
      <c r="BO3" s="483"/>
      <c r="BP3" s="483"/>
      <c r="BQ3" s="483"/>
      <c r="BR3" s="483"/>
      <c r="BS3" s="483"/>
      <c r="BT3" s="483"/>
      <c r="BU3" s="550"/>
      <c r="BV3" s="482" t="s">
        <v>26</v>
      </c>
      <c r="BW3" s="483"/>
      <c r="BX3" s="483"/>
      <c r="BY3" s="483"/>
      <c r="BZ3" s="483"/>
      <c r="CA3" s="483"/>
      <c r="CB3" s="483"/>
      <c r="CC3" s="550"/>
      <c r="CD3" s="542" t="s">
        <v>24</v>
      </c>
      <c r="CE3" s="543"/>
      <c r="CF3" s="543"/>
      <c r="CG3" s="543"/>
      <c r="CH3" s="543"/>
      <c r="CI3" s="543"/>
      <c r="CJ3" s="543"/>
      <c r="CK3" s="543"/>
      <c r="CL3" s="543"/>
      <c r="CM3" s="543"/>
      <c r="CN3" s="543"/>
      <c r="CO3" s="543"/>
      <c r="CP3" s="543"/>
      <c r="CQ3" s="543"/>
      <c r="CR3" s="543"/>
      <c r="CS3" s="592"/>
      <c r="CT3" s="482" t="s">
        <v>27</v>
      </c>
      <c r="CU3" s="483"/>
      <c r="CV3" s="483"/>
      <c r="CW3" s="483"/>
      <c r="CX3" s="483"/>
      <c r="CY3" s="483"/>
      <c r="CZ3" s="483"/>
      <c r="DA3" s="550"/>
      <c r="DB3" s="482" t="s">
        <v>28</v>
      </c>
      <c r="DC3" s="483"/>
      <c r="DD3" s="483"/>
      <c r="DE3" s="483"/>
      <c r="DF3" s="483"/>
      <c r="DG3" s="483"/>
      <c r="DH3" s="483"/>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19"/>
      <c r="AO4" s="419"/>
      <c r="AP4" s="419"/>
      <c r="AQ4" s="419"/>
      <c r="AR4" s="419"/>
      <c r="AS4" s="419"/>
      <c r="AT4" s="419"/>
      <c r="AU4" s="419"/>
      <c r="AV4" s="419"/>
      <c r="AW4" s="419"/>
      <c r="AX4" s="591"/>
      <c r="AY4" s="395" t="s">
        <v>29</v>
      </c>
      <c r="AZ4" s="396"/>
      <c r="BA4" s="396"/>
      <c r="BB4" s="396"/>
      <c r="BC4" s="396"/>
      <c r="BD4" s="396"/>
      <c r="BE4" s="396"/>
      <c r="BF4" s="396"/>
      <c r="BG4" s="396"/>
      <c r="BH4" s="396"/>
      <c r="BI4" s="396"/>
      <c r="BJ4" s="396"/>
      <c r="BK4" s="396"/>
      <c r="BL4" s="396"/>
      <c r="BM4" s="397"/>
      <c r="BN4" s="398">
        <v>57644049</v>
      </c>
      <c r="BO4" s="399"/>
      <c r="BP4" s="399"/>
      <c r="BQ4" s="399"/>
      <c r="BR4" s="399"/>
      <c r="BS4" s="399"/>
      <c r="BT4" s="399"/>
      <c r="BU4" s="400"/>
      <c r="BV4" s="398">
        <v>55311704</v>
      </c>
      <c r="BW4" s="399"/>
      <c r="BX4" s="399"/>
      <c r="BY4" s="399"/>
      <c r="BZ4" s="399"/>
      <c r="CA4" s="399"/>
      <c r="CB4" s="399"/>
      <c r="CC4" s="400"/>
      <c r="CD4" s="576" t="s">
        <v>30</v>
      </c>
      <c r="CE4" s="577"/>
      <c r="CF4" s="577"/>
      <c r="CG4" s="577"/>
      <c r="CH4" s="577"/>
      <c r="CI4" s="577"/>
      <c r="CJ4" s="577"/>
      <c r="CK4" s="577"/>
      <c r="CL4" s="577"/>
      <c r="CM4" s="577"/>
      <c r="CN4" s="577"/>
      <c r="CO4" s="577"/>
      <c r="CP4" s="577"/>
      <c r="CQ4" s="577"/>
      <c r="CR4" s="577"/>
      <c r="CS4" s="578"/>
      <c r="CT4" s="579">
        <v>3.7</v>
      </c>
      <c r="CU4" s="580"/>
      <c r="CV4" s="580"/>
      <c r="CW4" s="580"/>
      <c r="CX4" s="580"/>
      <c r="CY4" s="580"/>
      <c r="CZ4" s="580"/>
      <c r="DA4" s="581"/>
      <c r="DB4" s="579">
        <v>4.9000000000000004</v>
      </c>
      <c r="DC4" s="580"/>
      <c r="DD4" s="580"/>
      <c r="DE4" s="580"/>
      <c r="DF4" s="580"/>
      <c r="DG4" s="580"/>
      <c r="DH4" s="580"/>
      <c r="DI4" s="581"/>
      <c r="DJ4" s="41"/>
      <c r="DK4" s="41"/>
      <c r="DL4" s="41"/>
      <c r="DM4" s="41"/>
      <c r="DN4" s="41"/>
      <c r="DO4" s="41"/>
    </row>
    <row r="5" spans="1:119" ht="18.75" customHeight="1" x14ac:dyDescent="0.15">
      <c r="A5" s="42"/>
      <c r="B5" s="586"/>
      <c r="C5" s="420"/>
      <c r="D5" s="420"/>
      <c r="E5" s="587"/>
      <c r="F5" s="587"/>
      <c r="G5" s="587"/>
      <c r="H5" s="587"/>
      <c r="I5" s="587"/>
      <c r="J5" s="587"/>
      <c r="K5" s="587"/>
      <c r="L5" s="587"/>
      <c r="M5" s="587"/>
      <c r="N5" s="587"/>
      <c r="O5" s="587"/>
      <c r="P5" s="587"/>
      <c r="Q5" s="587"/>
      <c r="R5" s="418"/>
      <c r="S5" s="418"/>
      <c r="T5" s="418"/>
      <c r="U5" s="418"/>
      <c r="V5" s="590"/>
      <c r="W5" s="509"/>
      <c r="X5" s="419"/>
      <c r="Y5" s="419"/>
      <c r="Z5" s="419"/>
      <c r="AA5" s="419"/>
      <c r="AB5" s="420"/>
      <c r="AC5" s="418"/>
      <c r="AD5" s="419"/>
      <c r="AE5" s="419"/>
      <c r="AF5" s="419"/>
      <c r="AG5" s="419"/>
      <c r="AH5" s="419"/>
      <c r="AI5" s="419"/>
      <c r="AJ5" s="419"/>
      <c r="AK5" s="419"/>
      <c r="AL5" s="591"/>
      <c r="AM5" s="472" t="s">
        <v>31</v>
      </c>
      <c r="AN5" s="377"/>
      <c r="AO5" s="377"/>
      <c r="AP5" s="377"/>
      <c r="AQ5" s="377"/>
      <c r="AR5" s="377"/>
      <c r="AS5" s="377"/>
      <c r="AT5" s="378"/>
      <c r="AU5" s="460" t="s">
        <v>33</v>
      </c>
      <c r="AV5" s="461"/>
      <c r="AW5" s="461"/>
      <c r="AX5" s="461"/>
      <c r="AY5" s="383" t="s">
        <v>34</v>
      </c>
      <c r="AZ5" s="384"/>
      <c r="BA5" s="384"/>
      <c r="BB5" s="384"/>
      <c r="BC5" s="384"/>
      <c r="BD5" s="384"/>
      <c r="BE5" s="384"/>
      <c r="BF5" s="384"/>
      <c r="BG5" s="384"/>
      <c r="BH5" s="384"/>
      <c r="BI5" s="384"/>
      <c r="BJ5" s="384"/>
      <c r="BK5" s="384"/>
      <c r="BL5" s="384"/>
      <c r="BM5" s="385"/>
      <c r="BN5" s="403">
        <v>56478988</v>
      </c>
      <c r="BO5" s="404"/>
      <c r="BP5" s="404"/>
      <c r="BQ5" s="404"/>
      <c r="BR5" s="404"/>
      <c r="BS5" s="404"/>
      <c r="BT5" s="404"/>
      <c r="BU5" s="405"/>
      <c r="BV5" s="403">
        <v>53566251</v>
      </c>
      <c r="BW5" s="404"/>
      <c r="BX5" s="404"/>
      <c r="BY5" s="404"/>
      <c r="BZ5" s="404"/>
      <c r="CA5" s="404"/>
      <c r="CB5" s="404"/>
      <c r="CC5" s="405"/>
      <c r="CD5" s="412" t="s">
        <v>35</v>
      </c>
      <c r="CE5" s="413"/>
      <c r="CF5" s="413"/>
      <c r="CG5" s="413"/>
      <c r="CH5" s="413"/>
      <c r="CI5" s="413"/>
      <c r="CJ5" s="413"/>
      <c r="CK5" s="413"/>
      <c r="CL5" s="413"/>
      <c r="CM5" s="413"/>
      <c r="CN5" s="413"/>
      <c r="CO5" s="413"/>
      <c r="CP5" s="413"/>
      <c r="CQ5" s="413"/>
      <c r="CR5" s="413"/>
      <c r="CS5" s="414"/>
      <c r="CT5" s="373">
        <v>94.7</v>
      </c>
      <c r="CU5" s="374"/>
      <c r="CV5" s="374"/>
      <c r="CW5" s="374"/>
      <c r="CX5" s="374"/>
      <c r="CY5" s="374"/>
      <c r="CZ5" s="374"/>
      <c r="DA5" s="375"/>
      <c r="DB5" s="373">
        <v>94.8</v>
      </c>
      <c r="DC5" s="374"/>
      <c r="DD5" s="374"/>
      <c r="DE5" s="374"/>
      <c r="DF5" s="374"/>
      <c r="DG5" s="374"/>
      <c r="DH5" s="374"/>
      <c r="DI5" s="375"/>
      <c r="DJ5" s="41"/>
      <c r="DK5" s="41"/>
      <c r="DL5" s="41"/>
      <c r="DM5" s="41"/>
      <c r="DN5" s="41"/>
      <c r="DO5" s="41"/>
    </row>
    <row r="6" spans="1:119" ht="18.75" customHeight="1" x14ac:dyDescent="0.15">
      <c r="A6" s="42"/>
      <c r="B6" s="556" t="s">
        <v>36</v>
      </c>
      <c r="C6" s="417"/>
      <c r="D6" s="417"/>
      <c r="E6" s="557"/>
      <c r="F6" s="557"/>
      <c r="G6" s="557"/>
      <c r="H6" s="557"/>
      <c r="I6" s="557"/>
      <c r="J6" s="557"/>
      <c r="K6" s="557"/>
      <c r="L6" s="557" t="s">
        <v>37</v>
      </c>
      <c r="M6" s="557"/>
      <c r="N6" s="557"/>
      <c r="O6" s="557"/>
      <c r="P6" s="557"/>
      <c r="Q6" s="557"/>
      <c r="R6" s="441"/>
      <c r="S6" s="441"/>
      <c r="T6" s="441"/>
      <c r="U6" s="441"/>
      <c r="V6" s="563"/>
      <c r="W6" s="494" t="s">
        <v>38</v>
      </c>
      <c r="X6" s="416"/>
      <c r="Y6" s="416"/>
      <c r="Z6" s="416"/>
      <c r="AA6" s="416"/>
      <c r="AB6" s="417"/>
      <c r="AC6" s="568" t="s">
        <v>39</v>
      </c>
      <c r="AD6" s="569"/>
      <c r="AE6" s="569"/>
      <c r="AF6" s="569"/>
      <c r="AG6" s="569"/>
      <c r="AH6" s="569"/>
      <c r="AI6" s="569"/>
      <c r="AJ6" s="569"/>
      <c r="AK6" s="569"/>
      <c r="AL6" s="570"/>
      <c r="AM6" s="472" t="s">
        <v>40</v>
      </c>
      <c r="AN6" s="377"/>
      <c r="AO6" s="377"/>
      <c r="AP6" s="377"/>
      <c r="AQ6" s="377"/>
      <c r="AR6" s="377"/>
      <c r="AS6" s="377"/>
      <c r="AT6" s="378"/>
      <c r="AU6" s="460" t="s">
        <v>41</v>
      </c>
      <c r="AV6" s="461"/>
      <c r="AW6" s="461"/>
      <c r="AX6" s="461"/>
      <c r="AY6" s="383" t="s">
        <v>42</v>
      </c>
      <c r="AZ6" s="384"/>
      <c r="BA6" s="384"/>
      <c r="BB6" s="384"/>
      <c r="BC6" s="384"/>
      <c r="BD6" s="384"/>
      <c r="BE6" s="384"/>
      <c r="BF6" s="384"/>
      <c r="BG6" s="384"/>
      <c r="BH6" s="384"/>
      <c r="BI6" s="384"/>
      <c r="BJ6" s="384"/>
      <c r="BK6" s="384"/>
      <c r="BL6" s="384"/>
      <c r="BM6" s="385"/>
      <c r="BN6" s="403">
        <v>1165061</v>
      </c>
      <c r="BO6" s="404"/>
      <c r="BP6" s="404"/>
      <c r="BQ6" s="404"/>
      <c r="BR6" s="404"/>
      <c r="BS6" s="404"/>
      <c r="BT6" s="404"/>
      <c r="BU6" s="405"/>
      <c r="BV6" s="403">
        <v>1745453</v>
      </c>
      <c r="BW6" s="404"/>
      <c r="BX6" s="404"/>
      <c r="BY6" s="404"/>
      <c r="BZ6" s="404"/>
      <c r="CA6" s="404"/>
      <c r="CB6" s="404"/>
      <c r="CC6" s="405"/>
      <c r="CD6" s="412" t="s">
        <v>43</v>
      </c>
      <c r="CE6" s="413"/>
      <c r="CF6" s="413"/>
      <c r="CG6" s="413"/>
      <c r="CH6" s="413"/>
      <c r="CI6" s="413"/>
      <c r="CJ6" s="413"/>
      <c r="CK6" s="413"/>
      <c r="CL6" s="413"/>
      <c r="CM6" s="413"/>
      <c r="CN6" s="413"/>
      <c r="CO6" s="413"/>
      <c r="CP6" s="413"/>
      <c r="CQ6" s="413"/>
      <c r="CR6" s="413"/>
      <c r="CS6" s="414"/>
      <c r="CT6" s="553">
        <v>99.8</v>
      </c>
      <c r="CU6" s="554"/>
      <c r="CV6" s="554"/>
      <c r="CW6" s="554"/>
      <c r="CX6" s="554"/>
      <c r="CY6" s="554"/>
      <c r="CZ6" s="554"/>
      <c r="DA6" s="555"/>
      <c r="DB6" s="553">
        <v>99.7</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44</v>
      </c>
      <c r="AN7" s="377"/>
      <c r="AO7" s="377"/>
      <c r="AP7" s="377"/>
      <c r="AQ7" s="377"/>
      <c r="AR7" s="377"/>
      <c r="AS7" s="377"/>
      <c r="AT7" s="378"/>
      <c r="AU7" s="460" t="s">
        <v>45</v>
      </c>
      <c r="AV7" s="461"/>
      <c r="AW7" s="461"/>
      <c r="AX7" s="461"/>
      <c r="AY7" s="383" t="s">
        <v>46</v>
      </c>
      <c r="AZ7" s="384"/>
      <c r="BA7" s="384"/>
      <c r="BB7" s="384"/>
      <c r="BC7" s="384"/>
      <c r="BD7" s="384"/>
      <c r="BE7" s="384"/>
      <c r="BF7" s="384"/>
      <c r="BG7" s="384"/>
      <c r="BH7" s="384"/>
      <c r="BI7" s="384"/>
      <c r="BJ7" s="384"/>
      <c r="BK7" s="384"/>
      <c r="BL7" s="384"/>
      <c r="BM7" s="385"/>
      <c r="BN7" s="403">
        <v>68247</v>
      </c>
      <c r="BO7" s="404"/>
      <c r="BP7" s="404"/>
      <c r="BQ7" s="404"/>
      <c r="BR7" s="404"/>
      <c r="BS7" s="404"/>
      <c r="BT7" s="404"/>
      <c r="BU7" s="405"/>
      <c r="BV7" s="403">
        <v>270675</v>
      </c>
      <c r="BW7" s="404"/>
      <c r="BX7" s="404"/>
      <c r="BY7" s="404"/>
      <c r="BZ7" s="404"/>
      <c r="CA7" s="404"/>
      <c r="CB7" s="404"/>
      <c r="CC7" s="405"/>
      <c r="CD7" s="412" t="s">
        <v>47</v>
      </c>
      <c r="CE7" s="413"/>
      <c r="CF7" s="413"/>
      <c r="CG7" s="413"/>
      <c r="CH7" s="413"/>
      <c r="CI7" s="413"/>
      <c r="CJ7" s="413"/>
      <c r="CK7" s="413"/>
      <c r="CL7" s="413"/>
      <c r="CM7" s="413"/>
      <c r="CN7" s="413"/>
      <c r="CO7" s="413"/>
      <c r="CP7" s="413"/>
      <c r="CQ7" s="413"/>
      <c r="CR7" s="413"/>
      <c r="CS7" s="414"/>
      <c r="CT7" s="403">
        <v>29791316</v>
      </c>
      <c r="CU7" s="404"/>
      <c r="CV7" s="404"/>
      <c r="CW7" s="404"/>
      <c r="CX7" s="404"/>
      <c r="CY7" s="404"/>
      <c r="CZ7" s="404"/>
      <c r="DA7" s="405"/>
      <c r="DB7" s="403">
        <v>29842611</v>
      </c>
      <c r="DC7" s="404"/>
      <c r="DD7" s="404"/>
      <c r="DE7" s="404"/>
      <c r="DF7" s="404"/>
      <c r="DG7" s="404"/>
      <c r="DH7" s="404"/>
      <c r="DI7" s="405"/>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48</v>
      </c>
      <c r="AN8" s="377"/>
      <c r="AO8" s="377"/>
      <c r="AP8" s="377"/>
      <c r="AQ8" s="377"/>
      <c r="AR8" s="377"/>
      <c r="AS8" s="377"/>
      <c r="AT8" s="378"/>
      <c r="AU8" s="460" t="s">
        <v>49</v>
      </c>
      <c r="AV8" s="461"/>
      <c r="AW8" s="461"/>
      <c r="AX8" s="461"/>
      <c r="AY8" s="383" t="s">
        <v>50</v>
      </c>
      <c r="AZ8" s="384"/>
      <c r="BA8" s="384"/>
      <c r="BB8" s="384"/>
      <c r="BC8" s="384"/>
      <c r="BD8" s="384"/>
      <c r="BE8" s="384"/>
      <c r="BF8" s="384"/>
      <c r="BG8" s="384"/>
      <c r="BH8" s="384"/>
      <c r="BI8" s="384"/>
      <c r="BJ8" s="384"/>
      <c r="BK8" s="384"/>
      <c r="BL8" s="384"/>
      <c r="BM8" s="385"/>
      <c r="BN8" s="403">
        <v>1096814</v>
      </c>
      <c r="BO8" s="404"/>
      <c r="BP8" s="404"/>
      <c r="BQ8" s="404"/>
      <c r="BR8" s="404"/>
      <c r="BS8" s="404"/>
      <c r="BT8" s="404"/>
      <c r="BU8" s="405"/>
      <c r="BV8" s="403">
        <v>1474778</v>
      </c>
      <c r="BW8" s="404"/>
      <c r="BX8" s="404"/>
      <c r="BY8" s="404"/>
      <c r="BZ8" s="404"/>
      <c r="CA8" s="404"/>
      <c r="CB8" s="404"/>
      <c r="CC8" s="405"/>
      <c r="CD8" s="412" t="s">
        <v>51</v>
      </c>
      <c r="CE8" s="413"/>
      <c r="CF8" s="413"/>
      <c r="CG8" s="413"/>
      <c r="CH8" s="413"/>
      <c r="CI8" s="413"/>
      <c r="CJ8" s="413"/>
      <c r="CK8" s="413"/>
      <c r="CL8" s="413"/>
      <c r="CM8" s="413"/>
      <c r="CN8" s="413"/>
      <c r="CO8" s="413"/>
      <c r="CP8" s="413"/>
      <c r="CQ8" s="413"/>
      <c r="CR8" s="413"/>
      <c r="CS8" s="414"/>
      <c r="CT8" s="516">
        <v>0.48</v>
      </c>
      <c r="CU8" s="517"/>
      <c r="CV8" s="517"/>
      <c r="CW8" s="517"/>
      <c r="CX8" s="517"/>
      <c r="CY8" s="517"/>
      <c r="CZ8" s="517"/>
      <c r="DA8" s="518"/>
      <c r="DB8" s="516">
        <v>0.47</v>
      </c>
      <c r="DC8" s="517"/>
      <c r="DD8" s="517"/>
      <c r="DE8" s="517"/>
      <c r="DF8" s="517"/>
      <c r="DG8" s="517"/>
      <c r="DH8" s="517"/>
      <c r="DI8" s="518"/>
      <c r="DJ8" s="41"/>
      <c r="DK8" s="41"/>
      <c r="DL8" s="41"/>
      <c r="DM8" s="41"/>
      <c r="DN8" s="41"/>
      <c r="DO8" s="41"/>
    </row>
    <row r="9" spans="1:119" ht="18.75" customHeight="1" thickBot="1" x14ac:dyDescent="0.2">
      <c r="A9" s="42"/>
      <c r="B9" s="542" t="s">
        <v>52</v>
      </c>
      <c r="C9" s="543"/>
      <c r="D9" s="543"/>
      <c r="E9" s="543"/>
      <c r="F9" s="543"/>
      <c r="G9" s="543"/>
      <c r="H9" s="543"/>
      <c r="I9" s="543"/>
      <c r="J9" s="543"/>
      <c r="K9" s="466"/>
      <c r="L9" s="544" t="s">
        <v>53</v>
      </c>
      <c r="M9" s="545"/>
      <c r="N9" s="545"/>
      <c r="O9" s="545"/>
      <c r="P9" s="545"/>
      <c r="Q9" s="546"/>
      <c r="R9" s="547">
        <v>106244</v>
      </c>
      <c r="S9" s="548"/>
      <c r="T9" s="548"/>
      <c r="U9" s="548"/>
      <c r="V9" s="549"/>
      <c r="W9" s="482" t="s">
        <v>54</v>
      </c>
      <c r="X9" s="483"/>
      <c r="Y9" s="483"/>
      <c r="Z9" s="483"/>
      <c r="AA9" s="483"/>
      <c r="AB9" s="483"/>
      <c r="AC9" s="483"/>
      <c r="AD9" s="483"/>
      <c r="AE9" s="483"/>
      <c r="AF9" s="483"/>
      <c r="AG9" s="483"/>
      <c r="AH9" s="483"/>
      <c r="AI9" s="483"/>
      <c r="AJ9" s="483"/>
      <c r="AK9" s="483"/>
      <c r="AL9" s="550"/>
      <c r="AM9" s="472" t="s">
        <v>55</v>
      </c>
      <c r="AN9" s="377"/>
      <c r="AO9" s="377"/>
      <c r="AP9" s="377"/>
      <c r="AQ9" s="377"/>
      <c r="AR9" s="377"/>
      <c r="AS9" s="377"/>
      <c r="AT9" s="378"/>
      <c r="AU9" s="460" t="s">
        <v>32</v>
      </c>
      <c r="AV9" s="461"/>
      <c r="AW9" s="461"/>
      <c r="AX9" s="461"/>
      <c r="AY9" s="383" t="s">
        <v>56</v>
      </c>
      <c r="AZ9" s="384"/>
      <c r="BA9" s="384"/>
      <c r="BB9" s="384"/>
      <c r="BC9" s="384"/>
      <c r="BD9" s="384"/>
      <c r="BE9" s="384"/>
      <c r="BF9" s="384"/>
      <c r="BG9" s="384"/>
      <c r="BH9" s="384"/>
      <c r="BI9" s="384"/>
      <c r="BJ9" s="384"/>
      <c r="BK9" s="384"/>
      <c r="BL9" s="384"/>
      <c r="BM9" s="385"/>
      <c r="BN9" s="403">
        <v>-377964</v>
      </c>
      <c r="BO9" s="404"/>
      <c r="BP9" s="404"/>
      <c r="BQ9" s="404"/>
      <c r="BR9" s="404"/>
      <c r="BS9" s="404"/>
      <c r="BT9" s="404"/>
      <c r="BU9" s="405"/>
      <c r="BV9" s="403">
        <v>47113</v>
      </c>
      <c r="BW9" s="404"/>
      <c r="BX9" s="404"/>
      <c r="BY9" s="404"/>
      <c r="BZ9" s="404"/>
      <c r="CA9" s="404"/>
      <c r="CB9" s="404"/>
      <c r="CC9" s="405"/>
      <c r="CD9" s="412" t="s">
        <v>57</v>
      </c>
      <c r="CE9" s="413"/>
      <c r="CF9" s="413"/>
      <c r="CG9" s="413"/>
      <c r="CH9" s="413"/>
      <c r="CI9" s="413"/>
      <c r="CJ9" s="413"/>
      <c r="CK9" s="413"/>
      <c r="CL9" s="413"/>
      <c r="CM9" s="413"/>
      <c r="CN9" s="413"/>
      <c r="CO9" s="413"/>
      <c r="CP9" s="413"/>
      <c r="CQ9" s="413"/>
      <c r="CR9" s="413"/>
      <c r="CS9" s="414"/>
      <c r="CT9" s="373">
        <v>18.2</v>
      </c>
      <c r="CU9" s="374"/>
      <c r="CV9" s="374"/>
      <c r="CW9" s="374"/>
      <c r="CX9" s="374"/>
      <c r="CY9" s="374"/>
      <c r="CZ9" s="374"/>
      <c r="DA9" s="375"/>
      <c r="DB9" s="373">
        <v>18.100000000000001</v>
      </c>
      <c r="DC9" s="374"/>
      <c r="DD9" s="374"/>
      <c r="DE9" s="374"/>
      <c r="DF9" s="374"/>
      <c r="DG9" s="374"/>
      <c r="DH9" s="374"/>
      <c r="DI9" s="375"/>
      <c r="DJ9" s="41"/>
      <c r="DK9" s="41"/>
      <c r="DL9" s="41"/>
      <c r="DM9" s="41"/>
      <c r="DN9" s="41"/>
      <c r="DO9" s="41"/>
    </row>
    <row r="10" spans="1:119" ht="18.75" customHeight="1" thickBot="1" x14ac:dyDescent="0.2">
      <c r="A10" s="42"/>
      <c r="B10" s="542"/>
      <c r="C10" s="543"/>
      <c r="D10" s="543"/>
      <c r="E10" s="543"/>
      <c r="F10" s="543"/>
      <c r="G10" s="543"/>
      <c r="H10" s="543"/>
      <c r="I10" s="543"/>
      <c r="J10" s="543"/>
      <c r="K10" s="466"/>
      <c r="L10" s="376" t="s">
        <v>58</v>
      </c>
      <c r="M10" s="377"/>
      <c r="N10" s="377"/>
      <c r="O10" s="377"/>
      <c r="P10" s="377"/>
      <c r="Q10" s="378"/>
      <c r="R10" s="379">
        <v>111151</v>
      </c>
      <c r="S10" s="380"/>
      <c r="T10" s="380"/>
      <c r="U10" s="380"/>
      <c r="V10" s="382"/>
      <c r="W10" s="551"/>
      <c r="X10" s="365"/>
      <c r="Y10" s="365"/>
      <c r="Z10" s="365"/>
      <c r="AA10" s="365"/>
      <c r="AB10" s="365"/>
      <c r="AC10" s="365"/>
      <c r="AD10" s="365"/>
      <c r="AE10" s="365"/>
      <c r="AF10" s="365"/>
      <c r="AG10" s="365"/>
      <c r="AH10" s="365"/>
      <c r="AI10" s="365"/>
      <c r="AJ10" s="365"/>
      <c r="AK10" s="365"/>
      <c r="AL10" s="552"/>
      <c r="AM10" s="472" t="s">
        <v>59</v>
      </c>
      <c r="AN10" s="377"/>
      <c r="AO10" s="377"/>
      <c r="AP10" s="377"/>
      <c r="AQ10" s="377"/>
      <c r="AR10" s="377"/>
      <c r="AS10" s="377"/>
      <c r="AT10" s="378"/>
      <c r="AU10" s="460" t="s">
        <v>60</v>
      </c>
      <c r="AV10" s="461"/>
      <c r="AW10" s="461"/>
      <c r="AX10" s="461"/>
      <c r="AY10" s="383" t="s">
        <v>61</v>
      </c>
      <c r="AZ10" s="384"/>
      <c r="BA10" s="384"/>
      <c r="BB10" s="384"/>
      <c r="BC10" s="384"/>
      <c r="BD10" s="384"/>
      <c r="BE10" s="384"/>
      <c r="BF10" s="384"/>
      <c r="BG10" s="384"/>
      <c r="BH10" s="384"/>
      <c r="BI10" s="384"/>
      <c r="BJ10" s="384"/>
      <c r="BK10" s="384"/>
      <c r="BL10" s="384"/>
      <c r="BM10" s="385"/>
      <c r="BN10" s="403">
        <v>963453</v>
      </c>
      <c r="BO10" s="404"/>
      <c r="BP10" s="404"/>
      <c r="BQ10" s="404"/>
      <c r="BR10" s="404"/>
      <c r="BS10" s="404"/>
      <c r="BT10" s="404"/>
      <c r="BU10" s="405"/>
      <c r="BV10" s="403">
        <v>1006205</v>
      </c>
      <c r="BW10" s="404"/>
      <c r="BX10" s="404"/>
      <c r="BY10" s="404"/>
      <c r="BZ10" s="404"/>
      <c r="CA10" s="404"/>
      <c r="CB10" s="404"/>
      <c r="CC10" s="405"/>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449" t="s">
        <v>63</v>
      </c>
      <c r="M11" s="450"/>
      <c r="N11" s="450"/>
      <c r="O11" s="450"/>
      <c r="P11" s="450"/>
      <c r="Q11" s="451"/>
      <c r="R11" s="539" t="s">
        <v>64</v>
      </c>
      <c r="S11" s="540"/>
      <c r="T11" s="540"/>
      <c r="U11" s="540"/>
      <c r="V11" s="541"/>
      <c r="W11" s="551"/>
      <c r="X11" s="365"/>
      <c r="Y11" s="365"/>
      <c r="Z11" s="365"/>
      <c r="AA11" s="365"/>
      <c r="AB11" s="365"/>
      <c r="AC11" s="365"/>
      <c r="AD11" s="365"/>
      <c r="AE11" s="365"/>
      <c r="AF11" s="365"/>
      <c r="AG11" s="365"/>
      <c r="AH11" s="365"/>
      <c r="AI11" s="365"/>
      <c r="AJ11" s="365"/>
      <c r="AK11" s="365"/>
      <c r="AL11" s="552"/>
      <c r="AM11" s="472" t="s">
        <v>65</v>
      </c>
      <c r="AN11" s="377"/>
      <c r="AO11" s="377"/>
      <c r="AP11" s="377"/>
      <c r="AQ11" s="377"/>
      <c r="AR11" s="377"/>
      <c r="AS11" s="377"/>
      <c r="AT11" s="378"/>
      <c r="AU11" s="460" t="s">
        <v>66</v>
      </c>
      <c r="AV11" s="461"/>
      <c r="AW11" s="461"/>
      <c r="AX11" s="461"/>
      <c r="AY11" s="383" t="s">
        <v>67</v>
      </c>
      <c r="AZ11" s="384"/>
      <c r="BA11" s="384"/>
      <c r="BB11" s="384"/>
      <c r="BC11" s="384"/>
      <c r="BD11" s="384"/>
      <c r="BE11" s="384"/>
      <c r="BF11" s="384"/>
      <c r="BG11" s="384"/>
      <c r="BH11" s="384"/>
      <c r="BI11" s="384"/>
      <c r="BJ11" s="384"/>
      <c r="BK11" s="384"/>
      <c r="BL11" s="384"/>
      <c r="BM11" s="385"/>
      <c r="BN11" s="403">
        <v>24383</v>
      </c>
      <c r="BO11" s="404"/>
      <c r="BP11" s="404"/>
      <c r="BQ11" s="404"/>
      <c r="BR11" s="404"/>
      <c r="BS11" s="404"/>
      <c r="BT11" s="404"/>
      <c r="BU11" s="405"/>
      <c r="BV11" s="403">
        <v>13758</v>
      </c>
      <c r="BW11" s="404"/>
      <c r="BX11" s="404"/>
      <c r="BY11" s="404"/>
      <c r="BZ11" s="404"/>
      <c r="CA11" s="404"/>
      <c r="CB11" s="404"/>
      <c r="CC11" s="405"/>
      <c r="CD11" s="412" t="s">
        <v>68</v>
      </c>
      <c r="CE11" s="413"/>
      <c r="CF11" s="413"/>
      <c r="CG11" s="413"/>
      <c r="CH11" s="413"/>
      <c r="CI11" s="413"/>
      <c r="CJ11" s="413"/>
      <c r="CK11" s="413"/>
      <c r="CL11" s="413"/>
      <c r="CM11" s="413"/>
      <c r="CN11" s="413"/>
      <c r="CO11" s="413"/>
      <c r="CP11" s="413"/>
      <c r="CQ11" s="413"/>
      <c r="CR11" s="413"/>
      <c r="CS11" s="414"/>
      <c r="CT11" s="516" t="s">
        <v>70</v>
      </c>
      <c r="CU11" s="517"/>
      <c r="CV11" s="517"/>
      <c r="CW11" s="517"/>
      <c r="CX11" s="517"/>
      <c r="CY11" s="517"/>
      <c r="CZ11" s="517"/>
      <c r="DA11" s="518"/>
      <c r="DB11" s="516" t="s">
        <v>71</v>
      </c>
      <c r="DC11" s="517"/>
      <c r="DD11" s="517"/>
      <c r="DE11" s="517"/>
      <c r="DF11" s="517"/>
      <c r="DG11" s="517"/>
      <c r="DH11" s="517"/>
      <c r="DI11" s="518"/>
      <c r="DJ11" s="41"/>
      <c r="DK11" s="41"/>
      <c r="DL11" s="41"/>
      <c r="DM11" s="41"/>
      <c r="DN11" s="41"/>
      <c r="DO11" s="41"/>
    </row>
    <row r="12" spans="1:119" ht="18.75" customHeight="1" x14ac:dyDescent="0.15">
      <c r="A12" s="42"/>
      <c r="B12" s="519" t="s">
        <v>72</v>
      </c>
      <c r="C12" s="520"/>
      <c r="D12" s="520"/>
      <c r="E12" s="520"/>
      <c r="F12" s="520"/>
      <c r="G12" s="520"/>
      <c r="H12" s="520"/>
      <c r="I12" s="520"/>
      <c r="J12" s="520"/>
      <c r="K12" s="521"/>
      <c r="L12" s="528" t="s">
        <v>73</v>
      </c>
      <c r="M12" s="529"/>
      <c r="N12" s="529"/>
      <c r="O12" s="529"/>
      <c r="P12" s="529"/>
      <c r="Q12" s="530"/>
      <c r="R12" s="531">
        <v>104317</v>
      </c>
      <c r="S12" s="532"/>
      <c r="T12" s="532"/>
      <c r="U12" s="532"/>
      <c r="V12" s="533"/>
      <c r="W12" s="534" t="s">
        <v>24</v>
      </c>
      <c r="X12" s="461"/>
      <c r="Y12" s="461"/>
      <c r="Z12" s="461"/>
      <c r="AA12" s="461"/>
      <c r="AB12" s="535"/>
      <c r="AC12" s="460" t="s">
        <v>74</v>
      </c>
      <c r="AD12" s="461"/>
      <c r="AE12" s="461"/>
      <c r="AF12" s="461"/>
      <c r="AG12" s="535"/>
      <c r="AH12" s="460" t="s">
        <v>75</v>
      </c>
      <c r="AI12" s="461"/>
      <c r="AJ12" s="461"/>
      <c r="AK12" s="461"/>
      <c r="AL12" s="536"/>
      <c r="AM12" s="472" t="s">
        <v>76</v>
      </c>
      <c r="AN12" s="377"/>
      <c r="AO12" s="377"/>
      <c r="AP12" s="377"/>
      <c r="AQ12" s="377"/>
      <c r="AR12" s="377"/>
      <c r="AS12" s="377"/>
      <c r="AT12" s="378"/>
      <c r="AU12" s="460" t="s">
        <v>77</v>
      </c>
      <c r="AV12" s="461"/>
      <c r="AW12" s="461"/>
      <c r="AX12" s="461"/>
      <c r="AY12" s="383" t="s">
        <v>78</v>
      </c>
      <c r="AZ12" s="384"/>
      <c r="BA12" s="384"/>
      <c r="BB12" s="384"/>
      <c r="BC12" s="384"/>
      <c r="BD12" s="384"/>
      <c r="BE12" s="384"/>
      <c r="BF12" s="384"/>
      <c r="BG12" s="384"/>
      <c r="BH12" s="384"/>
      <c r="BI12" s="384"/>
      <c r="BJ12" s="384"/>
      <c r="BK12" s="384"/>
      <c r="BL12" s="384"/>
      <c r="BM12" s="385"/>
      <c r="BN12" s="403">
        <v>923643</v>
      </c>
      <c r="BO12" s="404"/>
      <c r="BP12" s="404"/>
      <c r="BQ12" s="404"/>
      <c r="BR12" s="404"/>
      <c r="BS12" s="404"/>
      <c r="BT12" s="404"/>
      <c r="BU12" s="405"/>
      <c r="BV12" s="403">
        <v>1690000</v>
      </c>
      <c r="BW12" s="404"/>
      <c r="BX12" s="404"/>
      <c r="BY12" s="404"/>
      <c r="BZ12" s="404"/>
      <c r="CA12" s="404"/>
      <c r="CB12" s="404"/>
      <c r="CC12" s="405"/>
      <c r="CD12" s="412" t="s">
        <v>79</v>
      </c>
      <c r="CE12" s="413"/>
      <c r="CF12" s="413"/>
      <c r="CG12" s="413"/>
      <c r="CH12" s="413"/>
      <c r="CI12" s="413"/>
      <c r="CJ12" s="413"/>
      <c r="CK12" s="413"/>
      <c r="CL12" s="413"/>
      <c r="CM12" s="413"/>
      <c r="CN12" s="413"/>
      <c r="CO12" s="413"/>
      <c r="CP12" s="413"/>
      <c r="CQ12" s="413"/>
      <c r="CR12" s="413"/>
      <c r="CS12" s="414"/>
      <c r="CT12" s="516" t="s">
        <v>71</v>
      </c>
      <c r="CU12" s="517"/>
      <c r="CV12" s="517"/>
      <c r="CW12" s="517"/>
      <c r="CX12" s="517"/>
      <c r="CY12" s="517"/>
      <c r="CZ12" s="517"/>
      <c r="DA12" s="518"/>
      <c r="DB12" s="516" t="s">
        <v>80</v>
      </c>
      <c r="DC12" s="517"/>
      <c r="DD12" s="517"/>
      <c r="DE12" s="517"/>
      <c r="DF12" s="517"/>
      <c r="DG12" s="517"/>
      <c r="DH12" s="517"/>
      <c r="DI12" s="518"/>
      <c r="DJ12" s="41"/>
      <c r="DK12" s="41"/>
      <c r="DL12" s="41"/>
      <c r="DM12" s="41"/>
      <c r="DN12" s="41"/>
      <c r="DO12" s="41"/>
    </row>
    <row r="13" spans="1:119" ht="18.75" customHeight="1" x14ac:dyDescent="0.15">
      <c r="A13" s="42"/>
      <c r="B13" s="522"/>
      <c r="C13" s="523"/>
      <c r="D13" s="523"/>
      <c r="E13" s="523"/>
      <c r="F13" s="523"/>
      <c r="G13" s="523"/>
      <c r="H13" s="523"/>
      <c r="I13" s="523"/>
      <c r="J13" s="523"/>
      <c r="K13" s="524"/>
      <c r="L13" s="52"/>
      <c r="M13" s="503" t="s">
        <v>81</v>
      </c>
      <c r="N13" s="504"/>
      <c r="O13" s="504"/>
      <c r="P13" s="504"/>
      <c r="Q13" s="505"/>
      <c r="R13" s="506">
        <v>103852</v>
      </c>
      <c r="S13" s="507"/>
      <c r="T13" s="507"/>
      <c r="U13" s="507"/>
      <c r="V13" s="508"/>
      <c r="W13" s="494" t="s">
        <v>82</v>
      </c>
      <c r="X13" s="416"/>
      <c r="Y13" s="416"/>
      <c r="Z13" s="416"/>
      <c r="AA13" s="416"/>
      <c r="AB13" s="417"/>
      <c r="AC13" s="379">
        <v>4411</v>
      </c>
      <c r="AD13" s="380"/>
      <c r="AE13" s="380"/>
      <c r="AF13" s="380"/>
      <c r="AG13" s="381"/>
      <c r="AH13" s="379">
        <v>4407</v>
      </c>
      <c r="AI13" s="380"/>
      <c r="AJ13" s="380"/>
      <c r="AK13" s="380"/>
      <c r="AL13" s="382"/>
      <c r="AM13" s="472" t="s">
        <v>83</v>
      </c>
      <c r="AN13" s="377"/>
      <c r="AO13" s="377"/>
      <c r="AP13" s="377"/>
      <c r="AQ13" s="377"/>
      <c r="AR13" s="377"/>
      <c r="AS13" s="377"/>
      <c r="AT13" s="378"/>
      <c r="AU13" s="460" t="s">
        <v>84</v>
      </c>
      <c r="AV13" s="461"/>
      <c r="AW13" s="461"/>
      <c r="AX13" s="461"/>
      <c r="AY13" s="383" t="s">
        <v>85</v>
      </c>
      <c r="AZ13" s="384"/>
      <c r="BA13" s="384"/>
      <c r="BB13" s="384"/>
      <c r="BC13" s="384"/>
      <c r="BD13" s="384"/>
      <c r="BE13" s="384"/>
      <c r="BF13" s="384"/>
      <c r="BG13" s="384"/>
      <c r="BH13" s="384"/>
      <c r="BI13" s="384"/>
      <c r="BJ13" s="384"/>
      <c r="BK13" s="384"/>
      <c r="BL13" s="384"/>
      <c r="BM13" s="385"/>
      <c r="BN13" s="403">
        <v>-313771</v>
      </c>
      <c r="BO13" s="404"/>
      <c r="BP13" s="404"/>
      <c r="BQ13" s="404"/>
      <c r="BR13" s="404"/>
      <c r="BS13" s="404"/>
      <c r="BT13" s="404"/>
      <c r="BU13" s="405"/>
      <c r="BV13" s="403">
        <v>-622924</v>
      </c>
      <c r="BW13" s="404"/>
      <c r="BX13" s="404"/>
      <c r="BY13" s="404"/>
      <c r="BZ13" s="404"/>
      <c r="CA13" s="404"/>
      <c r="CB13" s="404"/>
      <c r="CC13" s="405"/>
      <c r="CD13" s="412" t="s">
        <v>86</v>
      </c>
      <c r="CE13" s="413"/>
      <c r="CF13" s="413"/>
      <c r="CG13" s="413"/>
      <c r="CH13" s="413"/>
      <c r="CI13" s="413"/>
      <c r="CJ13" s="413"/>
      <c r="CK13" s="413"/>
      <c r="CL13" s="413"/>
      <c r="CM13" s="413"/>
      <c r="CN13" s="413"/>
      <c r="CO13" s="413"/>
      <c r="CP13" s="413"/>
      <c r="CQ13" s="413"/>
      <c r="CR13" s="413"/>
      <c r="CS13" s="414"/>
      <c r="CT13" s="373">
        <v>11.3</v>
      </c>
      <c r="CU13" s="374"/>
      <c r="CV13" s="374"/>
      <c r="CW13" s="374"/>
      <c r="CX13" s="374"/>
      <c r="CY13" s="374"/>
      <c r="CZ13" s="374"/>
      <c r="DA13" s="375"/>
      <c r="DB13" s="373">
        <v>11.8</v>
      </c>
      <c r="DC13" s="374"/>
      <c r="DD13" s="374"/>
      <c r="DE13" s="374"/>
      <c r="DF13" s="374"/>
      <c r="DG13" s="374"/>
      <c r="DH13" s="374"/>
      <c r="DI13" s="375"/>
      <c r="DJ13" s="41"/>
      <c r="DK13" s="41"/>
      <c r="DL13" s="41"/>
      <c r="DM13" s="41"/>
      <c r="DN13" s="41"/>
      <c r="DO13" s="41"/>
    </row>
    <row r="14" spans="1:119" ht="18.75" customHeight="1" thickBot="1" x14ac:dyDescent="0.2">
      <c r="A14" s="42"/>
      <c r="B14" s="522"/>
      <c r="C14" s="523"/>
      <c r="D14" s="523"/>
      <c r="E14" s="523"/>
      <c r="F14" s="523"/>
      <c r="G14" s="523"/>
      <c r="H14" s="523"/>
      <c r="I14" s="523"/>
      <c r="J14" s="523"/>
      <c r="K14" s="524"/>
      <c r="L14" s="496" t="s">
        <v>87</v>
      </c>
      <c r="M14" s="537"/>
      <c r="N14" s="537"/>
      <c r="O14" s="537"/>
      <c r="P14" s="537"/>
      <c r="Q14" s="538"/>
      <c r="R14" s="506">
        <v>105468</v>
      </c>
      <c r="S14" s="507"/>
      <c r="T14" s="507"/>
      <c r="U14" s="507"/>
      <c r="V14" s="508"/>
      <c r="W14" s="509"/>
      <c r="X14" s="419"/>
      <c r="Y14" s="419"/>
      <c r="Z14" s="419"/>
      <c r="AA14" s="419"/>
      <c r="AB14" s="420"/>
      <c r="AC14" s="499">
        <v>8.6999999999999993</v>
      </c>
      <c r="AD14" s="500"/>
      <c r="AE14" s="500"/>
      <c r="AF14" s="500"/>
      <c r="AG14" s="501"/>
      <c r="AH14" s="499">
        <v>8.5</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88</v>
      </c>
      <c r="CE14" s="410"/>
      <c r="CF14" s="410"/>
      <c r="CG14" s="410"/>
      <c r="CH14" s="410"/>
      <c r="CI14" s="410"/>
      <c r="CJ14" s="410"/>
      <c r="CK14" s="410"/>
      <c r="CL14" s="410"/>
      <c r="CM14" s="410"/>
      <c r="CN14" s="410"/>
      <c r="CO14" s="410"/>
      <c r="CP14" s="410"/>
      <c r="CQ14" s="410"/>
      <c r="CR14" s="410"/>
      <c r="CS14" s="411"/>
      <c r="CT14" s="510">
        <v>42.4</v>
      </c>
      <c r="CU14" s="511"/>
      <c r="CV14" s="511"/>
      <c r="CW14" s="511"/>
      <c r="CX14" s="511"/>
      <c r="CY14" s="511"/>
      <c r="CZ14" s="511"/>
      <c r="DA14" s="512"/>
      <c r="DB14" s="510">
        <v>44.6</v>
      </c>
      <c r="DC14" s="511"/>
      <c r="DD14" s="511"/>
      <c r="DE14" s="511"/>
      <c r="DF14" s="511"/>
      <c r="DG14" s="511"/>
      <c r="DH14" s="511"/>
      <c r="DI14" s="512"/>
      <c r="DJ14" s="41"/>
      <c r="DK14" s="41"/>
      <c r="DL14" s="41"/>
      <c r="DM14" s="41"/>
      <c r="DN14" s="41"/>
      <c r="DO14" s="41"/>
    </row>
    <row r="15" spans="1:119" ht="18.75" customHeight="1" x14ac:dyDescent="0.15">
      <c r="A15" s="42"/>
      <c r="B15" s="522"/>
      <c r="C15" s="523"/>
      <c r="D15" s="523"/>
      <c r="E15" s="523"/>
      <c r="F15" s="523"/>
      <c r="G15" s="523"/>
      <c r="H15" s="523"/>
      <c r="I15" s="523"/>
      <c r="J15" s="523"/>
      <c r="K15" s="524"/>
      <c r="L15" s="52"/>
      <c r="M15" s="503" t="s">
        <v>89</v>
      </c>
      <c r="N15" s="504"/>
      <c r="O15" s="504"/>
      <c r="P15" s="504"/>
      <c r="Q15" s="505"/>
      <c r="R15" s="506">
        <v>105024</v>
      </c>
      <c r="S15" s="507"/>
      <c r="T15" s="507"/>
      <c r="U15" s="507"/>
      <c r="V15" s="508"/>
      <c r="W15" s="494" t="s">
        <v>90</v>
      </c>
      <c r="X15" s="416"/>
      <c r="Y15" s="416"/>
      <c r="Z15" s="416"/>
      <c r="AA15" s="416"/>
      <c r="AB15" s="417"/>
      <c r="AC15" s="379">
        <v>13316</v>
      </c>
      <c r="AD15" s="380"/>
      <c r="AE15" s="380"/>
      <c r="AF15" s="380"/>
      <c r="AG15" s="381"/>
      <c r="AH15" s="379">
        <v>13487</v>
      </c>
      <c r="AI15" s="380"/>
      <c r="AJ15" s="380"/>
      <c r="AK15" s="380"/>
      <c r="AL15" s="382"/>
      <c r="AM15" s="472"/>
      <c r="AN15" s="377"/>
      <c r="AO15" s="377"/>
      <c r="AP15" s="377"/>
      <c r="AQ15" s="377"/>
      <c r="AR15" s="377"/>
      <c r="AS15" s="377"/>
      <c r="AT15" s="378"/>
      <c r="AU15" s="460"/>
      <c r="AV15" s="461"/>
      <c r="AW15" s="461"/>
      <c r="AX15" s="461"/>
      <c r="AY15" s="395" t="s">
        <v>91</v>
      </c>
      <c r="AZ15" s="396"/>
      <c r="BA15" s="396"/>
      <c r="BB15" s="396"/>
      <c r="BC15" s="396"/>
      <c r="BD15" s="396"/>
      <c r="BE15" s="396"/>
      <c r="BF15" s="396"/>
      <c r="BG15" s="396"/>
      <c r="BH15" s="396"/>
      <c r="BI15" s="396"/>
      <c r="BJ15" s="396"/>
      <c r="BK15" s="396"/>
      <c r="BL15" s="396"/>
      <c r="BM15" s="397"/>
      <c r="BN15" s="398">
        <v>11644619</v>
      </c>
      <c r="BO15" s="399"/>
      <c r="BP15" s="399"/>
      <c r="BQ15" s="399"/>
      <c r="BR15" s="399"/>
      <c r="BS15" s="399"/>
      <c r="BT15" s="399"/>
      <c r="BU15" s="400"/>
      <c r="BV15" s="398">
        <v>11484029</v>
      </c>
      <c r="BW15" s="399"/>
      <c r="BX15" s="399"/>
      <c r="BY15" s="399"/>
      <c r="BZ15" s="399"/>
      <c r="CA15" s="399"/>
      <c r="CB15" s="399"/>
      <c r="CC15" s="400"/>
      <c r="CD15" s="513" t="s">
        <v>92</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2"/>
      <c r="C16" s="523"/>
      <c r="D16" s="523"/>
      <c r="E16" s="523"/>
      <c r="F16" s="523"/>
      <c r="G16" s="523"/>
      <c r="H16" s="523"/>
      <c r="I16" s="523"/>
      <c r="J16" s="523"/>
      <c r="K16" s="524"/>
      <c r="L16" s="496" t="s">
        <v>93</v>
      </c>
      <c r="M16" s="497"/>
      <c r="N16" s="497"/>
      <c r="O16" s="497"/>
      <c r="P16" s="497"/>
      <c r="Q16" s="498"/>
      <c r="R16" s="491" t="s">
        <v>94</v>
      </c>
      <c r="S16" s="492"/>
      <c r="T16" s="492"/>
      <c r="U16" s="492"/>
      <c r="V16" s="493"/>
      <c r="W16" s="509"/>
      <c r="X16" s="419"/>
      <c r="Y16" s="419"/>
      <c r="Z16" s="419"/>
      <c r="AA16" s="419"/>
      <c r="AB16" s="420"/>
      <c r="AC16" s="499">
        <v>26.2</v>
      </c>
      <c r="AD16" s="500"/>
      <c r="AE16" s="500"/>
      <c r="AF16" s="500"/>
      <c r="AG16" s="501"/>
      <c r="AH16" s="499">
        <v>26.1</v>
      </c>
      <c r="AI16" s="500"/>
      <c r="AJ16" s="500"/>
      <c r="AK16" s="500"/>
      <c r="AL16" s="502"/>
      <c r="AM16" s="472"/>
      <c r="AN16" s="377"/>
      <c r="AO16" s="377"/>
      <c r="AP16" s="377"/>
      <c r="AQ16" s="377"/>
      <c r="AR16" s="377"/>
      <c r="AS16" s="377"/>
      <c r="AT16" s="378"/>
      <c r="AU16" s="460"/>
      <c r="AV16" s="461"/>
      <c r="AW16" s="461"/>
      <c r="AX16" s="461"/>
      <c r="AY16" s="383" t="s">
        <v>95</v>
      </c>
      <c r="AZ16" s="384"/>
      <c r="BA16" s="384"/>
      <c r="BB16" s="384"/>
      <c r="BC16" s="384"/>
      <c r="BD16" s="384"/>
      <c r="BE16" s="384"/>
      <c r="BF16" s="384"/>
      <c r="BG16" s="384"/>
      <c r="BH16" s="384"/>
      <c r="BI16" s="384"/>
      <c r="BJ16" s="384"/>
      <c r="BK16" s="384"/>
      <c r="BL16" s="384"/>
      <c r="BM16" s="385"/>
      <c r="BN16" s="403">
        <v>24229744</v>
      </c>
      <c r="BO16" s="404"/>
      <c r="BP16" s="404"/>
      <c r="BQ16" s="404"/>
      <c r="BR16" s="404"/>
      <c r="BS16" s="404"/>
      <c r="BT16" s="404"/>
      <c r="BU16" s="405"/>
      <c r="BV16" s="403">
        <v>24098912</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x14ac:dyDescent="0.2">
      <c r="A17" s="42"/>
      <c r="B17" s="525"/>
      <c r="C17" s="526"/>
      <c r="D17" s="526"/>
      <c r="E17" s="526"/>
      <c r="F17" s="526"/>
      <c r="G17" s="526"/>
      <c r="H17" s="526"/>
      <c r="I17" s="526"/>
      <c r="J17" s="526"/>
      <c r="K17" s="527"/>
      <c r="L17" s="57"/>
      <c r="M17" s="488" t="s">
        <v>96</v>
      </c>
      <c r="N17" s="489"/>
      <c r="O17" s="489"/>
      <c r="P17" s="489"/>
      <c r="Q17" s="490"/>
      <c r="R17" s="491" t="s">
        <v>97</v>
      </c>
      <c r="S17" s="492"/>
      <c r="T17" s="492"/>
      <c r="U17" s="492"/>
      <c r="V17" s="493"/>
      <c r="W17" s="494" t="s">
        <v>98</v>
      </c>
      <c r="X17" s="416"/>
      <c r="Y17" s="416"/>
      <c r="Z17" s="416"/>
      <c r="AA17" s="416"/>
      <c r="AB17" s="417"/>
      <c r="AC17" s="379">
        <v>33050</v>
      </c>
      <c r="AD17" s="380"/>
      <c r="AE17" s="380"/>
      <c r="AF17" s="380"/>
      <c r="AG17" s="381"/>
      <c r="AH17" s="379">
        <v>33688</v>
      </c>
      <c r="AI17" s="380"/>
      <c r="AJ17" s="380"/>
      <c r="AK17" s="380"/>
      <c r="AL17" s="382"/>
      <c r="AM17" s="472"/>
      <c r="AN17" s="377"/>
      <c r="AO17" s="377"/>
      <c r="AP17" s="377"/>
      <c r="AQ17" s="377"/>
      <c r="AR17" s="377"/>
      <c r="AS17" s="377"/>
      <c r="AT17" s="378"/>
      <c r="AU17" s="460"/>
      <c r="AV17" s="461"/>
      <c r="AW17" s="461"/>
      <c r="AX17" s="461"/>
      <c r="AY17" s="383" t="s">
        <v>99</v>
      </c>
      <c r="AZ17" s="384"/>
      <c r="BA17" s="384"/>
      <c r="BB17" s="384"/>
      <c r="BC17" s="384"/>
      <c r="BD17" s="384"/>
      <c r="BE17" s="384"/>
      <c r="BF17" s="384"/>
      <c r="BG17" s="384"/>
      <c r="BH17" s="384"/>
      <c r="BI17" s="384"/>
      <c r="BJ17" s="384"/>
      <c r="BK17" s="384"/>
      <c r="BL17" s="384"/>
      <c r="BM17" s="385"/>
      <c r="BN17" s="403">
        <v>14837240</v>
      </c>
      <c r="BO17" s="404"/>
      <c r="BP17" s="404"/>
      <c r="BQ17" s="404"/>
      <c r="BR17" s="404"/>
      <c r="BS17" s="404"/>
      <c r="BT17" s="404"/>
      <c r="BU17" s="405"/>
      <c r="BV17" s="403">
        <v>14588703</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x14ac:dyDescent="0.2">
      <c r="A18" s="42"/>
      <c r="B18" s="465" t="s">
        <v>100</v>
      </c>
      <c r="C18" s="466"/>
      <c r="D18" s="466"/>
      <c r="E18" s="467"/>
      <c r="F18" s="467"/>
      <c r="G18" s="467"/>
      <c r="H18" s="467"/>
      <c r="I18" s="467"/>
      <c r="J18" s="467"/>
      <c r="K18" s="467"/>
      <c r="L18" s="468">
        <v>602.97</v>
      </c>
      <c r="M18" s="468"/>
      <c r="N18" s="468"/>
      <c r="O18" s="468"/>
      <c r="P18" s="468"/>
      <c r="Q18" s="468"/>
      <c r="R18" s="469"/>
      <c r="S18" s="469"/>
      <c r="T18" s="469"/>
      <c r="U18" s="469"/>
      <c r="V18" s="470"/>
      <c r="W18" s="484"/>
      <c r="X18" s="485"/>
      <c r="Y18" s="485"/>
      <c r="Z18" s="485"/>
      <c r="AA18" s="485"/>
      <c r="AB18" s="495"/>
      <c r="AC18" s="367">
        <v>65.099999999999994</v>
      </c>
      <c r="AD18" s="368"/>
      <c r="AE18" s="368"/>
      <c r="AF18" s="368"/>
      <c r="AG18" s="471"/>
      <c r="AH18" s="367">
        <v>65.3</v>
      </c>
      <c r="AI18" s="368"/>
      <c r="AJ18" s="368"/>
      <c r="AK18" s="368"/>
      <c r="AL18" s="369"/>
      <c r="AM18" s="472"/>
      <c r="AN18" s="377"/>
      <c r="AO18" s="377"/>
      <c r="AP18" s="377"/>
      <c r="AQ18" s="377"/>
      <c r="AR18" s="377"/>
      <c r="AS18" s="377"/>
      <c r="AT18" s="378"/>
      <c r="AU18" s="460"/>
      <c r="AV18" s="461"/>
      <c r="AW18" s="461"/>
      <c r="AX18" s="461"/>
      <c r="AY18" s="383" t="s">
        <v>101</v>
      </c>
      <c r="AZ18" s="384"/>
      <c r="BA18" s="384"/>
      <c r="BB18" s="384"/>
      <c r="BC18" s="384"/>
      <c r="BD18" s="384"/>
      <c r="BE18" s="384"/>
      <c r="BF18" s="384"/>
      <c r="BG18" s="384"/>
      <c r="BH18" s="384"/>
      <c r="BI18" s="384"/>
      <c r="BJ18" s="384"/>
      <c r="BK18" s="384"/>
      <c r="BL18" s="384"/>
      <c r="BM18" s="385"/>
      <c r="BN18" s="403">
        <v>28584757</v>
      </c>
      <c r="BO18" s="404"/>
      <c r="BP18" s="404"/>
      <c r="BQ18" s="404"/>
      <c r="BR18" s="404"/>
      <c r="BS18" s="404"/>
      <c r="BT18" s="404"/>
      <c r="BU18" s="405"/>
      <c r="BV18" s="403">
        <v>28623824</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x14ac:dyDescent="0.2">
      <c r="A19" s="42"/>
      <c r="B19" s="465" t="s">
        <v>102</v>
      </c>
      <c r="C19" s="466"/>
      <c r="D19" s="466"/>
      <c r="E19" s="467"/>
      <c r="F19" s="467"/>
      <c r="G19" s="467"/>
      <c r="H19" s="467"/>
      <c r="I19" s="467"/>
      <c r="J19" s="467"/>
      <c r="K19" s="467"/>
      <c r="L19" s="473">
        <v>176</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103</v>
      </c>
      <c r="AZ19" s="384"/>
      <c r="BA19" s="384"/>
      <c r="BB19" s="384"/>
      <c r="BC19" s="384"/>
      <c r="BD19" s="384"/>
      <c r="BE19" s="384"/>
      <c r="BF19" s="384"/>
      <c r="BG19" s="384"/>
      <c r="BH19" s="384"/>
      <c r="BI19" s="384"/>
      <c r="BJ19" s="384"/>
      <c r="BK19" s="384"/>
      <c r="BL19" s="384"/>
      <c r="BM19" s="385"/>
      <c r="BN19" s="403">
        <v>37313145</v>
      </c>
      <c r="BO19" s="404"/>
      <c r="BP19" s="404"/>
      <c r="BQ19" s="404"/>
      <c r="BR19" s="404"/>
      <c r="BS19" s="404"/>
      <c r="BT19" s="404"/>
      <c r="BU19" s="405"/>
      <c r="BV19" s="403">
        <v>37831519</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x14ac:dyDescent="0.2">
      <c r="A20" s="42"/>
      <c r="B20" s="465" t="s">
        <v>104</v>
      </c>
      <c r="C20" s="466"/>
      <c r="D20" s="466"/>
      <c r="E20" s="467"/>
      <c r="F20" s="467"/>
      <c r="G20" s="467"/>
      <c r="H20" s="467"/>
      <c r="I20" s="467"/>
      <c r="J20" s="467"/>
      <c r="K20" s="467"/>
      <c r="L20" s="473">
        <v>39320</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0"/>
      <c r="AO20" s="450"/>
      <c r="AP20" s="450"/>
      <c r="AQ20" s="450"/>
      <c r="AR20" s="450"/>
      <c r="AS20" s="450"/>
      <c r="AT20" s="451"/>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x14ac:dyDescent="0.15">
      <c r="A21" s="42"/>
      <c r="B21" s="462" t="s">
        <v>105</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x14ac:dyDescent="0.2">
      <c r="A22" s="42"/>
      <c r="B22" s="432" t="s">
        <v>106</v>
      </c>
      <c r="C22" s="433"/>
      <c r="D22" s="434"/>
      <c r="E22" s="441" t="s">
        <v>24</v>
      </c>
      <c r="F22" s="416"/>
      <c r="G22" s="416"/>
      <c r="H22" s="416"/>
      <c r="I22" s="416"/>
      <c r="J22" s="416"/>
      <c r="K22" s="417"/>
      <c r="L22" s="441" t="s">
        <v>107</v>
      </c>
      <c r="M22" s="416"/>
      <c r="N22" s="416"/>
      <c r="O22" s="416"/>
      <c r="P22" s="417"/>
      <c r="Q22" s="426" t="s">
        <v>108</v>
      </c>
      <c r="R22" s="427"/>
      <c r="S22" s="427"/>
      <c r="T22" s="427"/>
      <c r="U22" s="427"/>
      <c r="V22" s="442"/>
      <c r="W22" s="444" t="s">
        <v>109</v>
      </c>
      <c r="X22" s="433"/>
      <c r="Y22" s="434"/>
      <c r="Z22" s="441" t="s">
        <v>24</v>
      </c>
      <c r="AA22" s="416"/>
      <c r="AB22" s="416"/>
      <c r="AC22" s="416"/>
      <c r="AD22" s="416"/>
      <c r="AE22" s="416"/>
      <c r="AF22" s="416"/>
      <c r="AG22" s="417"/>
      <c r="AH22" s="415" t="s">
        <v>110</v>
      </c>
      <c r="AI22" s="416"/>
      <c r="AJ22" s="416"/>
      <c r="AK22" s="416"/>
      <c r="AL22" s="417"/>
      <c r="AM22" s="415" t="s">
        <v>111</v>
      </c>
      <c r="AN22" s="421"/>
      <c r="AO22" s="421"/>
      <c r="AP22" s="421"/>
      <c r="AQ22" s="421"/>
      <c r="AR22" s="422"/>
      <c r="AS22" s="426" t="s">
        <v>108</v>
      </c>
      <c r="AT22" s="427"/>
      <c r="AU22" s="427"/>
      <c r="AV22" s="427"/>
      <c r="AW22" s="427"/>
      <c r="AX22" s="428"/>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x14ac:dyDescent="0.15">
      <c r="A23" s="42"/>
      <c r="B23" s="435"/>
      <c r="C23" s="436"/>
      <c r="D23" s="437"/>
      <c r="E23" s="418"/>
      <c r="F23" s="419"/>
      <c r="G23" s="419"/>
      <c r="H23" s="419"/>
      <c r="I23" s="419"/>
      <c r="J23" s="419"/>
      <c r="K23" s="420"/>
      <c r="L23" s="418"/>
      <c r="M23" s="419"/>
      <c r="N23" s="419"/>
      <c r="O23" s="419"/>
      <c r="P23" s="420"/>
      <c r="Q23" s="429"/>
      <c r="R23" s="430"/>
      <c r="S23" s="430"/>
      <c r="T23" s="430"/>
      <c r="U23" s="430"/>
      <c r="V23" s="443"/>
      <c r="W23" s="445"/>
      <c r="X23" s="436"/>
      <c r="Y23" s="437"/>
      <c r="Z23" s="418"/>
      <c r="AA23" s="419"/>
      <c r="AB23" s="419"/>
      <c r="AC23" s="419"/>
      <c r="AD23" s="419"/>
      <c r="AE23" s="419"/>
      <c r="AF23" s="419"/>
      <c r="AG23" s="420"/>
      <c r="AH23" s="418"/>
      <c r="AI23" s="419"/>
      <c r="AJ23" s="419"/>
      <c r="AK23" s="419"/>
      <c r="AL23" s="420"/>
      <c r="AM23" s="423"/>
      <c r="AN23" s="424"/>
      <c r="AO23" s="424"/>
      <c r="AP23" s="424"/>
      <c r="AQ23" s="424"/>
      <c r="AR23" s="425"/>
      <c r="AS23" s="429"/>
      <c r="AT23" s="430"/>
      <c r="AU23" s="430"/>
      <c r="AV23" s="430"/>
      <c r="AW23" s="430"/>
      <c r="AX23" s="431"/>
      <c r="AY23" s="395" t="s">
        <v>112</v>
      </c>
      <c r="AZ23" s="396"/>
      <c r="BA23" s="396"/>
      <c r="BB23" s="396"/>
      <c r="BC23" s="396"/>
      <c r="BD23" s="396"/>
      <c r="BE23" s="396"/>
      <c r="BF23" s="396"/>
      <c r="BG23" s="396"/>
      <c r="BH23" s="396"/>
      <c r="BI23" s="396"/>
      <c r="BJ23" s="396"/>
      <c r="BK23" s="396"/>
      <c r="BL23" s="396"/>
      <c r="BM23" s="397"/>
      <c r="BN23" s="403">
        <v>63119669</v>
      </c>
      <c r="BO23" s="404"/>
      <c r="BP23" s="404"/>
      <c r="BQ23" s="404"/>
      <c r="BR23" s="404"/>
      <c r="BS23" s="404"/>
      <c r="BT23" s="404"/>
      <c r="BU23" s="405"/>
      <c r="BV23" s="403">
        <v>62522968</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x14ac:dyDescent="0.2">
      <c r="A24" s="42"/>
      <c r="B24" s="435"/>
      <c r="C24" s="436"/>
      <c r="D24" s="437"/>
      <c r="E24" s="376" t="s">
        <v>113</v>
      </c>
      <c r="F24" s="377"/>
      <c r="G24" s="377"/>
      <c r="H24" s="377"/>
      <c r="I24" s="377"/>
      <c r="J24" s="377"/>
      <c r="K24" s="378"/>
      <c r="L24" s="379">
        <v>1</v>
      </c>
      <c r="M24" s="380"/>
      <c r="N24" s="380"/>
      <c r="O24" s="380"/>
      <c r="P24" s="381"/>
      <c r="Q24" s="379">
        <v>9400</v>
      </c>
      <c r="R24" s="380"/>
      <c r="S24" s="380"/>
      <c r="T24" s="380"/>
      <c r="U24" s="380"/>
      <c r="V24" s="381"/>
      <c r="W24" s="445"/>
      <c r="X24" s="436"/>
      <c r="Y24" s="437"/>
      <c r="Z24" s="376" t="s">
        <v>114</v>
      </c>
      <c r="AA24" s="377"/>
      <c r="AB24" s="377"/>
      <c r="AC24" s="377"/>
      <c r="AD24" s="377"/>
      <c r="AE24" s="377"/>
      <c r="AF24" s="377"/>
      <c r="AG24" s="378"/>
      <c r="AH24" s="379">
        <v>775</v>
      </c>
      <c r="AI24" s="380"/>
      <c r="AJ24" s="380"/>
      <c r="AK24" s="380"/>
      <c r="AL24" s="381"/>
      <c r="AM24" s="379">
        <v>2476900</v>
      </c>
      <c r="AN24" s="380"/>
      <c r="AO24" s="380"/>
      <c r="AP24" s="380"/>
      <c r="AQ24" s="380"/>
      <c r="AR24" s="381"/>
      <c r="AS24" s="379">
        <v>3196</v>
      </c>
      <c r="AT24" s="380"/>
      <c r="AU24" s="380"/>
      <c r="AV24" s="380"/>
      <c r="AW24" s="380"/>
      <c r="AX24" s="382"/>
      <c r="AY24" s="370" t="s">
        <v>115</v>
      </c>
      <c r="AZ24" s="371"/>
      <c r="BA24" s="371"/>
      <c r="BB24" s="371"/>
      <c r="BC24" s="371"/>
      <c r="BD24" s="371"/>
      <c r="BE24" s="371"/>
      <c r="BF24" s="371"/>
      <c r="BG24" s="371"/>
      <c r="BH24" s="371"/>
      <c r="BI24" s="371"/>
      <c r="BJ24" s="371"/>
      <c r="BK24" s="371"/>
      <c r="BL24" s="371"/>
      <c r="BM24" s="372"/>
      <c r="BN24" s="403">
        <v>17579959</v>
      </c>
      <c r="BO24" s="404"/>
      <c r="BP24" s="404"/>
      <c r="BQ24" s="404"/>
      <c r="BR24" s="404"/>
      <c r="BS24" s="404"/>
      <c r="BT24" s="404"/>
      <c r="BU24" s="405"/>
      <c r="BV24" s="403">
        <v>17828365</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x14ac:dyDescent="0.15">
      <c r="A25" s="42"/>
      <c r="B25" s="435"/>
      <c r="C25" s="436"/>
      <c r="D25" s="437"/>
      <c r="E25" s="376" t="s">
        <v>116</v>
      </c>
      <c r="F25" s="377"/>
      <c r="G25" s="377"/>
      <c r="H25" s="377"/>
      <c r="I25" s="377"/>
      <c r="J25" s="377"/>
      <c r="K25" s="378"/>
      <c r="L25" s="379">
        <v>1</v>
      </c>
      <c r="M25" s="380"/>
      <c r="N25" s="380"/>
      <c r="O25" s="380"/>
      <c r="P25" s="381"/>
      <c r="Q25" s="379">
        <v>7500</v>
      </c>
      <c r="R25" s="380"/>
      <c r="S25" s="380"/>
      <c r="T25" s="380"/>
      <c r="U25" s="380"/>
      <c r="V25" s="381"/>
      <c r="W25" s="445"/>
      <c r="X25" s="436"/>
      <c r="Y25" s="437"/>
      <c r="Z25" s="376" t="s">
        <v>117</v>
      </c>
      <c r="AA25" s="377"/>
      <c r="AB25" s="377"/>
      <c r="AC25" s="377"/>
      <c r="AD25" s="377"/>
      <c r="AE25" s="377"/>
      <c r="AF25" s="377"/>
      <c r="AG25" s="378"/>
      <c r="AH25" s="379" t="s">
        <v>118</v>
      </c>
      <c r="AI25" s="380"/>
      <c r="AJ25" s="380"/>
      <c r="AK25" s="380"/>
      <c r="AL25" s="381"/>
      <c r="AM25" s="379" t="s">
        <v>70</v>
      </c>
      <c r="AN25" s="380"/>
      <c r="AO25" s="380"/>
      <c r="AP25" s="380"/>
      <c r="AQ25" s="380"/>
      <c r="AR25" s="381"/>
      <c r="AS25" s="379" t="s">
        <v>118</v>
      </c>
      <c r="AT25" s="380"/>
      <c r="AU25" s="380"/>
      <c r="AV25" s="380"/>
      <c r="AW25" s="380"/>
      <c r="AX25" s="382"/>
      <c r="AY25" s="395" t="s">
        <v>119</v>
      </c>
      <c r="AZ25" s="396"/>
      <c r="BA25" s="396"/>
      <c r="BB25" s="396"/>
      <c r="BC25" s="396"/>
      <c r="BD25" s="396"/>
      <c r="BE25" s="396"/>
      <c r="BF25" s="396"/>
      <c r="BG25" s="396"/>
      <c r="BH25" s="396"/>
      <c r="BI25" s="396"/>
      <c r="BJ25" s="396"/>
      <c r="BK25" s="396"/>
      <c r="BL25" s="396"/>
      <c r="BM25" s="397"/>
      <c r="BN25" s="398">
        <v>1733921</v>
      </c>
      <c r="BO25" s="399"/>
      <c r="BP25" s="399"/>
      <c r="BQ25" s="399"/>
      <c r="BR25" s="399"/>
      <c r="BS25" s="399"/>
      <c r="BT25" s="399"/>
      <c r="BU25" s="400"/>
      <c r="BV25" s="398">
        <v>2309779</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x14ac:dyDescent="0.15">
      <c r="A26" s="42"/>
      <c r="B26" s="435"/>
      <c r="C26" s="436"/>
      <c r="D26" s="437"/>
      <c r="E26" s="376" t="s">
        <v>120</v>
      </c>
      <c r="F26" s="377"/>
      <c r="G26" s="377"/>
      <c r="H26" s="377"/>
      <c r="I26" s="377"/>
      <c r="J26" s="377"/>
      <c r="K26" s="378"/>
      <c r="L26" s="379">
        <v>1</v>
      </c>
      <c r="M26" s="380"/>
      <c r="N26" s="380"/>
      <c r="O26" s="380"/>
      <c r="P26" s="381"/>
      <c r="Q26" s="379">
        <v>6300</v>
      </c>
      <c r="R26" s="380"/>
      <c r="S26" s="380"/>
      <c r="T26" s="380"/>
      <c r="U26" s="380"/>
      <c r="V26" s="381"/>
      <c r="W26" s="445"/>
      <c r="X26" s="436"/>
      <c r="Y26" s="437"/>
      <c r="Z26" s="376" t="s">
        <v>121</v>
      </c>
      <c r="AA26" s="458"/>
      <c r="AB26" s="458"/>
      <c r="AC26" s="458"/>
      <c r="AD26" s="458"/>
      <c r="AE26" s="458"/>
      <c r="AF26" s="458"/>
      <c r="AG26" s="459"/>
      <c r="AH26" s="379">
        <v>89</v>
      </c>
      <c r="AI26" s="380"/>
      <c r="AJ26" s="380"/>
      <c r="AK26" s="380"/>
      <c r="AL26" s="381"/>
      <c r="AM26" s="379">
        <v>293344</v>
      </c>
      <c r="AN26" s="380"/>
      <c r="AO26" s="380"/>
      <c r="AP26" s="380"/>
      <c r="AQ26" s="380"/>
      <c r="AR26" s="381"/>
      <c r="AS26" s="379">
        <v>3296</v>
      </c>
      <c r="AT26" s="380"/>
      <c r="AU26" s="380"/>
      <c r="AV26" s="380"/>
      <c r="AW26" s="380"/>
      <c r="AX26" s="382"/>
      <c r="AY26" s="412" t="s">
        <v>122</v>
      </c>
      <c r="AZ26" s="413"/>
      <c r="BA26" s="413"/>
      <c r="BB26" s="413"/>
      <c r="BC26" s="413"/>
      <c r="BD26" s="413"/>
      <c r="BE26" s="413"/>
      <c r="BF26" s="413"/>
      <c r="BG26" s="413"/>
      <c r="BH26" s="413"/>
      <c r="BI26" s="413"/>
      <c r="BJ26" s="413"/>
      <c r="BK26" s="413"/>
      <c r="BL26" s="413"/>
      <c r="BM26" s="414"/>
      <c r="BN26" s="403" t="s">
        <v>123</v>
      </c>
      <c r="BO26" s="404"/>
      <c r="BP26" s="404"/>
      <c r="BQ26" s="404"/>
      <c r="BR26" s="404"/>
      <c r="BS26" s="404"/>
      <c r="BT26" s="404"/>
      <c r="BU26" s="405"/>
      <c r="BV26" s="403" t="s">
        <v>80</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x14ac:dyDescent="0.2">
      <c r="A27" s="42"/>
      <c r="B27" s="435"/>
      <c r="C27" s="436"/>
      <c r="D27" s="437"/>
      <c r="E27" s="376" t="s">
        <v>124</v>
      </c>
      <c r="F27" s="377"/>
      <c r="G27" s="377"/>
      <c r="H27" s="377"/>
      <c r="I27" s="377"/>
      <c r="J27" s="377"/>
      <c r="K27" s="378"/>
      <c r="L27" s="379">
        <v>1</v>
      </c>
      <c r="M27" s="380"/>
      <c r="N27" s="380"/>
      <c r="O27" s="380"/>
      <c r="P27" s="381"/>
      <c r="Q27" s="379">
        <v>5350</v>
      </c>
      <c r="R27" s="380"/>
      <c r="S27" s="380"/>
      <c r="T27" s="380"/>
      <c r="U27" s="380"/>
      <c r="V27" s="381"/>
      <c r="W27" s="445"/>
      <c r="X27" s="436"/>
      <c r="Y27" s="437"/>
      <c r="Z27" s="376" t="s">
        <v>125</v>
      </c>
      <c r="AA27" s="377"/>
      <c r="AB27" s="377"/>
      <c r="AC27" s="377"/>
      <c r="AD27" s="377"/>
      <c r="AE27" s="377"/>
      <c r="AF27" s="377"/>
      <c r="AG27" s="378"/>
      <c r="AH27" s="379">
        <v>10</v>
      </c>
      <c r="AI27" s="380"/>
      <c r="AJ27" s="380"/>
      <c r="AK27" s="380"/>
      <c r="AL27" s="381"/>
      <c r="AM27" s="379">
        <v>41510</v>
      </c>
      <c r="AN27" s="380"/>
      <c r="AO27" s="380"/>
      <c r="AP27" s="380"/>
      <c r="AQ27" s="380"/>
      <c r="AR27" s="381"/>
      <c r="AS27" s="379">
        <v>4151</v>
      </c>
      <c r="AT27" s="380"/>
      <c r="AU27" s="380"/>
      <c r="AV27" s="380"/>
      <c r="AW27" s="380"/>
      <c r="AX27" s="382"/>
      <c r="AY27" s="409" t="s">
        <v>126</v>
      </c>
      <c r="AZ27" s="410"/>
      <c r="BA27" s="410"/>
      <c r="BB27" s="410"/>
      <c r="BC27" s="410"/>
      <c r="BD27" s="410"/>
      <c r="BE27" s="410"/>
      <c r="BF27" s="410"/>
      <c r="BG27" s="410"/>
      <c r="BH27" s="410"/>
      <c r="BI27" s="410"/>
      <c r="BJ27" s="410"/>
      <c r="BK27" s="410"/>
      <c r="BL27" s="410"/>
      <c r="BM27" s="411"/>
      <c r="BN27" s="406">
        <v>1326915</v>
      </c>
      <c r="BO27" s="407"/>
      <c r="BP27" s="407"/>
      <c r="BQ27" s="407"/>
      <c r="BR27" s="407"/>
      <c r="BS27" s="407"/>
      <c r="BT27" s="407"/>
      <c r="BU27" s="408"/>
      <c r="BV27" s="406">
        <v>1325623</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x14ac:dyDescent="0.15">
      <c r="A28" s="42"/>
      <c r="B28" s="435"/>
      <c r="C28" s="436"/>
      <c r="D28" s="437"/>
      <c r="E28" s="376" t="s">
        <v>127</v>
      </c>
      <c r="F28" s="377"/>
      <c r="G28" s="377"/>
      <c r="H28" s="377"/>
      <c r="I28" s="377"/>
      <c r="J28" s="377"/>
      <c r="K28" s="378"/>
      <c r="L28" s="379">
        <v>1</v>
      </c>
      <c r="M28" s="380"/>
      <c r="N28" s="380"/>
      <c r="O28" s="380"/>
      <c r="P28" s="381"/>
      <c r="Q28" s="379">
        <v>4800</v>
      </c>
      <c r="R28" s="380"/>
      <c r="S28" s="380"/>
      <c r="T28" s="380"/>
      <c r="U28" s="380"/>
      <c r="V28" s="381"/>
      <c r="W28" s="445"/>
      <c r="X28" s="436"/>
      <c r="Y28" s="437"/>
      <c r="Z28" s="376" t="s">
        <v>128</v>
      </c>
      <c r="AA28" s="377"/>
      <c r="AB28" s="377"/>
      <c r="AC28" s="377"/>
      <c r="AD28" s="377"/>
      <c r="AE28" s="377"/>
      <c r="AF28" s="377"/>
      <c r="AG28" s="378"/>
      <c r="AH28" s="379" t="s">
        <v>129</v>
      </c>
      <c r="AI28" s="380"/>
      <c r="AJ28" s="380"/>
      <c r="AK28" s="380"/>
      <c r="AL28" s="381"/>
      <c r="AM28" s="379" t="s">
        <v>129</v>
      </c>
      <c r="AN28" s="380"/>
      <c r="AO28" s="380"/>
      <c r="AP28" s="380"/>
      <c r="AQ28" s="380"/>
      <c r="AR28" s="381"/>
      <c r="AS28" s="379" t="s">
        <v>130</v>
      </c>
      <c r="AT28" s="380"/>
      <c r="AU28" s="380"/>
      <c r="AV28" s="380"/>
      <c r="AW28" s="380"/>
      <c r="AX28" s="382"/>
      <c r="AY28" s="386" t="s">
        <v>131</v>
      </c>
      <c r="AZ28" s="387"/>
      <c r="BA28" s="387"/>
      <c r="BB28" s="388"/>
      <c r="BC28" s="395" t="s">
        <v>132</v>
      </c>
      <c r="BD28" s="396"/>
      <c r="BE28" s="396"/>
      <c r="BF28" s="396"/>
      <c r="BG28" s="396"/>
      <c r="BH28" s="396"/>
      <c r="BI28" s="396"/>
      <c r="BJ28" s="396"/>
      <c r="BK28" s="396"/>
      <c r="BL28" s="396"/>
      <c r="BM28" s="397"/>
      <c r="BN28" s="398">
        <v>3340746</v>
      </c>
      <c r="BO28" s="399"/>
      <c r="BP28" s="399"/>
      <c r="BQ28" s="399"/>
      <c r="BR28" s="399"/>
      <c r="BS28" s="399"/>
      <c r="BT28" s="399"/>
      <c r="BU28" s="400"/>
      <c r="BV28" s="398">
        <v>3300936</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x14ac:dyDescent="0.15">
      <c r="A29" s="42"/>
      <c r="B29" s="435"/>
      <c r="C29" s="436"/>
      <c r="D29" s="437"/>
      <c r="E29" s="376" t="s">
        <v>133</v>
      </c>
      <c r="F29" s="377"/>
      <c r="G29" s="377"/>
      <c r="H29" s="377"/>
      <c r="I29" s="377"/>
      <c r="J29" s="377"/>
      <c r="K29" s="378"/>
      <c r="L29" s="379">
        <v>26</v>
      </c>
      <c r="M29" s="380"/>
      <c r="N29" s="380"/>
      <c r="O29" s="380"/>
      <c r="P29" s="381"/>
      <c r="Q29" s="379">
        <v>4500</v>
      </c>
      <c r="R29" s="380"/>
      <c r="S29" s="380"/>
      <c r="T29" s="380"/>
      <c r="U29" s="380"/>
      <c r="V29" s="381"/>
      <c r="W29" s="446"/>
      <c r="X29" s="447"/>
      <c r="Y29" s="448"/>
      <c r="Z29" s="376" t="s">
        <v>134</v>
      </c>
      <c r="AA29" s="377"/>
      <c r="AB29" s="377"/>
      <c r="AC29" s="377"/>
      <c r="AD29" s="377"/>
      <c r="AE29" s="377"/>
      <c r="AF29" s="377"/>
      <c r="AG29" s="378"/>
      <c r="AH29" s="379">
        <v>785</v>
      </c>
      <c r="AI29" s="380"/>
      <c r="AJ29" s="380"/>
      <c r="AK29" s="380"/>
      <c r="AL29" s="381"/>
      <c r="AM29" s="379">
        <v>2518410</v>
      </c>
      <c r="AN29" s="380"/>
      <c r="AO29" s="380"/>
      <c r="AP29" s="380"/>
      <c r="AQ29" s="380"/>
      <c r="AR29" s="381"/>
      <c r="AS29" s="379">
        <v>3208</v>
      </c>
      <c r="AT29" s="380"/>
      <c r="AU29" s="380"/>
      <c r="AV29" s="380"/>
      <c r="AW29" s="380"/>
      <c r="AX29" s="382"/>
      <c r="AY29" s="389"/>
      <c r="AZ29" s="390"/>
      <c r="BA29" s="390"/>
      <c r="BB29" s="391"/>
      <c r="BC29" s="383" t="s">
        <v>135</v>
      </c>
      <c r="BD29" s="384"/>
      <c r="BE29" s="384"/>
      <c r="BF29" s="384"/>
      <c r="BG29" s="384"/>
      <c r="BH29" s="384"/>
      <c r="BI29" s="384"/>
      <c r="BJ29" s="384"/>
      <c r="BK29" s="384"/>
      <c r="BL29" s="384"/>
      <c r="BM29" s="385"/>
      <c r="BN29" s="403">
        <v>2109658</v>
      </c>
      <c r="BO29" s="404"/>
      <c r="BP29" s="404"/>
      <c r="BQ29" s="404"/>
      <c r="BR29" s="404"/>
      <c r="BS29" s="404"/>
      <c r="BT29" s="404"/>
      <c r="BU29" s="405"/>
      <c r="BV29" s="403">
        <v>2549509</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x14ac:dyDescent="0.2">
      <c r="A30" s="42"/>
      <c r="B30" s="438"/>
      <c r="C30" s="439"/>
      <c r="D30" s="440"/>
      <c r="E30" s="449"/>
      <c r="F30" s="450"/>
      <c r="G30" s="450"/>
      <c r="H30" s="450"/>
      <c r="I30" s="450"/>
      <c r="J30" s="450"/>
      <c r="K30" s="451"/>
      <c r="L30" s="452"/>
      <c r="M30" s="453"/>
      <c r="N30" s="453"/>
      <c r="O30" s="453"/>
      <c r="P30" s="454"/>
      <c r="Q30" s="452"/>
      <c r="R30" s="453"/>
      <c r="S30" s="453"/>
      <c r="T30" s="453"/>
      <c r="U30" s="453"/>
      <c r="V30" s="454"/>
      <c r="W30" s="455" t="s">
        <v>136</v>
      </c>
      <c r="X30" s="456"/>
      <c r="Y30" s="456"/>
      <c r="Z30" s="456"/>
      <c r="AA30" s="456"/>
      <c r="AB30" s="456"/>
      <c r="AC30" s="456"/>
      <c r="AD30" s="456"/>
      <c r="AE30" s="456"/>
      <c r="AF30" s="456"/>
      <c r="AG30" s="457"/>
      <c r="AH30" s="367">
        <v>98.5</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137</v>
      </c>
      <c r="BD30" s="371"/>
      <c r="BE30" s="371"/>
      <c r="BF30" s="371"/>
      <c r="BG30" s="371"/>
      <c r="BH30" s="371"/>
      <c r="BI30" s="371"/>
      <c r="BJ30" s="371"/>
      <c r="BK30" s="371"/>
      <c r="BL30" s="371"/>
      <c r="BM30" s="372"/>
      <c r="BN30" s="406">
        <v>5651245</v>
      </c>
      <c r="BO30" s="407"/>
      <c r="BP30" s="407"/>
      <c r="BQ30" s="407"/>
      <c r="BR30" s="407"/>
      <c r="BS30" s="407"/>
      <c r="BT30" s="407"/>
      <c r="BU30" s="408"/>
      <c r="BV30" s="406">
        <v>5655094</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138</v>
      </c>
      <c r="D32" s="69"/>
      <c r="E32" s="69"/>
      <c r="F32" s="66"/>
      <c r="G32" s="66"/>
      <c r="H32" s="66"/>
      <c r="I32" s="66"/>
      <c r="J32" s="66"/>
      <c r="K32" s="66"/>
      <c r="L32" s="66"/>
      <c r="M32" s="66"/>
      <c r="N32" s="66"/>
      <c r="O32" s="66"/>
      <c r="P32" s="66"/>
      <c r="Q32" s="66"/>
      <c r="R32" s="66"/>
      <c r="S32" s="66"/>
      <c r="T32" s="66"/>
      <c r="U32" s="66" t="s">
        <v>139</v>
      </c>
      <c r="V32" s="66"/>
      <c r="W32" s="66"/>
      <c r="X32" s="66"/>
      <c r="Y32" s="66"/>
      <c r="Z32" s="66"/>
      <c r="AA32" s="66"/>
      <c r="AB32" s="66"/>
      <c r="AC32" s="66"/>
      <c r="AD32" s="66"/>
      <c r="AE32" s="66"/>
      <c r="AF32" s="66"/>
      <c r="AG32" s="66"/>
      <c r="AH32" s="66"/>
      <c r="AI32" s="66"/>
      <c r="AJ32" s="66"/>
      <c r="AK32" s="66"/>
      <c r="AL32" s="66"/>
      <c r="AM32" s="70" t="s">
        <v>140</v>
      </c>
      <c r="AN32" s="66"/>
      <c r="AO32" s="66"/>
      <c r="AP32" s="66"/>
      <c r="AQ32" s="66"/>
      <c r="AR32" s="66"/>
      <c r="AS32" s="70"/>
      <c r="AT32" s="70"/>
      <c r="AU32" s="70"/>
      <c r="AV32" s="70"/>
      <c r="AW32" s="70"/>
      <c r="AX32" s="70"/>
      <c r="AY32" s="70"/>
      <c r="AZ32" s="70"/>
      <c r="BA32" s="70"/>
      <c r="BB32" s="66"/>
      <c r="BC32" s="70"/>
      <c r="BD32" s="66"/>
      <c r="BE32" s="70" t="s">
        <v>141</v>
      </c>
      <c r="BF32" s="66"/>
      <c r="BG32" s="66"/>
      <c r="BH32" s="66"/>
      <c r="BI32" s="66"/>
      <c r="BJ32" s="70"/>
      <c r="BK32" s="70"/>
      <c r="BL32" s="70"/>
      <c r="BM32" s="70"/>
      <c r="BN32" s="70"/>
      <c r="BO32" s="70"/>
      <c r="BP32" s="70"/>
      <c r="BQ32" s="70"/>
      <c r="BR32" s="66"/>
      <c r="BS32" s="66"/>
      <c r="BT32" s="66"/>
      <c r="BU32" s="66"/>
      <c r="BV32" s="66"/>
      <c r="BW32" s="66" t="s">
        <v>142</v>
      </c>
      <c r="BX32" s="66"/>
      <c r="BY32" s="66"/>
      <c r="BZ32" s="66"/>
      <c r="CA32" s="66"/>
      <c r="CB32" s="70"/>
      <c r="CC32" s="70"/>
      <c r="CD32" s="70"/>
      <c r="CE32" s="70"/>
      <c r="CF32" s="70"/>
      <c r="CG32" s="70"/>
      <c r="CH32" s="70"/>
      <c r="CI32" s="70"/>
      <c r="CJ32" s="70"/>
      <c r="CK32" s="70"/>
      <c r="CL32" s="70"/>
      <c r="CM32" s="70"/>
      <c r="CN32" s="70"/>
      <c r="CO32" s="70" t="s">
        <v>143</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145</v>
      </c>
      <c r="D33" s="366"/>
      <c r="E33" s="365" t="s">
        <v>146</v>
      </c>
      <c r="F33" s="365"/>
      <c r="G33" s="365"/>
      <c r="H33" s="365"/>
      <c r="I33" s="365"/>
      <c r="J33" s="365"/>
      <c r="K33" s="365"/>
      <c r="L33" s="365"/>
      <c r="M33" s="365"/>
      <c r="N33" s="365"/>
      <c r="O33" s="365"/>
      <c r="P33" s="365"/>
      <c r="Q33" s="365"/>
      <c r="R33" s="365"/>
      <c r="S33" s="365"/>
      <c r="T33" s="71"/>
      <c r="U33" s="366" t="s">
        <v>147</v>
      </c>
      <c r="V33" s="366"/>
      <c r="W33" s="365" t="s">
        <v>148</v>
      </c>
      <c r="X33" s="365"/>
      <c r="Y33" s="365"/>
      <c r="Z33" s="365"/>
      <c r="AA33" s="365"/>
      <c r="AB33" s="365"/>
      <c r="AC33" s="365"/>
      <c r="AD33" s="365"/>
      <c r="AE33" s="365"/>
      <c r="AF33" s="365"/>
      <c r="AG33" s="365"/>
      <c r="AH33" s="365"/>
      <c r="AI33" s="365"/>
      <c r="AJ33" s="365"/>
      <c r="AK33" s="365"/>
      <c r="AL33" s="71"/>
      <c r="AM33" s="366" t="s">
        <v>144</v>
      </c>
      <c r="AN33" s="366"/>
      <c r="AO33" s="365" t="s">
        <v>149</v>
      </c>
      <c r="AP33" s="365"/>
      <c r="AQ33" s="365"/>
      <c r="AR33" s="365"/>
      <c r="AS33" s="365"/>
      <c r="AT33" s="365"/>
      <c r="AU33" s="365"/>
      <c r="AV33" s="365"/>
      <c r="AW33" s="365"/>
      <c r="AX33" s="365"/>
      <c r="AY33" s="365"/>
      <c r="AZ33" s="365"/>
      <c r="BA33" s="365"/>
      <c r="BB33" s="365"/>
      <c r="BC33" s="365"/>
      <c r="BD33" s="72"/>
      <c r="BE33" s="365" t="s">
        <v>150</v>
      </c>
      <c r="BF33" s="365"/>
      <c r="BG33" s="365" t="s">
        <v>151</v>
      </c>
      <c r="BH33" s="365"/>
      <c r="BI33" s="365"/>
      <c r="BJ33" s="365"/>
      <c r="BK33" s="365"/>
      <c r="BL33" s="365"/>
      <c r="BM33" s="365"/>
      <c r="BN33" s="365"/>
      <c r="BO33" s="365"/>
      <c r="BP33" s="365"/>
      <c r="BQ33" s="365"/>
      <c r="BR33" s="365"/>
      <c r="BS33" s="365"/>
      <c r="BT33" s="365"/>
      <c r="BU33" s="365"/>
      <c r="BV33" s="72"/>
      <c r="BW33" s="366" t="s">
        <v>150</v>
      </c>
      <c r="BX33" s="366"/>
      <c r="BY33" s="365" t="s">
        <v>152</v>
      </c>
      <c r="BZ33" s="365"/>
      <c r="CA33" s="365"/>
      <c r="CB33" s="365"/>
      <c r="CC33" s="365"/>
      <c r="CD33" s="365"/>
      <c r="CE33" s="365"/>
      <c r="CF33" s="365"/>
      <c r="CG33" s="365"/>
      <c r="CH33" s="365"/>
      <c r="CI33" s="365"/>
      <c r="CJ33" s="365"/>
      <c r="CK33" s="365"/>
      <c r="CL33" s="365"/>
      <c r="CM33" s="365"/>
      <c r="CN33" s="71"/>
      <c r="CO33" s="366" t="s">
        <v>153</v>
      </c>
      <c r="CP33" s="366"/>
      <c r="CQ33" s="365" t="s">
        <v>154</v>
      </c>
      <c r="CR33" s="365"/>
      <c r="CS33" s="365"/>
      <c r="CT33" s="365"/>
      <c r="CU33" s="365"/>
      <c r="CV33" s="365"/>
      <c r="CW33" s="365"/>
      <c r="CX33" s="365"/>
      <c r="CY33" s="365"/>
      <c r="CZ33" s="365"/>
      <c r="DA33" s="365"/>
      <c r="DB33" s="365"/>
      <c r="DC33" s="365"/>
      <c r="DD33" s="365"/>
      <c r="DE33" s="365"/>
      <c r="DF33" s="71"/>
      <c r="DG33" s="364" t="s">
        <v>155</v>
      </c>
      <c r="DH33" s="364"/>
      <c r="DI33" s="73"/>
      <c r="DJ33" s="41"/>
      <c r="DK33" s="41"/>
      <c r="DL33" s="41"/>
      <c r="DM33" s="41"/>
      <c r="DN33" s="41"/>
      <c r="DO33" s="41"/>
    </row>
    <row r="34" spans="1:119" ht="32.25" customHeight="1" x14ac:dyDescent="0.15">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4</v>
      </c>
      <c r="V34" s="362"/>
      <c r="W34" s="361" t="str">
        <f>IF('各会計、関係団体の財政状況及び健全化判断比率'!B28="","",'各会計、関係団体の財政状況及び健全化判断比率'!B28)</f>
        <v>酒田市国民健康保険特別会計</v>
      </c>
      <c r="X34" s="361"/>
      <c r="Y34" s="361"/>
      <c r="Z34" s="361"/>
      <c r="AA34" s="361"/>
      <c r="AB34" s="361"/>
      <c r="AC34" s="361"/>
      <c r="AD34" s="361"/>
      <c r="AE34" s="361"/>
      <c r="AF34" s="361"/>
      <c r="AG34" s="361"/>
      <c r="AH34" s="361"/>
      <c r="AI34" s="361"/>
      <c r="AJ34" s="361"/>
      <c r="AK34" s="361"/>
      <c r="AL34" s="69"/>
      <c r="AM34" s="362">
        <f>IF(AO34="","",MAX(C34:D43,U34:V43)+1)</f>
        <v>8</v>
      </c>
      <c r="AN34" s="362"/>
      <c r="AO34" s="361" t="str">
        <f>IF('各会計、関係団体の財政状況及び健全化判断比率'!B32="","",'各会計、関係団体の財政状況及び健全化判断比率'!B32)</f>
        <v>酒田市水道事業会計</v>
      </c>
      <c r="AP34" s="361"/>
      <c r="AQ34" s="361"/>
      <c r="AR34" s="361"/>
      <c r="AS34" s="361"/>
      <c r="AT34" s="361"/>
      <c r="AU34" s="361"/>
      <c r="AV34" s="361"/>
      <c r="AW34" s="361"/>
      <c r="AX34" s="361"/>
      <c r="AY34" s="361"/>
      <c r="AZ34" s="361"/>
      <c r="BA34" s="361"/>
      <c r="BB34" s="361"/>
      <c r="BC34" s="361"/>
      <c r="BD34" s="69"/>
      <c r="BE34" s="362">
        <f>IF(BG34="","",MAX(C34:D43,U34:V43,AM34:AN43)+1)</f>
        <v>11</v>
      </c>
      <c r="BF34" s="362"/>
      <c r="BG34" s="361" t="str">
        <f>IF('各会計、関係団体の財政状況及び健全化判断比率'!B35="","",'各会計、関係団体の財政状況及び健全化判断比率'!B35)</f>
        <v>酒田市定期航路事業特別会計</v>
      </c>
      <c r="BH34" s="361"/>
      <c r="BI34" s="361"/>
      <c r="BJ34" s="361"/>
      <c r="BK34" s="361"/>
      <c r="BL34" s="361"/>
      <c r="BM34" s="361"/>
      <c r="BN34" s="361"/>
      <c r="BO34" s="361"/>
      <c r="BP34" s="361"/>
      <c r="BQ34" s="361"/>
      <c r="BR34" s="361"/>
      <c r="BS34" s="361"/>
      <c r="BT34" s="361"/>
      <c r="BU34" s="361"/>
      <c r="BV34" s="69"/>
      <c r="BW34" s="362" t="str">
        <f>IF(BY34="","",MAX(C34:D43,U34:V43,AM34:AN43,BE34:BF43)+1)</f>
        <v/>
      </c>
      <c r="BX34" s="362"/>
      <c r="BY34" s="361" t="str">
        <f>IF('各会計、関係団体の財政状況及び健全化判断比率'!B68="","",'各会計、関係団体の財政状況及び健全化判断比率'!B68)</f>
        <v/>
      </c>
      <c r="BZ34" s="361"/>
      <c r="CA34" s="361"/>
      <c r="CB34" s="361"/>
      <c r="CC34" s="361"/>
      <c r="CD34" s="361"/>
      <c r="CE34" s="361"/>
      <c r="CF34" s="361"/>
      <c r="CG34" s="361"/>
      <c r="CH34" s="361"/>
      <c r="CI34" s="361"/>
      <c r="CJ34" s="361"/>
      <c r="CK34" s="361"/>
      <c r="CL34" s="361"/>
      <c r="CM34" s="361"/>
      <c r="CN34" s="69"/>
      <c r="CO34" s="362" t="str">
        <f>IF(CQ34="","",MAX(C34:D43,U34:V43,AM34:AN43,BE34:BF43,BW34:BX43)+1)</f>
        <v/>
      </c>
      <c r="CP34" s="362"/>
      <c r="CQ34" s="361" t="str">
        <f>IF('各会計、関係団体の財政状況及び健全化判断比率'!BS7="","",'各会計、関係団体の財政状況及び健全化判断比率'!BS7)</f>
        <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x14ac:dyDescent="0.15">
      <c r="A35" s="42"/>
      <c r="B35" s="68"/>
      <c r="C35" s="362">
        <f>IF(E35="","",C34+1)</f>
        <v>2</v>
      </c>
      <c r="D35" s="362"/>
      <c r="E35" s="361" t="str">
        <f>IF('各会計、関係団体の財政状況及び健全化判断比率'!B8="","",'各会計、関係団体の財政状況及び健全化判断比率'!B8)</f>
        <v>酒田市診療所事業特別会計</v>
      </c>
      <c r="F35" s="361"/>
      <c r="G35" s="361"/>
      <c r="H35" s="361"/>
      <c r="I35" s="361"/>
      <c r="J35" s="361"/>
      <c r="K35" s="361"/>
      <c r="L35" s="361"/>
      <c r="M35" s="361"/>
      <c r="N35" s="361"/>
      <c r="O35" s="361"/>
      <c r="P35" s="361"/>
      <c r="Q35" s="361"/>
      <c r="R35" s="361"/>
      <c r="S35" s="361"/>
      <c r="T35" s="69"/>
      <c r="U35" s="362">
        <f>IF(W35="","",U34+1)</f>
        <v>5</v>
      </c>
      <c r="V35" s="362"/>
      <c r="W35" s="361" t="str">
        <f>IF('各会計、関係団体の財政状況及び健全化判断比率'!B29="","",'各会計、関係団体の財政状況及び健全化判断比率'!B29)</f>
        <v>酒田市介護保険特別会計</v>
      </c>
      <c r="X35" s="361"/>
      <c r="Y35" s="361"/>
      <c r="Z35" s="361"/>
      <c r="AA35" s="361"/>
      <c r="AB35" s="361"/>
      <c r="AC35" s="361"/>
      <c r="AD35" s="361"/>
      <c r="AE35" s="361"/>
      <c r="AF35" s="361"/>
      <c r="AG35" s="361"/>
      <c r="AH35" s="361"/>
      <c r="AI35" s="361"/>
      <c r="AJ35" s="361"/>
      <c r="AK35" s="361"/>
      <c r="AL35" s="69"/>
      <c r="AM35" s="362">
        <f t="shared" ref="AM35:AM43" si="0">IF(AO35="","",AM34+1)</f>
        <v>9</v>
      </c>
      <c r="AN35" s="362"/>
      <c r="AO35" s="361" t="str">
        <f>IF('各会計、関係団体の財政状況及び健全化判断比率'!B33="","",'各会計、関係団体の財政状況及び健全化判断比率'!B33)</f>
        <v>酒田市下水道事業会計</v>
      </c>
      <c r="AP35" s="361"/>
      <c r="AQ35" s="361"/>
      <c r="AR35" s="361"/>
      <c r="AS35" s="361"/>
      <c r="AT35" s="361"/>
      <c r="AU35" s="361"/>
      <c r="AV35" s="361"/>
      <c r="AW35" s="361"/>
      <c r="AX35" s="361"/>
      <c r="AY35" s="361"/>
      <c r="AZ35" s="361"/>
      <c r="BA35" s="361"/>
      <c r="BB35" s="361"/>
      <c r="BC35" s="361"/>
      <c r="BD35" s="69"/>
      <c r="BE35" s="362" t="str">
        <f t="shared" ref="BE35:BE43" si="1">IF(BG35="","",BE34+1)</f>
        <v/>
      </c>
      <c r="BF35" s="362"/>
      <c r="BG35" s="361"/>
      <c r="BH35" s="361"/>
      <c r="BI35" s="361"/>
      <c r="BJ35" s="361"/>
      <c r="BK35" s="361"/>
      <c r="BL35" s="361"/>
      <c r="BM35" s="361"/>
      <c r="BN35" s="361"/>
      <c r="BO35" s="361"/>
      <c r="BP35" s="361"/>
      <c r="BQ35" s="361"/>
      <c r="BR35" s="361"/>
      <c r="BS35" s="361"/>
      <c r="BT35" s="361"/>
      <c r="BU35" s="361"/>
      <c r="BV35" s="69"/>
      <c r="BW35" s="362" t="str">
        <f t="shared" ref="BW35:BW43" si="2">IF(BY35="","",BW34+1)</f>
        <v/>
      </c>
      <c r="BX35" s="362"/>
      <c r="BY35" s="361" t="str">
        <f>IF('各会計、関係団体の財政状況及び健全化判断比率'!B69="","",'各会計、関係団体の財政状況及び健全化判断比率'!B69)</f>
        <v/>
      </c>
      <c r="BZ35" s="361"/>
      <c r="CA35" s="361"/>
      <c r="CB35" s="361"/>
      <c r="CC35" s="361"/>
      <c r="CD35" s="361"/>
      <c r="CE35" s="361"/>
      <c r="CF35" s="361"/>
      <c r="CG35" s="361"/>
      <c r="CH35" s="361"/>
      <c r="CI35" s="361"/>
      <c r="CJ35" s="361"/>
      <c r="CK35" s="361"/>
      <c r="CL35" s="361"/>
      <c r="CM35" s="361"/>
      <c r="CN35" s="69"/>
      <c r="CO35" s="362" t="str">
        <f t="shared" ref="CO35:CO43" si="3">IF(CQ35="","",CO34+1)</f>
        <v/>
      </c>
      <c r="CP35" s="362"/>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x14ac:dyDescent="0.15">
      <c r="A36" s="42"/>
      <c r="B36" s="68"/>
      <c r="C36" s="362">
        <f>IF(E36="","",C35+1)</f>
        <v>3</v>
      </c>
      <c r="D36" s="362"/>
      <c r="E36" s="361" t="str">
        <f>IF('各会計、関係団体の財政状況及び健全化判断比率'!B9="","",'各会計、関係団体の財政状況及び健全化判断比率'!B9)</f>
        <v>酒田市駐車場事業特別会計</v>
      </c>
      <c r="F36" s="361"/>
      <c r="G36" s="361"/>
      <c r="H36" s="361"/>
      <c r="I36" s="361"/>
      <c r="J36" s="361"/>
      <c r="K36" s="361"/>
      <c r="L36" s="361"/>
      <c r="M36" s="361"/>
      <c r="N36" s="361"/>
      <c r="O36" s="361"/>
      <c r="P36" s="361"/>
      <c r="Q36" s="361"/>
      <c r="R36" s="361"/>
      <c r="S36" s="361"/>
      <c r="T36" s="69"/>
      <c r="U36" s="362">
        <f t="shared" ref="U36:U43" si="4">IF(W36="","",U35+1)</f>
        <v>6</v>
      </c>
      <c r="V36" s="362"/>
      <c r="W36" s="361" t="str">
        <f>IF('各会計、関係団体の財政状況及び健全化判断比率'!B30="","",'各会計、関係団体の財政状況及び健全化判断比率'!B30)</f>
        <v>酒田市後期高齢者医療事業特別会計</v>
      </c>
      <c r="X36" s="361"/>
      <c r="Y36" s="361"/>
      <c r="Z36" s="361"/>
      <c r="AA36" s="361"/>
      <c r="AB36" s="361"/>
      <c r="AC36" s="361"/>
      <c r="AD36" s="361"/>
      <c r="AE36" s="361"/>
      <c r="AF36" s="361"/>
      <c r="AG36" s="361"/>
      <c r="AH36" s="361"/>
      <c r="AI36" s="361"/>
      <c r="AJ36" s="361"/>
      <c r="AK36" s="361"/>
      <c r="AL36" s="69"/>
      <c r="AM36" s="362">
        <f t="shared" si="0"/>
        <v>10</v>
      </c>
      <c r="AN36" s="362"/>
      <c r="AO36" s="361" t="str">
        <f>IF('各会計、関係団体の財政状況及び健全化判断比率'!B34="","",'各会計、関係団体の財政状況及び健全化判断比率'!B34)</f>
        <v>酒田市病院事業会計</v>
      </c>
      <c r="AP36" s="361"/>
      <c r="AQ36" s="361"/>
      <c r="AR36" s="361"/>
      <c r="AS36" s="361"/>
      <c r="AT36" s="361"/>
      <c r="AU36" s="361"/>
      <c r="AV36" s="361"/>
      <c r="AW36" s="361"/>
      <c r="AX36" s="361"/>
      <c r="AY36" s="361"/>
      <c r="AZ36" s="361"/>
      <c r="BA36" s="361"/>
      <c r="BB36" s="361"/>
      <c r="BC36" s="361"/>
      <c r="BD36" s="69"/>
      <c r="BE36" s="362" t="str">
        <f t="shared" si="1"/>
        <v/>
      </c>
      <c r="BF36" s="362"/>
      <c r="BG36" s="361"/>
      <c r="BH36" s="361"/>
      <c r="BI36" s="361"/>
      <c r="BJ36" s="361"/>
      <c r="BK36" s="361"/>
      <c r="BL36" s="361"/>
      <c r="BM36" s="361"/>
      <c r="BN36" s="361"/>
      <c r="BO36" s="361"/>
      <c r="BP36" s="361"/>
      <c r="BQ36" s="361"/>
      <c r="BR36" s="361"/>
      <c r="BS36" s="361"/>
      <c r="BT36" s="361"/>
      <c r="BU36" s="361"/>
      <c r="BV36" s="69"/>
      <c r="BW36" s="362" t="str">
        <f t="shared" si="2"/>
        <v/>
      </c>
      <c r="BX36" s="362"/>
      <c r="BY36" s="361" t="str">
        <f>IF('各会計、関係団体の財政状況及び健全化判断比率'!B70="","",'各会計、関係団体の財政状況及び健全化判断比率'!B70)</f>
        <v/>
      </c>
      <c r="BZ36" s="361"/>
      <c r="CA36" s="361"/>
      <c r="CB36" s="361"/>
      <c r="CC36" s="361"/>
      <c r="CD36" s="361"/>
      <c r="CE36" s="361"/>
      <c r="CF36" s="361"/>
      <c r="CG36" s="361"/>
      <c r="CH36" s="361"/>
      <c r="CI36" s="361"/>
      <c r="CJ36" s="361"/>
      <c r="CK36" s="361"/>
      <c r="CL36" s="361"/>
      <c r="CM36" s="361"/>
      <c r="CN36" s="69"/>
      <c r="CO36" s="362" t="str">
        <f t="shared" si="3"/>
        <v/>
      </c>
      <c r="CP36" s="362"/>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x14ac:dyDescent="0.15">
      <c r="A37" s="42"/>
      <c r="B37" s="68"/>
      <c r="C37" s="362" t="str">
        <f>IF(E37="","",C36+1)</f>
        <v/>
      </c>
      <c r="D37" s="362"/>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69"/>
      <c r="U37" s="362">
        <f t="shared" si="4"/>
        <v>7</v>
      </c>
      <c r="V37" s="362"/>
      <c r="W37" s="361" t="str">
        <f>IF('各会計、関係団体の財政状況及び健全化判断比率'!B31="","",'各会計、関係団体の財政状況及び健全化判断比率'!B31)</f>
        <v>酒田市交通災害共済事業特別会計</v>
      </c>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t="str">
        <f t="shared" si="1"/>
        <v/>
      </c>
      <c r="BF37" s="362"/>
      <c r="BG37" s="361"/>
      <c r="BH37" s="361"/>
      <c r="BI37" s="361"/>
      <c r="BJ37" s="361"/>
      <c r="BK37" s="361"/>
      <c r="BL37" s="361"/>
      <c r="BM37" s="361"/>
      <c r="BN37" s="361"/>
      <c r="BO37" s="361"/>
      <c r="BP37" s="361"/>
      <c r="BQ37" s="361"/>
      <c r="BR37" s="361"/>
      <c r="BS37" s="361"/>
      <c r="BT37" s="361"/>
      <c r="BU37" s="361"/>
      <c r="BV37" s="69"/>
      <c r="BW37" s="362" t="str">
        <f t="shared" si="2"/>
        <v/>
      </c>
      <c r="BX37" s="362"/>
      <c r="BY37" s="361" t="str">
        <f>IF('各会計、関係団体の財政状況及び健全化判断比率'!B71="","",'各会計、関係団体の財政状況及び健全化判断比率'!B71)</f>
        <v/>
      </c>
      <c r="BZ37" s="361"/>
      <c r="CA37" s="361"/>
      <c r="CB37" s="361"/>
      <c r="CC37" s="361"/>
      <c r="CD37" s="361"/>
      <c r="CE37" s="361"/>
      <c r="CF37" s="361"/>
      <c r="CG37" s="361"/>
      <c r="CH37" s="361"/>
      <c r="CI37" s="361"/>
      <c r="CJ37" s="361"/>
      <c r="CK37" s="361"/>
      <c r="CL37" s="361"/>
      <c r="CM37" s="361"/>
      <c r="CN37" s="69"/>
      <c r="CO37" s="362" t="str">
        <f t="shared" si="3"/>
        <v/>
      </c>
      <c r="CP37" s="362"/>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x14ac:dyDescent="0.15">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t="str">
        <f t="shared" si="2"/>
        <v/>
      </c>
      <c r="BX38" s="362"/>
      <c r="BY38" s="361" t="str">
        <f>IF('各会計、関係団体の財政状況及び健全化判断比率'!B72="","",'各会計、関係団体の財政状況及び健全化判断比率'!B72)</f>
        <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x14ac:dyDescent="0.15">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t="str">
        <f t="shared" si="2"/>
        <v/>
      </c>
      <c r="BX39" s="362"/>
      <c r="BY39" s="361" t="str">
        <f>IF('各会計、関係団体の財政状況及び健全化判断比率'!B73="","",'各会計、関係団体の財政状況及び健全化判断比率'!B73)</f>
        <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x14ac:dyDescent="0.15">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t="str">
        <f t="shared" si="2"/>
        <v/>
      </c>
      <c r="BX40" s="362"/>
      <c r="BY40" s="361" t="str">
        <f>IF('各会計、関係団体の財政状況及び健全化判断比率'!B74="","",'各会計、関係団体の財政状況及び健全化判断比率'!B74)</f>
        <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x14ac:dyDescent="0.15">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t="str">
        <f t="shared" si="2"/>
        <v/>
      </c>
      <c r="BX41" s="362"/>
      <c r="BY41" s="361" t="str">
        <f>IF('各会計、関係団体の財政状況及び健全化判断比率'!B75="","",'各会計、関係団体の財政状況及び健全化判断比率'!B75)</f>
        <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x14ac:dyDescent="0.15">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x14ac:dyDescent="0.15">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156</v>
      </c>
      <c r="C46" s="41"/>
      <c r="D46" s="41"/>
      <c r="E46" s="41" t="s">
        <v>157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160</v>
      </c>
    </row>
    <row r="50" spans="5:5" x14ac:dyDescent="0.15">
      <c r="E50" s="43" t="s">
        <v>161</v>
      </c>
    </row>
    <row r="51" spans="5:5" x14ac:dyDescent="0.15">
      <c r="E51" s="43" t="s">
        <v>162</v>
      </c>
    </row>
    <row r="52" spans="5:5" x14ac:dyDescent="0.15">
      <c r="E52" s="43" t="s">
        <v>163</v>
      </c>
    </row>
    <row r="53" spans="5:5" x14ac:dyDescent="0.15">
      <c r="E53" s="43" t="s">
        <v>164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QsgfwA9sn2I9lPtZ4C9EjkEHlJDJcLRLpPTTrIfo4ijCJA34RlX3R70H6L/BhljdB5UL+YxqC5z1wZPdhtefg==" saltValue="CZWcVffYeh0ErNBLSE/2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31" zoomScaleSheetLayoutView="100" workbookViewId="0">
      <selection activeCell="R14" sqref="R14:V14"/>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518</v>
      </c>
      <c r="K32" s="260"/>
      <c r="L32" s="260"/>
      <c r="M32" s="260"/>
      <c r="N32" s="260"/>
      <c r="O32" s="260"/>
      <c r="P32" s="260"/>
    </row>
    <row r="33" spans="1:16" ht="39" customHeight="1" thickBot="1" x14ac:dyDescent="0.25">
      <c r="A33" s="260"/>
      <c r="B33" s="263" t="s">
        <v>519</v>
      </c>
      <c r="C33" s="264"/>
      <c r="D33" s="264"/>
      <c r="E33" s="265" t="s">
        <v>512</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520</v>
      </c>
      <c r="D34" s="1182"/>
      <c r="E34" s="1183"/>
      <c r="F34" s="270">
        <v>12.49</v>
      </c>
      <c r="G34" s="271">
        <v>12.87</v>
      </c>
      <c r="H34" s="271">
        <v>13.4</v>
      </c>
      <c r="I34" s="271">
        <v>14.4</v>
      </c>
      <c r="J34" s="272">
        <v>14.78</v>
      </c>
      <c r="K34" s="260"/>
      <c r="L34" s="260"/>
      <c r="M34" s="260"/>
      <c r="N34" s="260"/>
      <c r="O34" s="260"/>
      <c r="P34" s="260"/>
    </row>
    <row r="35" spans="1:16" ht="39" customHeight="1" x14ac:dyDescent="0.15">
      <c r="A35" s="260"/>
      <c r="B35" s="273"/>
      <c r="C35" s="1176" t="s">
        <v>521</v>
      </c>
      <c r="D35" s="1177"/>
      <c r="E35" s="1178"/>
      <c r="F35" s="274">
        <v>3.47</v>
      </c>
      <c r="G35" s="275">
        <v>5.47</v>
      </c>
      <c r="H35" s="275">
        <v>4.63</v>
      </c>
      <c r="I35" s="275">
        <v>4.92</v>
      </c>
      <c r="J35" s="276">
        <v>3.65</v>
      </c>
      <c r="K35" s="260"/>
      <c r="L35" s="260"/>
      <c r="M35" s="260"/>
      <c r="N35" s="260"/>
      <c r="O35" s="260"/>
      <c r="P35" s="260"/>
    </row>
    <row r="36" spans="1:16" ht="39" customHeight="1" x14ac:dyDescent="0.15">
      <c r="A36" s="260"/>
      <c r="B36" s="273"/>
      <c r="C36" s="1176" t="s">
        <v>522</v>
      </c>
      <c r="D36" s="1177"/>
      <c r="E36" s="1178"/>
      <c r="F36" s="274">
        <v>2.71</v>
      </c>
      <c r="G36" s="275">
        <v>2.93</v>
      </c>
      <c r="H36" s="275">
        <v>3.1</v>
      </c>
      <c r="I36" s="275">
        <v>3.34</v>
      </c>
      <c r="J36" s="276">
        <v>2.71</v>
      </c>
      <c r="K36" s="260"/>
      <c r="L36" s="260"/>
      <c r="M36" s="260"/>
      <c r="N36" s="260"/>
      <c r="O36" s="260"/>
      <c r="P36" s="260"/>
    </row>
    <row r="37" spans="1:16" ht="39" customHeight="1" x14ac:dyDescent="0.15">
      <c r="A37" s="260"/>
      <c r="B37" s="273"/>
      <c r="C37" s="1176" t="s">
        <v>523</v>
      </c>
      <c r="D37" s="1177"/>
      <c r="E37" s="1178"/>
      <c r="F37" s="274">
        <v>0.1</v>
      </c>
      <c r="G37" s="275">
        <v>0.14000000000000001</v>
      </c>
      <c r="H37" s="275">
        <v>0.52</v>
      </c>
      <c r="I37" s="275">
        <v>1.38</v>
      </c>
      <c r="J37" s="276">
        <v>2.48</v>
      </c>
      <c r="K37" s="260"/>
      <c r="L37" s="260"/>
      <c r="M37" s="260"/>
      <c r="N37" s="260"/>
      <c r="O37" s="260"/>
      <c r="P37" s="260"/>
    </row>
    <row r="38" spans="1:16" ht="39" customHeight="1" x14ac:dyDescent="0.15">
      <c r="A38" s="260"/>
      <c r="B38" s="273"/>
      <c r="C38" s="1176" t="s">
        <v>524</v>
      </c>
      <c r="D38" s="1177"/>
      <c r="E38" s="1178"/>
      <c r="F38" s="274" t="s">
        <v>470</v>
      </c>
      <c r="G38" s="275" t="s">
        <v>470</v>
      </c>
      <c r="H38" s="275" t="s">
        <v>470</v>
      </c>
      <c r="I38" s="275" t="s">
        <v>470</v>
      </c>
      <c r="J38" s="276">
        <v>1.23</v>
      </c>
      <c r="K38" s="260"/>
      <c r="L38" s="260"/>
      <c r="M38" s="260"/>
      <c r="N38" s="260"/>
      <c r="O38" s="260"/>
      <c r="P38" s="260"/>
    </row>
    <row r="39" spans="1:16" ht="39" customHeight="1" x14ac:dyDescent="0.15">
      <c r="A39" s="260"/>
      <c r="B39" s="273"/>
      <c r="C39" s="1176" t="s">
        <v>525</v>
      </c>
      <c r="D39" s="1177"/>
      <c r="E39" s="1178"/>
      <c r="F39" s="274">
        <v>0.84</v>
      </c>
      <c r="G39" s="275">
        <v>0.95</v>
      </c>
      <c r="H39" s="275">
        <v>0.56999999999999995</v>
      </c>
      <c r="I39" s="275">
        <v>0.3</v>
      </c>
      <c r="J39" s="276">
        <v>1.19</v>
      </c>
      <c r="K39" s="260"/>
      <c r="L39" s="260"/>
      <c r="M39" s="260"/>
      <c r="N39" s="260"/>
      <c r="O39" s="260"/>
      <c r="P39" s="260"/>
    </row>
    <row r="40" spans="1:16" ht="39" customHeight="1" x14ac:dyDescent="0.15">
      <c r="A40" s="260"/>
      <c r="B40" s="273"/>
      <c r="C40" s="1176" t="s">
        <v>526</v>
      </c>
      <c r="D40" s="1177"/>
      <c r="E40" s="1178"/>
      <c r="F40" s="274">
        <v>0.02</v>
      </c>
      <c r="G40" s="275">
        <v>0.01</v>
      </c>
      <c r="H40" s="275">
        <v>0.02</v>
      </c>
      <c r="I40" s="275">
        <v>0.01</v>
      </c>
      <c r="J40" s="276">
        <v>0.02</v>
      </c>
      <c r="K40" s="260"/>
      <c r="L40" s="260"/>
      <c r="M40" s="260"/>
      <c r="N40" s="260"/>
      <c r="O40" s="260"/>
      <c r="P40" s="260"/>
    </row>
    <row r="41" spans="1:16" ht="39" customHeight="1" x14ac:dyDescent="0.15">
      <c r="A41" s="260"/>
      <c r="B41" s="273"/>
      <c r="C41" s="1176" t="s">
        <v>527</v>
      </c>
      <c r="D41" s="1177"/>
      <c r="E41" s="1178"/>
      <c r="F41" s="274">
        <v>0.01</v>
      </c>
      <c r="G41" s="275">
        <v>0.01</v>
      </c>
      <c r="H41" s="275">
        <v>0.02</v>
      </c>
      <c r="I41" s="275">
        <v>0</v>
      </c>
      <c r="J41" s="276">
        <v>0.01</v>
      </c>
      <c r="K41" s="260"/>
      <c r="L41" s="260"/>
      <c r="M41" s="260"/>
      <c r="N41" s="260"/>
      <c r="O41" s="260"/>
      <c r="P41" s="260"/>
    </row>
    <row r="42" spans="1:16" ht="39" customHeight="1" x14ac:dyDescent="0.15">
      <c r="A42" s="260"/>
      <c r="B42" s="277"/>
      <c r="C42" s="1176" t="s">
        <v>528</v>
      </c>
      <c r="D42" s="1177"/>
      <c r="E42" s="1178"/>
      <c r="F42" s="274" t="s">
        <v>470</v>
      </c>
      <c r="G42" s="275" t="s">
        <v>470</v>
      </c>
      <c r="H42" s="275" t="s">
        <v>470</v>
      </c>
      <c r="I42" s="275" t="s">
        <v>470</v>
      </c>
      <c r="J42" s="276" t="s">
        <v>470</v>
      </c>
      <c r="K42" s="260"/>
      <c r="L42" s="260"/>
      <c r="M42" s="260"/>
      <c r="N42" s="260"/>
      <c r="O42" s="260"/>
      <c r="P42" s="260"/>
    </row>
    <row r="43" spans="1:16" ht="39" customHeight="1" thickBot="1" x14ac:dyDescent="0.2">
      <c r="A43" s="260"/>
      <c r="B43" s="278"/>
      <c r="C43" s="1179" t="s">
        <v>529</v>
      </c>
      <c r="D43" s="1180"/>
      <c r="E43" s="1181"/>
      <c r="F43" s="279">
        <v>0.02</v>
      </c>
      <c r="G43" s="280">
        <v>0.02</v>
      </c>
      <c r="H43" s="280">
        <v>0.02</v>
      </c>
      <c r="I43" s="280">
        <v>7.0000000000000007E-2</v>
      </c>
      <c r="J43" s="281">
        <v>0</v>
      </c>
      <c r="K43" s="260"/>
      <c r="L43" s="260"/>
      <c r="M43" s="260"/>
      <c r="N43" s="260"/>
      <c r="O43" s="260"/>
      <c r="P43" s="260"/>
    </row>
    <row r="44" spans="1:16" ht="39" customHeight="1" x14ac:dyDescent="0.15">
      <c r="A44" s="260"/>
      <c r="B44" s="282" t="s">
        <v>530</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mhP7pwmH3nAEQxgp66w5R1OBr1uhLyw1fzZe4eKiNOiDQVt07nDbpjZnSQL0ZuRwkQGDH5wPLFmvf3wE+RXG1A==" saltValue="RCb6yxbaXz8COItZiRiU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34" zoomScaleSheetLayoutView="55" workbookViewId="0">
      <selection activeCell="R14" sqref="R14:V14"/>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531</v>
      </c>
      <c r="P43" s="286"/>
      <c r="Q43" s="286"/>
      <c r="R43" s="286"/>
      <c r="S43" s="286"/>
      <c r="T43" s="286"/>
      <c r="U43" s="286"/>
    </row>
    <row r="44" spans="1:21" ht="30.75" customHeight="1" thickBot="1" x14ac:dyDescent="0.2">
      <c r="A44" s="286"/>
      <c r="B44" s="289" t="s">
        <v>532</v>
      </c>
      <c r="C44" s="290"/>
      <c r="D44" s="290"/>
      <c r="E44" s="291"/>
      <c r="F44" s="291"/>
      <c r="G44" s="291"/>
      <c r="H44" s="291"/>
      <c r="I44" s="291"/>
      <c r="J44" s="292" t="s">
        <v>512</v>
      </c>
      <c r="K44" s="293" t="s">
        <v>4</v>
      </c>
      <c r="L44" s="294" t="s">
        <v>5</v>
      </c>
      <c r="M44" s="294" t="s">
        <v>6</v>
      </c>
      <c r="N44" s="294" t="s">
        <v>7</v>
      </c>
      <c r="O44" s="295" t="s">
        <v>8</v>
      </c>
      <c r="P44" s="286"/>
      <c r="Q44" s="286"/>
      <c r="R44" s="286"/>
      <c r="S44" s="286"/>
      <c r="T44" s="286"/>
      <c r="U44" s="286"/>
    </row>
    <row r="45" spans="1:21" ht="30.75" customHeight="1" x14ac:dyDescent="0.15">
      <c r="A45" s="286"/>
      <c r="B45" s="1192" t="s">
        <v>533</v>
      </c>
      <c r="C45" s="1193"/>
      <c r="D45" s="296"/>
      <c r="E45" s="1198" t="s">
        <v>534</v>
      </c>
      <c r="F45" s="1198"/>
      <c r="G45" s="1198"/>
      <c r="H45" s="1198"/>
      <c r="I45" s="1198"/>
      <c r="J45" s="1199"/>
      <c r="K45" s="297">
        <v>7038</v>
      </c>
      <c r="L45" s="298">
        <v>7601</v>
      </c>
      <c r="M45" s="298">
        <v>7720</v>
      </c>
      <c r="N45" s="298">
        <v>7618</v>
      </c>
      <c r="O45" s="299">
        <v>7596</v>
      </c>
      <c r="P45" s="286"/>
      <c r="Q45" s="286"/>
      <c r="R45" s="286"/>
      <c r="S45" s="286"/>
      <c r="T45" s="286"/>
      <c r="U45" s="286"/>
    </row>
    <row r="46" spans="1:21" ht="30.75" customHeight="1" x14ac:dyDescent="0.15">
      <c r="A46" s="286"/>
      <c r="B46" s="1194"/>
      <c r="C46" s="1195"/>
      <c r="D46" s="300"/>
      <c r="E46" s="1186" t="s">
        <v>535</v>
      </c>
      <c r="F46" s="1186"/>
      <c r="G46" s="1186"/>
      <c r="H46" s="1186"/>
      <c r="I46" s="1186"/>
      <c r="J46" s="1187"/>
      <c r="K46" s="301" t="s">
        <v>470</v>
      </c>
      <c r="L46" s="302" t="s">
        <v>470</v>
      </c>
      <c r="M46" s="302" t="s">
        <v>470</v>
      </c>
      <c r="N46" s="302" t="s">
        <v>470</v>
      </c>
      <c r="O46" s="303" t="s">
        <v>470</v>
      </c>
      <c r="P46" s="286"/>
      <c r="Q46" s="286"/>
      <c r="R46" s="286"/>
      <c r="S46" s="286"/>
      <c r="T46" s="286"/>
      <c r="U46" s="286"/>
    </row>
    <row r="47" spans="1:21" ht="30.75" customHeight="1" x14ac:dyDescent="0.15">
      <c r="A47" s="286"/>
      <c r="B47" s="1194"/>
      <c r="C47" s="1195"/>
      <c r="D47" s="300"/>
      <c r="E47" s="1186" t="s">
        <v>536</v>
      </c>
      <c r="F47" s="1186"/>
      <c r="G47" s="1186"/>
      <c r="H47" s="1186"/>
      <c r="I47" s="1186"/>
      <c r="J47" s="1187"/>
      <c r="K47" s="301" t="s">
        <v>470</v>
      </c>
      <c r="L47" s="302" t="s">
        <v>470</v>
      </c>
      <c r="M47" s="302" t="s">
        <v>470</v>
      </c>
      <c r="N47" s="302" t="s">
        <v>470</v>
      </c>
      <c r="O47" s="303" t="s">
        <v>470</v>
      </c>
      <c r="P47" s="286"/>
      <c r="Q47" s="286"/>
      <c r="R47" s="286"/>
      <c r="S47" s="286"/>
      <c r="T47" s="286"/>
      <c r="U47" s="286"/>
    </row>
    <row r="48" spans="1:21" ht="30.75" customHeight="1" x14ac:dyDescent="0.15">
      <c r="A48" s="286"/>
      <c r="B48" s="1194"/>
      <c r="C48" s="1195"/>
      <c r="D48" s="300"/>
      <c r="E48" s="1186" t="s">
        <v>537</v>
      </c>
      <c r="F48" s="1186"/>
      <c r="G48" s="1186"/>
      <c r="H48" s="1186"/>
      <c r="I48" s="1186"/>
      <c r="J48" s="1187"/>
      <c r="K48" s="301">
        <v>2173</v>
      </c>
      <c r="L48" s="302">
        <v>2240</v>
      </c>
      <c r="M48" s="302">
        <v>2357</v>
      </c>
      <c r="N48" s="302">
        <v>2496</v>
      </c>
      <c r="O48" s="303">
        <v>2316</v>
      </c>
      <c r="P48" s="286"/>
      <c r="Q48" s="286"/>
      <c r="R48" s="286"/>
      <c r="S48" s="286"/>
      <c r="T48" s="286"/>
      <c r="U48" s="286"/>
    </row>
    <row r="49" spans="1:21" ht="30.75" customHeight="1" x14ac:dyDescent="0.15">
      <c r="A49" s="286"/>
      <c r="B49" s="1194"/>
      <c r="C49" s="1195"/>
      <c r="D49" s="300"/>
      <c r="E49" s="1186" t="s">
        <v>538</v>
      </c>
      <c r="F49" s="1186"/>
      <c r="G49" s="1186"/>
      <c r="H49" s="1186"/>
      <c r="I49" s="1186"/>
      <c r="J49" s="1187"/>
      <c r="K49" s="301">
        <v>642</v>
      </c>
      <c r="L49" s="302">
        <v>628</v>
      </c>
      <c r="M49" s="302">
        <v>491</v>
      </c>
      <c r="N49" s="302">
        <v>275</v>
      </c>
      <c r="O49" s="303">
        <v>41</v>
      </c>
      <c r="P49" s="286"/>
      <c r="Q49" s="286"/>
      <c r="R49" s="286"/>
      <c r="S49" s="286"/>
      <c r="T49" s="286"/>
      <c r="U49" s="286"/>
    </row>
    <row r="50" spans="1:21" ht="30.75" customHeight="1" x14ac:dyDescent="0.15">
      <c r="A50" s="286"/>
      <c r="B50" s="1194"/>
      <c r="C50" s="1195"/>
      <c r="D50" s="300"/>
      <c r="E50" s="1186" t="s">
        <v>539</v>
      </c>
      <c r="F50" s="1186"/>
      <c r="G50" s="1186"/>
      <c r="H50" s="1186"/>
      <c r="I50" s="1186"/>
      <c r="J50" s="1187"/>
      <c r="K50" s="301">
        <v>89</v>
      </c>
      <c r="L50" s="302">
        <v>80</v>
      </c>
      <c r="M50" s="302">
        <v>75</v>
      </c>
      <c r="N50" s="302">
        <v>50</v>
      </c>
      <c r="O50" s="303">
        <v>45</v>
      </c>
      <c r="P50" s="286"/>
      <c r="Q50" s="286"/>
      <c r="R50" s="286"/>
      <c r="S50" s="286"/>
      <c r="T50" s="286"/>
      <c r="U50" s="286"/>
    </row>
    <row r="51" spans="1:21" ht="30.75" customHeight="1" x14ac:dyDescent="0.15">
      <c r="A51" s="286"/>
      <c r="B51" s="1196"/>
      <c r="C51" s="1197"/>
      <c r="D51" s="304"/>
      <c r="E51" s="1186" t="s">
        <v>540</v>
      </c>
      <c r="F51" s="1186"/>
      <c r="G51" s="1186"/>
      <c r="H51" s="1186"/>
      <c r="I51" s="1186"/>
      <c r="J51" s="1187"/>
      <c r="K51" s="301">
        <v>1</v>
      </c>
      <c r="L51" s="302">
        <v>1</v>
      </c>
      <c r="M51" s="302" t="s">
        <v>470</v>
      </c>
      <c r="N51" s="302">
        <v>0</v>
      </c>
      <c r="O51" s="303" t="s">
        <v>470</v>
      </c>
      <c r="P51" s="286"/>
      <c r="Q51" s="286"/>
      <c r="R51" s="286"/>
      <c r="S51" s="286"/>
      <c r="T51" s="286"/>
      <c r="U51" s="286"/>
    </row>
    <row r="52" spans="1:21" ht="30.75" customHeight="1" x14ac:dyDescent="0.15">
      <c r="A52" s="286"/>
      <c r="B52" s="1184" t="s">
        <v>541</v>
      </c>
      <c r="C52" s="1185"/>
      <c r="D52" s="304"/>
      <c r="E52" s="1186" t="s">
        <v>542</v>
      </c>
      <c r="F52" s="1186"/>
      <c r="G52" s="1186"/>
      <c r="H52" s="1186"/>
      <c r="I52" s="1186"/>
      <c r="J52" s="1187"/>
      <c r="K52" s="301">
        <v>7360</v>
      </c>
      <c r="L52" s="302">
        <v>7646</v>
      </c>
      <c r="M52" s="302">
        <v>7761</v>
      </c>
      <c r="N52" s="302">
        <v>7644</v>
      </c>
      <c r="O52" s="303">
        <v>7562</v>
      </c>
      <c r="P52" s="286"/>
      <c r="Q52" s="286"/>
      <c r="R52" s="286"/>
      <c r="S52" s="286"/>
      <c r="T52" s="286"/>
      <c r="U52" s="286"/>
    </row>
    <row r="53" spans="1:21" ht="30.75" customHeight="1" thickBot="1" x14ac:dyDescent="0.2">
      <c r="A53" s="286"/>
      <c r="B53" s="1188" t="s">
        <v>543</v>
      </c>
      <c r="C53" s="1189"/>
      <c r="D53" s="305"/>
      <c r="E53" s="1190" t="s">
        <v>544</v>
      </c>
      <c r="F53" s="1190"/>
      <c r="G53" s="1190"/>
      <c r="H53" s="1190"/>
      <c r="I53" s="1190"/>
      <c r="J53" s="1191"/>
      <c r="K53" s="306">
        <v>2583</v>
      </c>
      <c r="L53" s="307">
        <v>2904</v>
      </c>
      <c r="M53" s="307">
        <v>2882</v>
      </c>
      <c r="N53" s="307">
        <v>2795</v>
      </c>
      <c r="O53" s="308">
        <v>2436</v>
      </c>
      <c r="P53" s="286"/>
      <c r="Q53" s="286"/>
      <c r="R53" s="286"/>
      <c r="S53" s="286"/>
      <c r="T53" s="286"/>
      <c r="U53" s="286"/>
    </row>
    <row r="54" spans="1:21" ht="24" customHeight="1" x14ac:dyDescent="0.15">
      <c r="A54" s="286"/>
      <c r="B54" s="309" t="s">
        <v>494</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exb+JABNxRcJ7QkeC1H3WjbBPzXSumKeGFjk8NUYx1wtW0XbJkdNG4DhTjnatFbB8KAkw8cO3OvgYKLLiQr/xQ==" saltValue="gl2mmWOxsY2CYiNoAD8k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34" zoomScaleSheetLayoutView="100" workbookViewId="0">
      <selection activeCell="R14" sqref="R14:V14"/>
    </sheetView>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531</v>
      </c>
    </row>
    <row r="40" spans="2:13" ht="27.75" customHeight="1" thickBot="1" x14ac:dyDescent="0.2">
      <c r="B40" s="312" t="s">
        <v>532</v>
      </c>
      <c r="C40" s="313"/>
      <c r="D40" s="313"/>
      <c r="E40" s="314"/>
      <c r="F40" s="314"/>
      <c r="G40" s="314"/>
      <c r="H40" s="315" t="s">
        <v>512</v>
      </c>
      <c r="I40" s="316" t="s">
        <v>4</v>
      </c>
      <c r="J40" s="317" t="s">
        <v>5</v>
      </c>
      <c r="K40" s="317" t="s">
        <v>6</v>
      </c>
      <c r="L40" s="317" t="s">
        <v>7</v>
      </c>
      <c r="M40" s="318" t="s">
        <v>8</v>
      </c>
    </row>
    <row r="41" spans="2:13" ht="27.75" customHeight="1" x14ac:dyDescent="0.15">
      <c r="B41" s="1212" t="s">
        <v>545</v>
      </c>
      <c r="C41" s="1213"/>
      <c r="D41" s="319"/>
      <c r="E41" s="1214" t="s">
        <v>546</v>
      </c>
      <c r="F41" s="1214"/>
      <c r="G41" s="1214"/>
      <c r="H41" s="1215"/>
      <c r="I41" s="320">
        <v>66651</v>
      </c>
      <c r="J41" s="321">
        <v>64335</v>
      </c>
      <c r="K41" s="321">
        <v>63971</v>
      </c>
      <c r="L41" s="321">
        <v>62603</v>
      </c>
      <c r="M41" s="322">
        <v>63120</v>
      </c>
    </row>
    <row r="42" spans="2:13" ht="27.75" customHeight="1" x14ac:dyDescent="0.15">
      <c r="B42" s="1202"/>
      <c r="C42" s="1203"/>
      <c r="D42" s="323"/>
      <c r="E42" s="1206" t="s">
        <v>547</v>
      </c>
      <c r="F42" s="1206"/>
      <c r="G42" s="1206"/>
      <c r="H42" s="1207"/>
      <c r="I42" s="324">
        <v>314</v>
      </c>
      <c r="J42" s="325">
        <v>243</v>
      </c>
      <c r="K42" s="325">
        <v>173</v>
      </c>
      <c r="L42" s="325">
        <v>127</v>
      </c>
      <c r="M42" s="326">
        <v>84</v>
      </c>
    </row>
    <row r="43" spans="2:13" ht="27.75" customHeight="1" x14ac:dyDescent="0.15">
      <c r="B43" s="1202"/>
      <c r="C43" s="1203"/>
      <c r="D43" s="323"/>
      <c r="E43" s="1206" t="s">
        <v>548</v>
      </c>
      <c r="F43" s="1206"/>
      <c r="G43" s="1206"/>
      <c r="H43" s="1207"/>
      <c r="I43" s="324">
        <v>27647</v>
      </c>
      <c r="J43" s="325">
        <v>27123</v>
      </c>
      <c r="K43" s="325">
        <v>26985</v>
      </c>
      <c r="L43" s="325">
        <v>27272</v>
      </c>
      <c r="M43" s="326">
        <v>26391</v>
      </c>
    </row>
    <row r="44" spans="2:13" ht="27.75" customHeight="1" x14ac:dyDescent="0.15">
      <c r="B44" s="1202"/>
      <c r="C44" s="1203"/>
      <c r="D44" s="323"/>
      <c r="E44" s="1206" t="s">
        <v>549</v>
      </c>
      <c r="F44" s="1206"/>
      <c r="G44" s="1206"/>
      <c r="H44" s="1207"/>
      <c r="I44" s="324">
        <v>1529</v>
      </c>
      <c r="J44" s="325">
        <v>924</v>
      </c>
      <c r="K44" s="325">
        <v>446</v>
      </c>
      <c r="L44" s="325">
        <v>192</v>
      </c>
      <c r="M44" s="326">
        <v>199</v>
      </c>
    </row>
    <row r="45" spans="2:13" ht="27.75" customHeight="1" x14ac:dyDescent="0.15">
      <c r="B45" s="1202"/>
      <c r="C45" s="1203"/>
      <c r="D45" s="323"/>
      <c r="E45" s="1206" t="s">
        <v>550</v>
      </c>
      <c r="F45" s="1206"/>
      <c r="G45" s="1206"/>
      <c r="H45" s="1207"/>
      <c r="I45" s="324">
        <v>9720</v>
      </c>
      <c r="J45" s="325">
        <v>8990</v>
      </c>
      <c r="K45" s="325">
        <v>9189</v>
      </c>
      <c r="L45" s="325">
        <v>8785</v>
      </c>
      <c r="M45" s="326">
        <v>8880</v>
      </c>
    </row>
    <row r="46" spans="2:13" ht="27.75" customHeight="1" x14ac:dyDescent="0.15">
      <c r="B46" s="1202"/>
      <c r="C46" s="1203"/>
      <c r="D46" s="327"/>
      <c r="E46" s="1206" t="s">
        <v>551</v>
      </c>
      <c r="F46" s="1206"/>
      <c r="G46" s="1206"/>
      <c r="H46" s="1207"/>
      <c r="I46" s="324" t="s">
        <v>470</v>
      </c>
      <c r="J46" s="325" t="s">
        <v>470</v>
      </c>
      <c r="K46" s="325" t="s">
        <v>470</v>
      </c>
      <c r="L46" s="325" t="s">
        <v>470</v>
      </c>
      <c r="M46" s="326" t="s">
        <v>470</v>
      </c>
    </row>
    <row r="47" spans="2:13" ht="27.75" customHeight="1" x14ac:dyDescent="0.15">
      <c r="B47" s="1202"/>
      <c r="C47" s="1203"/>
      <c r="D47" s="328"/>
      <c r="E47" s="1216" t="s">
        <v>552</v>
      </c>
      <c r="F47" s="1217"/>
      <c r="G47" s="1217"/>
      <c r="H47" s="1218"/>
      <c r="I47" s="324" t="s">
        <v>470</v>
      </c>
      <c r="J47" s="325" t="s">
        <v>470</v>
      </c>
      <c r="K47" s="325" t="s">
        <v>470</v>
      </c>
      <c r="L47" s="325" t="s">
        <v>470</v>
      </c>
      <c r="M47" s="326" t="s">
        <v>470</v>
      </c>
    </row>
    <row r="48" spans="2:13" ht="27.75" customHeight="1" x14ac:dyDescent="0.15">
      <c r="B48" s="1202"/>
      <c r="C48" s="1203"/>
      <c r="D48" s="323"/>
      <c r="E48" s="1206" t="s">
        <v>553</v>
      </c>
      <c r="F48" s="1206"/>
      <c r="G48" s="1206"/>
      <c r="H48" s="1207"/>
      <c r="I48" s="324" t="s">
        <v>470</v>
      </c>
      <c r="J48" s="325" t="s">
        <v>470</v>
      </c>
      <c r="K48" s="325" t="s">
        <v>470</v>
      </c>
      <c r="L48" s="325" t="s">
        <v>470</v>
      </c>
      <c r="M48" s="326" t="s">
        <v>470</v>
      </c>
    </row>
    <row r="49" spans="2:13" ht="27.75" customHeight="1" x14ac:dyDescent="0.15">
      <c r="B49" s="1204"/>
      <c r="C49" s="1205"/>
      <c r="D49" s="323"/>
      <c r="E49" s="1206" t="s">
        <v>554</v>
      </c>
      <c r="F49" s="1206"/>
      <c r="G49" s="1206"/>
      <c r="H49" s="1207"/>
      <c r="I49" s="324" t="s">
        <v>470</v>
      </c>
      <c r="J49" s="325" t="s">
        <v>470</v>
      </c>
      <c r="K49" s="325" t="s">
        <v>470</v>
      </c>
      <c r="L49" s="325" t="s">
        <v>470</v>
      </c>
      <c r="M49" s="326" t="s">
        <v>470</v>
      </c>
    </row>
    <row r="50" spans="2:13" ht="27.75" customHeight="1" x14ac:dyDescent="0.15">
      <c r="B50" s="1200" t="s">
        <v>555</v>
      </c>
      <c r="C50" s="1201"/>
      <c r="D50" s="329"/>
      <c r="E50" s="1206" t="s">
        <v>556</v>
      </c>
      <c r="F50" s="1206"/>
      <c r="G50" s="1206"/>
      <c r="H50" s="1207"/>
      <c r="I50" s="324">
        <v>11931</v>
      </c>
      <c r="J50" s="325">
        <v>11086</v>
      </c>
      <c r="K50" s="325">
        <v>11314</v>
      </c>
      <c r="L50" s="325">
        <v>10538</v>
      </c>
      <c r="M50" s="326">
        <v>10586</v>
      </c>
    </row>
    <row r="51" spans="2:13" ht="27.75" customHeight="1" x14ac:dyDescent="0.15">
      <c r="B51" s="1202"/>
      <c r="C51" s="1203"/>
      <c r="D51" s="323"/>
      <c r="E51" s="1206" t="s">
        <v>557</v>
      </c>
      <c r="F51" s="1206"/>
      <c r="G51" s="1206"/>
      <c r="H51" s="1207"/>
      <c r="I51" s="324">
        <v>16166</v>
      </c>
      <c r="J51" s="325">
        <v>15351</v>
      </c>
      <c r="K51" s="325">
        <v>14636</v>
      </c>
      <c r="L51" s="325">
        <v>14156</v>
      </c>
      <c r="M51" s="326">
        <v>13973</v>
      </c>
    </row>
    <row r="52" spans="2:13" ht="27.75" customHeight="1" x14ac:dyDescent="0.15">
      <c r="B52" s="1204"/>
      <c r="C52" s="1205"/>
      <c r="D52" s="323"/>
      <c r="E52" s="1206" t="s">
        <v>558</v>
      </c>
      <c r="F52" s="1206"/>
      <c r="G52" s="1206"/>
      <c r="H52" s="1207"/>
      <c r="I52" s="324">
        <v>66516</v>
      </c>
      <c r="J52" s="325">
        <v>64416</v>
      </c>
      <c r="K52" s="325">
        <v>64989</v>
      </c>
      <c r="L52" s="325">
        <v>63681</v>
      </c>
      <c r="M52" s="326">
        <v>64058</v>
      </c>
    </row>
    <row r="53" spans="2:13" ht="27.75" customHeight="1" thickBot="1" x14ac:dyDescent="0.2">
      <c r="B53" s="1208" t="s">
        <v>559</v>
      </c>
      <c r="C53" s="1209"/>
      <c r="D53" s="330"/>
      <c r="E53" s="1210" t="s">
        <v>560</v>
      </c>
      <c r="F53" s="1210"/>
      <c r="G53" s="1210"/>
      <c r="H53" s="1211"/>
      <c r="I53" s="331">
        <v>11248</v>
      </c>
      <c r="J53" s="332">
        <v>10762</v>
      </c>
      <c r="K53" s="332">
        <v>9825</v>
      </c>
      <c r="L53" s="332">
        <v>10603</v>
      </c>
      <c r="M53" s="333">
        <v>10056</v>
      </c>
    </row>
    <row r="54" spans="2:13" ht="27.75" customHeight="1" x14ac:dyDescent="0.15">
      <c r="B54" s="334" t="s">
        <v>561</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ETbRzFZdI+YlabiR+R3YU4q2pY+pjYGNwwpgdMecIGReWnL1h6B9Iu6A2WD1uVCPfn9vtpMM31vqO41EGbm3g==" saltValue="IcSMQYxUSHGIMd9uBffg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1" zoomScale="70" zoomScaleNormal="70" zoomScaleSheetLayoutView="100" workbookViewId="0">
      <selection activeCell="R14" sqref="R14:V14"/>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562</v>
      </c>
    </row>
    <row r="54" spans="2:8" ht="29.25" customHeight="1" thickBot="1" x14ac:dyDescent="0.25">
      <c r="B54" s="339" t="s">
        <v>24</v>
      </c>
      <c r="C54" s="340"/>
      <c r="D54" s="340"/>
      <c r="E54" s="341" t="s">
        <v>512</v>
      </c>
      <c r="F54" s="342" t="s">
        <v>6</v>
      </c>
      <c r="G54" s="342" t="s">
        <v>7</v>
      </c>
      <c r="H54" s="343" t="s">
        <v>8</v>
      </c>
    </row>
    <row r="55" spans="2:8" ht="52.5" customHeight="1" x14ac:dyDescent="0.15">
      <c r="B55" s="344"/>
      <c r="C55" s="1227" t="s">
        <v>132</v>
      </c>
      <c r="D55" s="1227"/>
      <c r="E55" s="1228"/>
      <c r="F55" s="345">
        <v>3985</v>
      </c>
      <c r="G55" s="345">
        <v>3301</v>
      </c>
      <c r="H55" s="346">
        <v>3341</v>
      </c>
    </row>
    <row r="56" spans="2:8" ht="52.5" customHeight="1" x14ac:dyDescent="0.15">
      <c r="B56" s="347"/>
      <c r="C56" s="1229" t="s">
        <v>563</v>
      </c>
      <c r="D56" s="1229"/>
      <c r="E56" s="1230"/>
      <c r="F56" s="348">
        <v>2559</v>
      </c>
      <c r="G56" s="348">
        <v>2550</v>
      </c>
      <c r="H56" s="349">
        <v>2110</v>
      </c>
    </row>
    <row r="57" spans="2:8" ht="53.25" customHeight="1" x14ac:dyDescent="0.15">
      <c r="B57" s="347"/>
      <c r="C57" s="1231" t="s">
        <v>137</v>
      </c>
      <c r="D57" s="1231"/>
      <c r="E57" s="1232"/>
      <c r="F57" s="350">
        <v>6068</v>
      </c>
      <c r="G57" s="350">
        <v>5655</v>
      </c>
      <c r="H57" s="351">
        <v>5651</v>
      </c>
    </row>
    <row r="58" spans="2:8" ht="45.75" customHeight="1" x14ac:dyDescent="0.15">
      <c r="B58" s="352"/>
      <c r="C58" s="1219" t="s">
        <v>565</v>
      </c>
      <c r="D58" s="1220"/>
      <c r="E58" s="1221"/>
      <c r="F58" s="353">
        <v>3048</v>
      </c>
      <c r="G58" s="353">
        <v>3053</v>
      </c>
      <c r="H58" s="354">
        <v>3057</v>
      </c>
    </row>
    <row r="59" spans="2:8" ht="45.75" customHeight="1" x14ac:dyDescent="0.15">
      <c r="B59" s="352"/>
      <c r="C59" s="1219" t="s">
        <v>566</v>
      </c>
      <c r="D59" s="1220"/>
      <c r="E59" s="1221"/>
      <c r="F59" s="353">
        <v>837</v>
      </c>
      <c r="G59" s="353">
        <v>738</v>
      </c>
      <c r="H59" s="354">
        <v>739</v>
      </c>
    </row>
    <row r="60" spans="2:8" ht="45.75" customHeight="1" x14ac:dyDescent="0.15">
      <c r="B60" s="352"/>
      <c r="C60" s="1219" t="s">
        <v>567</v>
      </c>
      <c r="D60" s="1220"/>
      <c r="E60" s="1221"/>
      <c r="F60" s="353">
        <v>459</v>
      </c>
      <c r="G60" s="353">
        <v>359</v>
      </c>
      <c r="H60" s="354">
        <v>461</v>
      </c>
    </row>
    <row r="61" spans="2:8" ht="45.75" customHeight="1" x14ac:dyDescent="0.15">
      <c r="B61" s="352"/>
      <c r="C61" s="1219" t="s">
        <v>568</v>
      </c>
      <c r="D61" s="1220"/>
      <c r="E61" s="1221"/>
      <c r="F61" s="353">
        <v>332</v>
      </c>
      <c r="G61" s="353">
        <v>324</v>
      </c>
      <c r="H61" s="354">
        <v>316</v>
      </c>
    </row>
    <row r="62" spans="2:8" ht="45.75" customHeight="1" thickBot="1" x14ac:dyDescent="0.2">
      <c r="B62" s="355"/>
      <c r="C62" s="1222" t="s">
        <v>569</v>
      </c>
      <c r="D62" s="1223"/>
      <c r="E62" s="1224"/>
      <c r="F62" s="356">
        <v>143</v>
      </c>
      <c r="G62" s="356">
        <v>151</v>
      </c>
      <c r="H62" s="357">
        <v>158</v>
      </c>
    </row>
    <row r="63" spans="2:8" ht="52.5" customHeight="1" thickBot="1" x14ac:dyDescent="0.2">
      <c r="B63" s="358"/>
      <c r="C63" s="1225" t="s">
        <v>564</v>
      </c>
      <c r="D63" s="1225"/>
      <c r="E63" s="1226"/>
      <c r="F63" s="359">
        <v>12611</v>
      </c>
      <c r="G63" s="359">
        <v>11506</v>
      </c>
      <c r="H63" s="360">
        <v>11102</v>
      </c>
    </row>
    <row r="64" spans="2:8" ht="15" customHeight="1" x14ac:dyDescent="0.15"/>
    <row r="65" ht="0" hidden="1" customHeight="1" x14ac:dyDescent="0.15"/>
    <row r="66" ht="0" hidden="1" customHeight="1" x14ac:dyDescent="0.15"/>
  </sheetData>
  <sheetProtection algorithmName="SHA-512" hashValue="Z0InijdCsSADvLe3nBUGGx16OOfO4pm7y5FgvfER9U+DBSvFATnTYYFBsE9MbPE4r1968aHmZ90HxLYoX8rKEw==" saltValue="LmCAMXv45QcodUmHOxQ6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9" zoomScale="70" zoomScaleNormal="7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35" t="s">
        <v>571</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2"/>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2"/>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2"/>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2"/>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44"/>
      <c r="H50" s="1244"/>
      <c r="I50" s="1244"/>
      <c r="J50" s="1244"/>
      <c r="K50" s="22"/>
      <c r="L50" s="22"/>
      <c r="M50" s="23"/>
      <c r="N50" s="23"/>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4</v>
      </c>
      <c r="BQ50" s="1248"/>
      <c r="BR50" s="1248"/>
      <c r="BS50" s="1248"/>
      <c r="BT50" s="1248"/>
      <c r="BU50" s="1248"/>
      <c r="BV50" s="1248"/>
      <c r="BW50" s="1248"/>
      <c r="BX50" s="1248" t="s">
        <v>5</v>
      </c>
      <c r="BY50" s="1248"/>
      <c r="BZ50" s="1248"/>
      <c r="CA50" s="1248"/>
      <c r="CB50" s="1248"/>
      <c r="CC50" s="1248"/>
      <c r="CD50" s="1248"/>
      <c r="CE50" s="1248"/>
      <c r="CF50" s="1248" t="s">
        <v>6</v>
      </c>
      <c r="CG50" s="1248"/>
      <c r="CH50" s="1248"/>
      <c r="CI50" s="1248"/>
      <c r="CJ50" s="1248"/>
      <c r="CK50" s="1248"/>
      <c r="CL50" s="1248"/>
      <c r="CM50" s="1248"/>
      <c r="CN50" s="1248" t="s">
        <v>7</v>
      </c>
      <c r="CO50" s="1248"/>
      <c r="CP50" s="1248"/>
      <c r="CQ50" s="1248"/>
      <c r="CR50" s="1248"/>
      <c r="CS50" s="1248"/>
      <c r="CT50" s="1248"/>
      <c r="CU50" s="1248"/>
      <c r="CV50" s="1248" t="s">
        <v>8</v>
      </c>
      <c r="CW50" s="1248"/>
      <c r="CX50" s="1248"/>
      <c r="CY50" s="1248"/>
      <c r="CZ50" s="1248"/>
      <c r="DA50" s="1248"/>
      <c r="DB50" s="1248"/>
      <c r="DC50" s="1248"/>
    </row>
    <row r="51" spans="1:109" ht="13.5" customHeight="1" x14ac:dyDescent="0.15">
      <c r="B51" s="12"/>
      <c r="G51" s="1249"/>
      <c r="H51" s="1249"/>
      <c r="I51" s="1252"/>
      <c r="J51" s="1252"/>
      <c r="K51" s="1250"/>
      <c r="L51" s="1250"/>
      <c r="M51" s="1250"/>
      <c r="N51" s="1250"/>
      <c r="AM51" s="21"/>
      <c r="AN51" s="1251" t="s">
        <v>9</v>
      </c>
      <c r="AO51" s="1251"/>
      <c r="AP51" s="1251"/>
      <c r="AQ51" s="1251"/>
      <c r="AR51" s="1251"/>
      <c r="AS51" s="1251"/>
      <c r="AT51" s="1251"/>
      <c r="AU51" s="1251"/>
      <c r="AV51" s="1251"/>
      <c r="AW51" s="1251"/>
      <c r="AX51" s="1251"/>
      <c r="AY51" s="1251"/>
      <c r="AZ51" s="1251"/>
      <c r="BA51" s="1251"/>
      <c r="BB51" s="1251" t="s">
        <v>10</v>
      </c>
      <c r="BC51" s="1251"/>
      <c r="BD51" s="1251"/>
      <c r="BE51" s="1251"/>
      <c r="BF51" s="1251"/>
      <c r="BG51" s="1251"/>
      <c r="BH51" s="1251"/>
      <c r="BI51" s="1251"/>
      <c r="BJ51" s="1251"/>
      <c r="BK51" s="1251"/>
      <c r="BL51" s="1251"/>
      <c r="BM51" s="1251"/>
      <c r="BN51" s="1251"/>
      <c r="BO51" s="1251"/>
      <c r="BP51" s="1233"/>
      <c r="BQ51" s="1234"/>
      <c r="BR51" s="1234"/>
      <c r="BS51" s="1234"/>
      <c r="BT51" s="1234"/>
      <c r="BU51" s="1234"/>
      <c r="BV51" s="1234"/>
      <c r="BW51" s="1234"/>
      <c r="BX51" s="1233"/>
      <c r="BY51" s="1234"/>
      <c r="BZ51" s="1234"/>
      <c r="CA51" s="1234"/>
      <c r="CB51" s="1234"/>
      <c r="CC51" s="1234"/>
      <c r="CD51" s="1234"/>
      <c r="CE51" s="1234"/>
      <c r="CF51" s="1234">
        <v>40.5</v>
      </c>
      <c r="CG51" s="1234"/>
      <c r="CH51" s="1234"/>
      <c r="CI51" s="1234"/>
      <c r="CJ51" s="1234"/>
      <c r="CK51" s="1234"/>
      <c r="CL51" s="1234"/>
      <c r="CM51" s="1234"/>
      <c r="CN51" s="1234">
        <v>44.6</v>
      </c>
      <c r="CO51" s="1234"/>
      <c r="CP51" s="1234"/>
      <c r="CQ51" s="1234"/>
      <c r="CR51" s="1234"/>
      <c r="CS51" s="1234"/>
      <c r="CT51" s="1234"/>
      <c r="CU51" s="1234"/>
      <c r="CV51" s="1234">
        <v>42.4</v>
      </c>
      <c r="CW51" s="1234"/>
      <c r="CX51" s="1234"/>
      <c r="CY51" s="1234"/>
      <c r="CZ51" s="1234"/>
      <c r="DA51" s="1234"/>
      <c r="DB51" s="1234"/>
      <c r="DC51" s="1234"/>
    </row>
    <row r="52" spans="1:109" x14ac:dyDescent="0.15">
      <c r="B52" s="12"/>
      <c r="G52" s="1249"/>
      <c r="H52" s="1249"/>
      <c r="I52" s="1252"/>
      <c r="J52" s="1252"/>
      <c r="K52" s="1250"/>
      <c r="L52" s="1250"/>
      <c r="M52" s="1250"/>
      <c r="N52" s="1250"/>
      <c r="AM52" s="2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20"/>
      <c r="B53" s="12"/>
      <c r="G53" s="1249"/>
      <c r="H53" s="1249"/>
      <c r="I53" s="1244"/>
      <c r="J53" s="1244"/>
      <c r="K53" s="1250"/>
      <c r="L53" s="1250"/>
      <c r="M53" s="1250"/>
      <c r="N53" s="1250"/>
      <c r="AM53" s="21"/>
      <c r="AN53" s="1251"/>
      <c r="AO53" s="1251"/>
      <c r="AP53" s="1251"/>
      <c r="AQ53" s="1251"/>
      <c r="AR53" s="1251"/>
      <c r="AS53" s="1251"/>
      <c r="AT53" s="1251"/>
      <c r="AU53" s="1251"/>
      <c r="AV53" s="1251"/>
      <c r="AW53" s="1251"/>
      <c r="AX53" s="1251"/>
      <c r="AY53" s="1251"/>
      <c r="AZ53" s="1251"/>
      <c r="BA53" s="1251"/>
      <c r="BB53" s="1251" t="s">
        <v>11</v>
      </c>
      <c r="BC53" s="1251"/>
      <c r="BD53" s="1251"/>
      <c r="BE53" s="1251"/>
      <c r="BF53" s="1251"/>
      <c r="BG53" s="1251"/>
      <c r="BH53" s="1251"/>
      <c r="BI53" s="1251"/>
      <c r="BJ53" s="1251"/>
      <c r="BK53" s="1251"/>
      <c r="BL53" s="1251"/>
      <c r="BM53" s="1251"/>
      <c r="BN53" s="1251"/>
      <c r="BO53" s="1251"/>
      <c r="BP53" s="1233"/>
      <c r="BQ53" s="1234"/>
      <c r="BR53" s="1234"/>
      <c r="BS53" s="1234"/>
      <c r="BT53" s="1234"/>
      <c r="BU53" s="1234"/>
      <c r="BV53" s="1234"/>
      <c r="BW53" s="1234"/>
      <c r="BX53" s="1233"/>
      <c r="BY53" s="1234"/>
      <c r="BZ53" s="1234"/>
      <c r="CA53" s="1234"/>
      <c r="CB53" s="1234"/>
      <c r="CC53" s="1234"/>
      <c r="CD53" s="1234"/>
      <c r="CE53" s="1234"/>
      <c r="CF53" s="1234">
        <v>56.7</v>
      </c>
      <c r="CG53" s="1234"/>
      <c r="CH53" s="1234"/>
      <c r="CI53" s="1234"/>
      <c r="CJ53" s="1234"/>
      <c r="CK53" s="1234"/>
      <c r="CL53" s="1234"/>
      <c r="CM53" s="1234"/>
      <c r="CN53" s="1234">
        <v>58.3</v>
      </c>
      <c r="CO53" s="1234"/>
      <c r="CP53" s="1234"/>
      <c r="CQ53" s="1234"/>
      <c r="CR53" s="1234"/>
      <c r="CS53" s="1234"/>
      <c r="CT53" s="1234"/>
      <c r="CU53" s="1234"/>
      <c r="CV53" s="1234">
        <v>59.4</v>
      </c>
      <c r="CW53" s="1234"/>
      <c r="CX53" s="1234"/>
      <c r="CY53" s="1234"/>
      <c r="CZ53" s="1234"/>
      <c r="DA53" s="1234"/>
      <c r="DB53" s="1234"/>
      <c r="DC53" s="1234"/>
    </row>
    <row r="54" spans="1:109" x14ac:dyDescent="0.15">
      <c r="A54" s="20"/>
      <c r="B54" s="12"/>
      <c r="G54" s="1249"/>
      <c r="H54" s="1249"/>
      <c r="I54" s="1244"/>
      <c r="J54" s="1244"/>
      <c r="K54" s="1250"/>
      <c r="L54" s="1250"/>
      <c r="M54" s="1250"/>
      <c r="N54" s="1250"/>
      <c r="AM54" s="21"/>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20"/>
      <c r="B55" s="12"/>
      <c r="G55" s="1244"/>
      <c r="H55" s="1244"/>
      <c r="I55" s="1244"/>
      <c r="J55" s="1244"/>
      <c r="K55" s="1250"/>
      <c r="L55" s="1250"/>
      <c r="M55" s="1250"/>
      <c r="N55" s="1250"/>
      <c r="AN55" s="1248" t="s">
        <v>12</v>
      </c>
      <c r="AO55" s="1248"/>
      <c r="AP55" s="1248"/>
      <c r="AQ55" s="1248"/>
      <c r="AR55" s="1248"/>
      <c r="AS55" s="1248"/>
      <c r="AT55" s="1248"/>
      <c r="AU55" s="1248"/>
      <c r="AV55" s="1248"/>
      <c r="AW55" s="1248"/>
      <c r="AX55" s="1248"/>
      <c r="AY55" s="1248"/>
      <c r="AZ55" s="1248"/>
      <c r="BA55" s="1248"/>
      <c r="BB55" s="1251" t="s">
        <v>10</v>
      </c>
      <c r="BC55" s="1251"/>
      <c r="BD55" s="1251"/>
      <c r="BE55" s="1251"/>
      <c r="BF55" s="1251"/>
      <c r="BG55" s="1251"/>
      <c r="BH55" s="1251"/>
      <c r="BI55" s="1251"/>
      <c r="BJ55" s="1251"/>
      <c r="BK55" s="1251"/>
      <c r="BL55" s="1251"/>
      <c r="BM55" s="1251"/>
      <c r="BN55" s="1251"/>
      <c r="BO55" s="1251"/>
      <c r="BP55" s="1233"/>
      <c r="BQ55" s="1234"/>
      <c r="BR55" s="1234"/>
      <c r="BS55" s="1234"/>
      <c r="BT55" s="1234"/>
      <c r="BU55" s="1234"/>
      <c r="BV55" s="1234"/>
      <c r="BW55" s="1234"/>
      <c r="BX55" s="1233"/>
      <c r="BY55" s="1234"/>
      <c r="BZ55" s="1234"/>
      <c r="CA55" s="1234"/>
      <c r="CB55" s="1234"/>
      <c r="CC55" s="1234"/>
      <c r="CD55" s="1234"/>
      <c r="CE55" s="1234"/>
      <c r="CF55" s="1234">
        <v>34.9</v>
      </c>
      <c r="CG55" s="1234"/>
      <c r="CH55" s="1234"/>
      <c r="CI55" s="1234"/>
      <c r="CJ55" s="1234"/>
      <c r="CK55" s="1234"/>
      <c r="CL55" s="1234"/>
      <c r="CM55" s="1234"/>
      <c r="CN55" s="1234">
        <v>53.1</v>
      </c>
      <c r="CO55" s="1234"/>
      <c r="CP55" s="1234"/>
      <c r="CQ55" s="1234"/>
      <c r="CR55" s="1234"/>
      <c r="CS55" s="1234"/>
      <c r="CT55" s="1234"/>
      <c r="CU55" s="1234"/>
      <c r="CV55" s="1234">
        <v>51.2</v>
      </c>
      <c r="CW55" s="1234"/>
      <c r="CX55" s="1234"/>
      <c r="CY55" s="1234"/>
      <c r="CZ55" s="1234"/>
      <c r="DA55" s="1234"/>
      <c r="DB55" s="1234"/>
      <c r="DC55" s="1234"/>
    </row>
    <row r="56" spans="1:109" x14ac:dyDescent="0.15">
      <c r="A56" s="20"/>
      <c r="B56" s="12"/>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x14ac:dyDescent="0.15">
      <c r="B57" s="24"/>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11</v>
      </c>
      <c r="BC57" s="1251"/>
      <c r="BD57" s="1251"/>
      <c r="BE57" s="1251"/>
      <c r="BF57" s="1251"/>
      <c r="BG57" s="1251"/>
      <c r="BH57" s="1251"/>
      <c r="BI57" s="1251"/>
      <c r="BJ57" s="1251"/>
      <c r="BK57" s="1251"/>
      <c r="BL57" s="1251"/>
      <c r="BM57" s="1251"/>
      <c r="BN57" s="1251"/>
      <c r="BO57" s="1251"/>
      <c r="BP57" s="1233"/>
      <c r="BQ57" s="1234"/>
      <c r="BR57" s="1234"/>
      <c r="BS57" s="1234"/>
      <c r="BT57" s="1234"/>
      <c r="BU57" s="1234"/>
      <c r="BV57" s="1234"/>
      <c r="BW57" s="1234"/>
      <c r="BX57" s="1233"/>
      <c r="BY57" s="1234"/>
      <c r="BZ57" s="1234"/>
      <c r="CA57" s="1234"/>
      <c r="CB57" s="1234"/>
      <c r="CC57" s="1234"/>
      <c r="CD57" s="1234"/>
      <c r="CE57" s="1234"/>
      <c r="CF57" s="1234">
        <v>60.2</v>
      </c>
      <c r="CG57" s="1234"/>
      <c r="CH57" s="1234"/>
      <c r="CI57" s="1234"/>
      <c r="CJ57" s="1234"/>
      <c r="CK57" s="1234"/>
      <c r="CL57" s="1234"/>
      <c r="CM57" s="1234"/>
      <c r="CN57" s="1234">
        <v>57.4</v>
      </c>
      <c r="CO57" s="1234"/>
      <c r="CP57" s="1234"/>
      <c r="CQ57" s="1234"/>
      <c r="CR57" s="1234"/>
      <c r="CS57" s="1234"/>
      <c r="CT57" s="1234"/>
      <c r="CU57" s="1234"/>
      <c r="CV57" s="1234">
        <v>59.3</v>
      </c>
      <c r="CW57" s="1234"/>
      <c r="CX57" s="1234"/>
      <c r="CY57" s="1234"/>
      <c r="CZ57" s="1234"/>
      <c r="DA57" s="1234"/>
      <c r="DB57" s="1234"/>
      <c r="DC57" s="1234"/>
      <c r="DD57" s="25"/>
      <c r="DE57" s="24"/>
    </row>
    <row r="58" spans="1:109" s="20" customFormat="1" x14ac:dyDescent="0.15">
      <c r="A58" s="3"/>
      <c r="B58" s="24"/>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35" t="s">
        <v>570</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2"/>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2"/>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2"/>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2"/>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44"/>
      <c r="H72" s="1244"/>
      <c r="I72" s="1244"/>
      <c r="J72" s="1244"/>
      <c r="K72" s="22"/>
      <c r="L72" s="22"/>
      <c r="M72" s="23"/>
      <c r="N72" s="23"/>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4</v>
      </c>
      <c r="BQ72" s="1248"/>
      <c r="BR72" s="1248"/>
      <c r="BS72" s="1248"/>
      <c r="BT72" s="1248"/>
      <c r="BU72" s="1248"/>
      <c r="BV72" s="1248"/>
      <c r="BW72" s="1248"/>
      <c r="BX72" s="1248" t="s">
        <v>5</v>
      </c>
      <c r="BY72" s="1248"/>
      <c r="BZ72" s="1248"/>
      <c r="CA72" s="1248"/>
      <c r="CB72" s="1248"/>
      <c r="CC72" s="1248"/>
      <c r="CD72" s="1248"/>
      <c r="CE72" s="1248"/>
      <c r="CF72" s="1248" t="s">
        <v>6</v>
      </c>
      <c r="CG72" s="1248"/>
      <c r="CH72" s="1248"/>
      <c r="CI72" s="1248"/>
      <c r="CJ72" s="1248"/>
      <c r="CK72" s="1248"/>
      <c r="CL72" s="1248"/>
      <c r="CM72" s="1248"/>
      <c r="CN72" s="1248" t="s">
        <v>7</v>
      </c>
      <c r="CO72" s="1248"/>
      <c r="CP72" s="1248"/>
      <c r="CQ72" s="1248"/>
      <c r="CR72" s="1248"/>
      <c r="CS72" s="1248"/>
      <c r="CT72" s="1248"/>
      <c r="CU72" s="1248"/>
      <c r="CV72" s="1248" t="s">
        <v>8</v>
      </c>
      <c r="CW72" s="1248"/>
      <c r="CX72" s="1248"/>
      <c r="CY72" s="1248"/>
      <c r="CZ72" s="1248"/>
      <c r="DA72" s="1248"/>
      <c r="DB72" s="1248"/>
      <c r="DC72" s="1248"/>
    </row>
    <row r="73" spans="2:107" x14ac:dyDescent="0.15">
      <c r="B73" s="12"/>
      <c r="G73" s="1249"/>
      <c r="H73" s="1249"/>
      <c r="I73" s="1249"/>
      <c r="J73" s="1249"/>
      <c r="K73" s="1254"/>
      <c r="L73" s="1254"/>
      <c r="M73" s="1254"/>
      <c r="N73" s="1254"/>
      <c r="AM73" s="21"/>
      <c r="AN73" s="1251" t="s">
        <v>9</v>
      </c>
      <c r="AO73" s="1251"/>
      <c r="AP73" s="1251"/>
      <c r="AQ73" s="1251"/>
      <c r="AR73" s="1251"/>
      <c r="AS73" s="1251"/>
      <c r="AT73" s="1251"/>
      <c r="AU73" s="1251"/>
      <c r="AV73" s="1251"/>
      <c r="AW73" s="1251"/>
      <c r="AX73" s="1251"/>
      <c r="AY73" s="1251"/>
      <c r="AZ73" s="1251"/>
      <c r="BA73" s="1251"/>
      <c r="BB73" s="1251" t="s">
        <v>10</v>
      </c>
      <c r="BC73" s="1251"/>
      <c r="BD73" s="1251"/>
      <c r="BE73" s="1251"/>
      <c r="BF73" s="1251"/>
      <c r="BG73" s="1251"/>
      <c r="BH73" s="1251"/>
      <c r="BI73" s="1251"/>
      <c r="BJ73" s="1251"/>
      <c r="BK73" s="1251"/>
      <c r="BL73" s="1251"/>
      <c r="BM73" s="1251"/>
      <c r="BN73" s="1251"/>
      <c r="BO73" s="1251"/>
      <c r="BP73" s="1234">
        <v>45.4</v>
      </c>
      <c r="BQ73" s="1234"/>
      <c r="BR73" s="1234"/>
      <c r="BS73" s="1234"/>
      <c r="BT73" s="1234"/>
      <c r="BU73" s="1234"/>
      <c r="BV73" s="1234"/>
      <c r="BW73" s="1234"/>
      <c r="BX73" s="1234">
        <v>44.6</v>
      </c>
      <c r="BY73" s="1234"/>
      <c r="BZ73" s="1234"/>
      <c r="CA73" s="1234"/>
      <c r="CB73" s="1234"/>
      <c r="CC73" s="1234"/>
      <c r="CD73" s="1234"/>
      <c r="CE73" s="1234"/>
      <c r="CF73" s="1234">
        <v>40.5</v>
      </c>
      <c r="CG73" s="1234"/>
      <c r="CH73" s="1234"/>
      <c r="CI73" s="1234"/>
      <c r="CJ73" s="1234"/>
      <c r="CK73" s="1234"/>
      <c r="CL73" s="1234"/>
      <c r="CM73" s="1234"/>
      <c r="CN73" s="1234">
        <v>44.6</v>
      </c>
      <c r="CO73" s="1234"/>
      <c r="CP73" s="1234"/>
      <c r="CQ73" s="1234"/>
      <c r="CR73" s="1234"/>
      <c r="CS73" s="1234"/>
      <c r="CT73" s="1234"/>
      <c r="CU73" s="1234"/>
      <c r="CV73" s="1234">
        <v>42.4</v>
      </c>
      <c r="CW73" s="1234"/>
      <c r="CX73" s="1234"/>
      <c r="CY73" s="1234"/>
      <c r="CZ73" s="1234"/>
      <c r="DA73" s="1234"/>
      <c r="DB73" s="1234"/>
      <c r="DC73" s="1234"/>
    </row>
    <row r="74" spans="2:107" x14ac:dyDescent="0.15">
      <c r="B74" s="12"/>
      <c r="G74" s="1249"/>
      <c r="H74" s="1249"/>
      <c r="I74" s="1249"/>
      <c r="J74" s="1249"/>
      <c r="K74" s="1254"/>
      <c r="L74" s="1254"/>
      <c r="M74" s="1254"/>
      <c r="N74" s="1254"/>
      <c r="AM74" s="21"/>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2"/>
      <c r="G75" s="1249"/>
      <c r="H75" s="1249"/>
      <c r="I75" s="1244"/>
      <c r="J75" s="1244"/>
      <c r="K75" s="1250"/>
      <c r="L75" s="1250"/>
      <c r="M75" s="1250"/>
      <c r="N75" s="1250"/>
      <c r="AM75" s="21"/>
      <c r="AN75" s="1251"/>
      <c r="AO75" s="1251"/>
      <c r="AP75" s="1251"/>
      <c r="AQ75" s="1251"/>
      <c r="AR75" s="1251"/>
      <c r="AS75" s="1251"/>
      <c r="AT75" s="1251"/>
      <c r="AU75" s="1251"/>
      <c r="AV75" s="1251"/>
      <c r="AW75" s="1251"/>
      <c r="AX75" s="1251"/>
      <c r="AY75" s="1251"/>
      <c r="AZ75" s="1251"/>
      <c r="BA75" s="1251"/>
      <c r="BB75" s="1251" t="s">
        <v>14</v>
      </c>
      <c r="BC75" s="1251"/>
      <c r="BD75" s="1251"/>
      <c r="BE75" s="1251"/>
      <c r="BF75" s="1251"/>
      <c r="BG75" s="1251"/>
      <c r="BH75" s="1251"/>
      <c r="BI75" s="1251"/>
      <c r="BJ75" s="1251"/>
      <c r="BK75" s="1251"/>
      <c r="BL75" s="1251"/>
      <c r="BM75" s="1251"/>
      <c r="BN75" s="1251"/>
      <c r="BO75" s="1251"/>
      <c r="BP75" s="1234">
        <v>10.3</v>
      </c>
      <c r="BQ75" s="1234"/>
      <c r="BR75" s="1234"/>
      <c r="BS75" s="1234"/>
      <c r="BT75" s="1234"/>
      <c r="BU75" s="1234"/>
      <c r="BV75" s="1234"/>
      <c r="BW75" s="1234"/>
      <c r="BX75" s="1234">
        <v>10.9</v>
      </c>
      <c r="BY75" s="1234"/>
      <c r="BZ75" s="1234"/>
      <c r="CA75" s="1234"/>
      <c r="CB75" s="1234"/>
      <c r="CC75" s="1234"/>
      <c r="CD75" s="1234"/>
      <c r="CE75" s="1234"/>
      <c r="CF75" s="1234">
        <v>11.4</v>
      </c>
      <c r="CG75" s="1234"/>
      <c r="CH75" s="1234"/>
      <c r="CI75" s="1234"/>
      <c r="CJ75" s="1234"/>
      <c r="CK75" s="1234"/>
      <c r="CL75" s="1234"/>
      <c r="CM75" s="1234"/>
      <c r="CN75" s="1234">
        <v>11.8</v>
      </c>
      <c r="CO75" s="1234"/>
      <c r="CP75" s="1234"/>
      <c r="CQ75" s="1234"/>
      <c r="CR75" s="1234"/>
      <c r="CS75" s="1234"/>
      <c r="CT75" s="1234"/>
      <c r="CU75" s="1234"/>
      <c r="CV75" s="1234">
        <v>11.3</v>
      </c>
      <c r="CW75" s="1234"/>
      <c r="CX75" s="1234"/>
      <c r="CY75" s="1234"/>
      <c r="CZ75" s="1234"/>
      <c r="DA75" s="1234"/>
      <c r="DB75" s="1234"/>
      <c r="DC75" s="1234"/>
    </row>
    <row r="76" spans="2:107" x14ac:dyDescent="0.15">
      <c r="B76" s="12"/>
      <c r="G76" s="1249"/>
      <c r="H76" s="1249"/>
      <c r="I76" s="1244"/>
      <c r="J76" s="1244"/>
      <c r="K76" s="1250"/>
      <c r="L76" s="1250"/>
      <c r="M76" s="1250"/>
      <c r="N76" s="1250"/>
      <c r="AM76" s="21"/>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2"/>
      <c r="G77" s="1244"/>
      <c r="H77" s="1244"/>
      <c r="I77" s="1244"/>
      <c r="J77" s="1244"/>
      <c r="K77" s="1254"/>
      <c r="L77" s="1254"/>
      <c r="M77" s="1254"/>
      <c r="N77" s="1254"/>
      <c r="AN77" s="1248" t="s">
        <v>12</v>
      </c>
      <c r="AO77" s="1248"/>
      <c r="AP77" s="1248"/>
      <c r="AQ77" s="1248"/>
      <c r="AR77" s="1248"/>
      <c r="AS77" s="1248"/>
      <c r="AT77" s="1248"/>
      <c r="AU77" s="1248"/>
      <c r="AV77" s="1248"/>
      <c r="AW77" s="1248"/>
      <c r="AX77" s="1248"/>
      <c r="AY77" s="1248"/>
      <c r="AZ77" s="1248"/>
      <c r="BA77" s="1248"/>
      <c r="BB77" s="1251" t="s">
        <v>10</v>
      </c>
      <c r="BC77" s="1251"/>
      <c r="BD77" s="1251"/>
      <c r="BE77" s="1251"/>
      <c r="BF77" s="1251"/>
      <c r="BG77" s="1251"/>
      <c r="BH77" s="1251"/>
      <c r="BI77" s="1251"/>
      <c r="BJ77" s="1251"/>
      <c r="BK77" s="1251"/>
      <c r="BL77" s="1251"/>
      <c r="BM77" s="1251"/>
      <c r="BN77" s="1251"/>
      <c r="BO77" s="1251"/>
      <c r="BP77" s="1234">
        <v>37.6</v>
      </c>
      <c r="BQ77" s="1234"/>
      <c r="BR77" s="1234"/>
      <c r="BS77" s="1234"/>
      <c r="BT77" s="1234"/>
      <c r="BU77" s="1234"/>
      <c r="BV77" s="1234"/>
      <c r="BW77" s="1234"/>
      <c r="BX77" s="1234">
        <v>33.799999999999997</v>
      </c>
      <c r="BY77" s="1234"/>
      <c r="BZ77" s="1234"/>
      <c r="CA77" s="1234"/>
      <c r="CB77" s="1234"/>
      <c r="CC77" s="1234"/>
      <c r="CD77" s="1234"/>
      <c r="CE77" s="1234"/>
      <c r="CF77" s="1234">
        <v>34.9</v>
      </c>
      <c r="CG77" s="1234"/>
      <c r="CH77" s="1234"/>
      <c r="CI77" s="1234"/>
      <c r="CJ77" s="1234"/>
      <c r="CK77" s="1234"/>
      <c r="CL77" s="1234"/>
      <c r="CM77" s="1234"/>
      <c r="CN77" s="1234">
        <v>53.1</v>
      </c>
      <c r="CO77" s="1234"/>
      <c r="CP77" s="1234"/>
      <c r="CQ77" s="1234"/>
      <c r="CR77" s="1234"/>
      <c r="CS77" s="1234"/>
      <c r="CT77" s="1234"/>
      <c r="CU77" s="1234"/>
      <c r="CV77" s="1234">
        <v>51.2</v>
      </c>
      <c r="CW77" s="1234"/>
      <c r="CX77" s="1234"/>
      <c r="CY77" s="1234"/>
      <c r="CZ77" s="1234"/>
      <c r="DA77" s="1234"/>
      <c r="DB77" s="1234"/>
      <c r="DC77" s="1234"/>
    </row>
    <row r="78" spans="2:107" x14ac:dyDescent="0.15">
      <c r="B78" s="12"/>
      <c r="G78" s="1244"/>
      <c r="H78" s="1244"/>
      <c r="I78" s="1244"/>
      <c r="J78" s="1244"/>
      <c r="K78" s="1254"/>
      <c r="L78" s="1254"/>
      <c r="M78" s="1254"/>
      <c r="N78" s="1254"/>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2"/>
      <c r="G79" s="1244"/>
      <c r="H79" s="1244"/>
      <c r="I79" s="1253"/>
      <c r="J79" s="1253"/>
      <c r="K79" s="1255"/>
      <c r="L79" s="1255"/>
      <c r="M79" s="1255"/>
      <c r="N79" s="1255"/>
      <c r="AN79" s="1248"/>
      <c r="AO79" s="1248"/>
      <c r="AP79" s="1248"/>
      <c r="AQ79" s="1248"/>
      <c r="AR79" s="1248"/>
      <c r="AS79" s="1248"/>
      <c r="AT79" s="1248"/>
      <c r="AU79" s="1248"/>
      <c r="AV79" s="1248"/>
      <c r="AW79" s="1248"/>
      <c r="AX79" s="1248"/>
      <c r="AY79" s="1248"/>
      <c r="AZ79" s="1248"/>
      <c r="BA79" s="1248"/>
      <c r="BB79" s="1251" t="s">
        <v>14</v>
      </c>
      <c r="BC79" s="1251"/>
      <c r="BD79" s="1251"/>
      <c r="BE79" s="1251"/>
      <c r="BF79" s="1251"/>
      <c r="BG79" s="1251"/>
      <c r="BH79" s="1251"/>
      <c r="BI79" s="1251"/>
      <c r="BJ79" s="1251"/>
      <c r="BK79" s="1251"/>
      <c r="BL79" s="1251"/>
      <c r="BM79" s="1251"/>
      <c r="BN79" s="1251"/>
      <c r="BO79" s="1251"/>
      <c r="BP79" s="1234">
        <v>7.9</v>
      </c>
      <c r="BQ79" s="1234"/>
      <c r="BR79" s="1234"/>
      <c r="BS79" s="1234"/>
      <c r="BT79" s="1234"/>
      <c r="BU79" s="1234"/>
      <c r="BV79" s="1234"/>
      <c r="BW79" s="1234"/>
      <c r="BX79" s="1234">
        <v>7.1</v>
      </c>
      <c r="BY79" s="1234"/>
      <c r="BZ79" s="1234"/>
      <c r="CA79" s="1234"/>
      <c r="CB79" s="1234"/>
      <c r="CC79" s="1234"/>
      <c r="CD79" s="1234"/>
      <c r="CE79" s="1234"/>
      <c r="CF79" s="1234">
        <v>7.2</v>
      </c>
      <c r="CG79" s="1234"/>
      <c r="CH79" s="1234"/>
      <c r="CI79" s="1234"/>
      <c r="CJ79" s="1234"/>
      <c r="CK79" s="1234"/>
      <c r="CL79" s="1234"/>
      <c r="CM79" s="1234"/>
      <c r="CN79" s="1234">
        <v>8.6</v>
      </c>
      <c r="CO79" s="1234"/>
      <c r="CP79" s="1234"/>
      <c r="CQ79" s="1234"/>
      <c r="CR79" s="1234"/>
      <c r="CS79" s="1234"/>
      <c r="CT79" s="1234"/>
      <c r="CU79" s="1234"/>
      <c r="CV79" s="1234">
        <v>8.1999999999999993</v>
      </c>
      <c r="CW79" s="1234"/>
      <c r="CX79" s="1234"/>
      <c r="CY79" s="1234"/>
      <c r="CZ79" s="1234"/>
      <c r="DA79" s="1234"/>
      <c r="DB79" s="1234"/>
      <c r="DC79" s="1234"/>
    </row>
    <row r="80" spans="2:107" x14ac:dyDescent="0.15">
      <c r="B80" s="12"/>
      <c r="G80" s="1244"/>
      <c r="H80" s="1244"/>
      <c r="I80" s="1253"/>
      <c r="J80" s="1253"/>
      <c r="K80" s="1255"/>
      <c r="L80" s="1255"/>
      <c r="M80" s="1255"/>
      <c r="N80" s="1255"/>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p7B5hQqssKJcSoCff5rYAj0BBhsi17YltbHO/n0fhi0EW1jBeL4Hb7m4xHjR8hgT7sDrcOJRP1kg2o+EYL+Bw==" saltValue="fNDte7gb6CQOIwLalXbJ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9" zoomScale="40" zoomScaleNormal="40" zoomScaleSheetLayoutView="70" workbookViewId="0">
      <selection activeCell="AH110" sqref="AH1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DC2LsdW2NMHJaaGM6+90A8mc68Sfyq/KF4XAgArxT/1aFcORNSGLn81ej2mt+aIA7EtbnxRb8L1GU8PzMQJcQ==" saltValue="TsAbnpBVS/ecVgYXA2Ib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AF105" sqref="AF10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gfpbWEoalEEHFsUoE61om1Kn4eA0EvErGx4oV3FigXQmdtgKxBGnVrX4CNnmsiH3SxExB82rqmFDUmFn0ezqg==" saltValue="KpKK8Df7IZg7QVq9wT1W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R14" sqref="R14:Y14"/>
    </sheetView>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165</v>
      </c>
      <c r="DI1" s="732"/>
      <c r="DJ1" s="732"/>
      <c r="DK1" s="732"/>
      <c r="DL1" s="732"/>
      <c r="DM1" s="732"/>
      <c r="DN1" s="733"/>
      <c r="DO1" s="81"/>
      <c r="DP1" s="731" t="s">
        <v>166</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x14ac:dyDescent="0.15">
      <c r="B2" s="82" t="s">
        <v>167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168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169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170</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24</v>
      </c>
      <c r="C4" s="674"/>
      <c r="D4" s="674"/>
      <c r="E4" s="674"/>
      <c r="F4" s="674"/>
      <c r="G4" s="674"/>
      <c r="H4" s="674"/>
      <c r="I4" s="674"/>
      <c r="J4" s="674"/>
      <c r="K4" s="674"/>
      <c r="L4" s="674"/>
      <c r="M4" s="674"/>
      <c r="N4" s="674"/>
      <c r="O4" s="674"/>
      <c r="P4" s="674"/>
      <c r="Q4" s="675"/>
      <c r="R4" s="673" t="s">
        <v>171</v>
      </c>
      <c r="S4" s="674"/>
      <c r="T4" s="674"/>
      <c r="U4" s="674"/>
      <c r="V4" s="674"/>
      <c r="W4" s="674"/>
      <c r="X4" s="674"/>
      <c r="Y4" s="675"/>
      <c r="Z4" s="673" t="s">
        <v>172</v>
      </c>
      <c r="AA4" s="674"/>
      <c r="AB4" s="674"/>
      <c r="AC4" s="675"/>
      <c r="AD4" s="673" t="s">
        <v>173</v>
      </c>
      <c r="AE4" s="674"/>
      <c r="AF4" s="674"/>
      <c r="AG4" s="674"/>
      <c r="AH4" s="674"/>
      <c r="AI4" s="674"/>
      <c r="AJ4" s="674"/>
      <c r="AK4" s="675"/>
      <c r="AL4" s="673" t="s">
        <v>172</v>
      </c>
      <c r="AM4" s="674"/>
      <c r="AN4" s="674"/>
      <c r="AO4" s="675"/>
      <c r="AP4" s="734" t="s">
        <v>174</v>
      </c>
      <c r="AQ4" s="734"/>
      <c r="AR4" s="734"/>
      <c r="AS4" s="734"/>
      <c r="AT4" s="734"/>
      <c r="AU4" s="734"/>
      <c r="AV4" s="734"/>
      <c r="AW4" s="734"/>
      <c r="AX4" s="734"/>
      <c r="AY4" s="734"/>
      <c r="AZ4" s="734"/>
      <c r="BA4" s="734"/>
      <c r="BB4" s="734"/>
      <c r="BC4" s="734"/>
      <c r="BD4" s="734"/>
      <c r="BE4" s="734"/>
      <c r="BF4" s="734"/>
      <c r="BG4" s="734" t="s">
        <v>175</v>
      </c>
      <c r="BH4" s="734"/>
      <c r="BI4" s="734"/>
      <c r="BJ4" s="734"/>
      <c r="BK4" s="734"/>
      <c r="BL4" s="734"/>
      <c r="BM4" s="734"/>
      <c r="BN4" s="734"/>
      <c r="BO4" s="734" t="s">
        <v>172</v>
      </c>
      <c r="BP4" s="734"/>
      <c r="BQ4" s="734"/>
      <c r="BR4" s="734"/>
      <c r="BS4" s="734" t="s">
        <v>176</v>
      </c>
      <c r="BT4" s="734"/>
      <c r="BU4" s="734"/>
      <c r="BV4" s="734"/>
      <c r="BW4" s="734"/>
      <c r="BX4" s="734"/>
      <c r="BY4" s="734"/>
      <c r="BZ4" s="734"/>
      <c r="CA4" s="734"/>
      <c r="CB4" s="734"/>
      <c r="CD4" s="716" t="s">
        <v>177</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8" t="s">
        <v>178</v>
      </c>
      <c r="C5" s="699"/>
      <c r="D5" s="699"/>
      <c r="E5" s="699"/>
      <c r="F5" s="699"/>
      <c r="G5" s="699"/>
      <c r="H5" s="699"/>
      <c r="I5" s="699"/>
      <c r="J5" s="699"/>
      <c r="K5" s="699"/>
      <c r="L5" s="699"/>
      <c r="M5" s="699"/>
      <c r="N5" s="699"/>
      <c r="O5" s="699"/>
      <c r="P5" s="699"/>
      <c r="Q5" s="700"/>
      <c r="R5" s="664">
        <v>13291780</v>
      </c>
      <c r="S5" s="665"/>
      <c r="T5" s="665"/>
      <c r="U5" s="665"/>
      <c r="V5" s="665"/>
      <c r="W5" s="665"/>
      <c r="X5" s="665"/>
      <c r="Y5" s="711"/>
      <c r="Z5" s="729">
        <v>23.1</v>
      </c>
      <c r="AA5" s="729"/>
      <c r="AB5" s="729"/>
      <c r="AC5" s="729"/>
      <c r="AD5" s="730">
        <v>12445638</v>
      </c>
      <c r="AE5" s="730"/>
      <c r="AF5" s="730"/>
      <c r="AG5" s="730"/>
      <c r="AH5" s="730"/>
      <c r="AI5" s="730"/>
      <c r="AJ5" s="730"/>
      <c r="AK5" s="730"/>
      <c r="AL5" s="712">
        <v>43.4</v>
      </c>
      <c r="AM5" s="681"/>
      <c r="AN5" s="681"/>
      <c r="AO5" s="713"/>
      <c r="AP5" s="698" t="s">
        <v>179</v>
      </c>
      <c r="AQ5" s="699"/>
      <c r="AR5" s="699"/>
      <c r="AS5" s="699"/>
      <c r="AT5" s="699"/>
      <c r="AU5" s="699"/>
      <c r="AV5" s="699"/>
      <c r="AW5" s="699"/>
      <c r="AX5" s="699"/>
      <c r="AY5" s="699"/>
      <c r="AZ5" s="699"/>
      <c r="BA5" s="699"/>
      <c r="BB5" s="699"/>
      <c r="BC5" s="699"/>
      <c r="BD5" s="699"/>
      <c r="BE5" s="699"/>
      <c r="BF5" s="700"/>
      <c r="BG5" s="599">
        <v>12413458</v>
      </c>
      <c r="BH5" s="602"/>
      <c r="BI5" s="602"/>
      <c r="BJ5" s="602"/>
      <c r="BK5" s="602"/>
      <c r="BL5" s="602"/>
      <c r="BM5" s="602"/>
      <c r="BN5" s="603"/>
      <c r="BO5" s="661">
        <v>93.4</v>
      </c>
      <c r="BP5" s="661"/>
      <c r="BQ5" s="661"/>
      <c r="BR5" s="661"/>
      <c r="BS5" s="662">
        <v>168831</v>
      </c>
      <c r="BT5" s="662"/>
      <c r="BU5" s="662"/>
      <c r="BV5" s="662"/>
      <c r="BW5" s="662"/>
      <c r="BX5" s="662"/>
      <c r="BY5" s="662"/>
      <c r="BZ5" s="662"/>
      <c r="CA5" s="662"/>
      <c r="CB5" s="703"/>
      <c r="CD5" s="716" t="s">
        <v>174</v>
      </c>
      <c r="CE5" s="717"/>
      <c r="CF5" s="717"/>
      <c r="CG5" s="717"/>
      <c r="CH5" s="717"/>
      <c r="CI5" s="717"/>
      <c r="CJ5" s="717"/>
      <c r="CK5" s="717"/>
      <c r="CL5" s="717"/>
      <c r="CM5" s="717"/>
      <c r="CN5" s="717"/>
      <c r="CO5" s="717"/>
      <c r="CP5" s="717"/>
      <c r="CQ5" s="718"/>
      <c r="CR5" s="716" t="s">
        <v>180</v>
      </c>
      <c r="CS5" s="717"/>
      <c r="CT5" s="717"/>
      <c r="CU5" s="717"/>
      <c r="CV5" s="717"/>
      <c r="CW5" s="717"/>
      <c r="CX5" s="717"/>
      <c r="CY5" s="718"/>
      <c r="CZ5" s="716" t="s">
        <v>172</v>
      </c>
      <c r="DA5" s="717"/>
      <c r="DB5" s="717"/>
      <c r="DC5" s="718"/>
      <c r="DD5" s="716" t="s">
        <v>181</v>
      </c>
      <c r="DE5" s="717"/>
      <c r="DF5" s="717"/>
      <c r="DG5" s="717"/>
      <c r="DH5" s="717"/>
      <c r="DI5" s="717"/>
      <c r="DJ5" s="717"/>
      <c r="DK5" s="717"/>
      <c r="DL5" s="717"/>
      <c r="DM5" s="717"/>
      <c r="DN5" s="717"/>
      <c r="DO5" s="717"/>
      <c r="DP5" s="718"/>
      <c r="DQ5" s="716" t="s">
        <v>182</v>
      </c>
      <c r="DR5" s="717"/>
      <c r="DS5" s="717"/>
      <c r="DT5" s="717"/>
      <c r="DU5" s="717"/>
      <c r="DV5" s="717"/>
      <c r="DW5" s="717"/>
      <c r="DX5" s="717"/>
      <c r="DY5" s="717"/>
      <c r="DZ5" s="717"/>
      <c r="EA5" s="717"/>
      <c r="EB5" s="717"/>
      <c r="EC5" s="718"/>
    </row>
    <row r="6" spans="2:143" ht="11.25" customHeight="1" x14ac:dyDescent="0.15">
      <c r="B6" s="596" t="s">
        <v>183</v>
      </c>
      <c r="C6" s="597"/>
      <c r="D6" s="597"/>
      <c r="E6" s="597"/>
      <c r="F6" s="597"/>
      <c r="G6" s="597"/>
      <c r="H6" s="597"/>
      <c r="I6" s="597"/>
      <c r="J6" s="597"/>
      <c r="K6" s="597"/>
      <c r="L6" s="597"/>
      <c r="M6" s="597"/>
      <c r="N6" s="597"/>
      <c r="O6" s="597"/>
      <c r="P6" s="597"/>
      <c r="Q6" s="598"/>
      <c r="R6" s="599">
        <v>430562</v>
      </c>
      <c r="S6" s="602"/>
      <c r="T6" s="602"/>
      <c r="U6" s="602"/>
      <c r="V6" s="602"/>
      <c r="W6" s="602"/>
      <c r="X6" s="602"/>
      <c r="Y6" s="603"/>
      <c r="Z6" s="661">
        <v>0.7</v>
      </c>
      <c r="AA6" s="661"/>
      <c r="AB6" s="661"/>
      <c r="AC6" s="661"/>
      <c r="AD6" s="662">
        <v>430562</v>
      </c>
      <c r="AE6" s="662"/>
      <c r="AF6" s="662"/>
      <c r="AG6" s="662"/>
      <c r="AH6" s="662"/>
      <c r="AI6" s="662"/>
      <c r="AJ6" s="662"/>
      <c r="AK6" s="662"/>
      <c r="AL6" s="604">
        <v>1.5</v>
      </c>
      <c r="AM6" s="605"/>
      <c r="AN6" s="605"/>
      <c r="AO6" s="663"/>
      <c r="AP6" s="596" t="s">
        <v>184</v>
      </c>
      <c r="AQ6" s="597"/>
      <c r="AR6" s="597"/>
      <c r="AS6" s="597"/>
      <c r="AT6" s="597"/>
      <c r="AU6" s="597"/>
      <c r="AV6" s="597"/>
      <c r="AW6" s="597"/>
      <c r="AX6" s="597"/>
      <c r="AY6" s="597"/>
      <c r="AZ6" s="597"/>
      <c r="BA6" s="597"/>
      <c r="BB6" s="597"/>
      <c r="BC6" s="597"/>
      <c r="BD6" s="597"/>
      <c r="BE6" s="597"/>
      <c r="BF6" s="598"/>
      <c r="BG6" s="599">
        <v>12413458</v>
      </c>
      <c r="BH6" s="602"/>
      <c r="BI6" s="602"/>
      <c r="BJ6" s="602"/>
      <c r="BK6" s="602"/>
      <c r="BL6" s="602"/>
      <c r="BM6" s="602"/>
      <c r="BN6" s="603"/>
      <c r="BO6" s="661">
        <v>93.4</v>
      </c>
      <c r="BP6" s="661"/>
      <c r="BQ6" s="661"/>
      <c r="BR6" s="661"/>
      <c r="BS6" s="662">
        <v>168831</v>
      </c>
      <c r="BT6" s="662"/>
      <c r="BU6" s="662"/>
      <c r="BV6" s="662"/>
      <c r="BW6" s="662"/>
      <c r="BX6" s="662"/>
      <c r="BY6" s="662"/>
      <c r="BZ6" s="662"/>
      <c r="CA6" s="662"/>
      <c r="CB6" s="703"/>
      <c r="CD6" s="670" t="s">
        <v>185</v>
      </c>
      <c r="CE6" s="671"/>
      <c r="CF6" s="671"/>
      <c r="CG6" s="671"/>
      <c r="CH6" s="671"/>
      <c r="CI6" s="671"/>
      <c r="CJ6" s="671"/>
      <c r="CK6" s="671"/>
      <c r="CL6" s="671"/>
      <c r="CM6" s="671"/>
      <c r="CN6" s="671"/>
      <c r="CO6" s="671"/>
      <c r="CP6" s="671"/>
      <c r="CQ6" s="672"/>
      <c r="CR6" s="599">
        <v>439485</v>
      </c>
      <c r="CS6" s="602"/>
      <c r="CT6" s="602"/>
      <c r="CU6" s="602"/>
      <c r="CV6" s="602"/>
      <c r="CW6" s="602"/>
      <c r="CX6" s="602"/>
      <c r="CY6" s="603"/>
      <c r="CZ6" s="712">
        <v>0.8</v>
      </c>
      <c r="DA6" s="681"/>
      <c r="DB6" s="681"/>
      <c r="DC6" s="715"/>
      <c r="DD6" s="607">
        <v>67975</v>
      </c>
      <c r="DE6" s="602"/>
      <c r="DF6" s="602"/>
      <c r="DG6" s="602"/>
      <c r="DH6" s="602"/>
      <c r="DI6" s="602"/>
      <c r="DJ6" s="602"/>
      <c r="DK6" s="602"/>
      <c r="DL6" s="602"/>
      <c r="DM6" s="602"/>
      <c r="DN6" s="602"/>
      <c r="DO6" s="602"/>
      <c r="DP6" s="603"/>
      <c r="DQ6" s="607">
        <v>370561</v>
      </c>
      <c r="DR6" s="602"/>
      <c r="DS6" s="602"/>
      <c r="DT6" s="602"/>
      <c r="DU6" s="602"/>
      <c r="DV6" s="602"/>
      <c r="DW6" s="602"/>
      <c r="DX6" s="602"/>
      <c r="DY6" s="602"/>
      <c r="DZ6" s="602"/>
      <c r="EA6" s="602"/>
      <c r="EB6" s="602"/>
      <c r="EC6" s="642"/>
    </row>
    <row r="7" spans="2:143" ht="11.25" customHeight="1" x14ac:dyDescent="0.15">
      <c r="B7" s="596" t="s">
        <v>186</v>
      </c>
      <c r="C7" s="597"/>
      <c r="D7" s="597"/>
      <c r="E7" s="597"/>
      <c r="F7" s="597"/>
      <c r="G7" s="597"/>
      <c r="H7" s="597"/>
      <c r="I7" s="597"/>
      <c r="J7" s="597"/>
      <c r="K7" s="597"/>
      <c r="L7" s="597"/>
      <c r="M7" s="597"/>
      <c r="N7" s="597"/>
      <c r="O7" s="597"/>
      <c r="P7" s="597"/>
      <c r="Q7" s="598"/>
      <c r="R7" s="599">
        <v>24417</v>
      </c>
      <c r="S7" s="602"/>
      <c r="T7" s="602"/>
      <c r="U7" s="602"/>
      <c r="V7" s="602"/>
      <c r="W7" s="602"/>
      <c r="X7" s="602"/>
      <c r="Y7" s="603"/>
      <c r="Z7" s="661">
        <v>0</v>
      </c>
      <c r="AA7" s="661"/>
      <c r="AB7" s="661"/>
      <c r="AC7" s="661"/>
      <c r="AD7" s="662">
        <v>24417</v>
      </c>
      <c r="AE7" s="662"/>
      <c r="AF7" s="662"/>
      <c r="AG7" s="662"/>
      <c r="AH7" s="662"/>
      <c r="AI7" s="662"/>
      <c r="AJ7" s="662"/>
      <c r="AK7" s="662"/>
      <c r="AL7" s="604">
        <v>0.1</v>
      </c>
      <c r="AM7" s="605"/>
      <c r="AN7" s="605"/>
      <c r="AO7" s="663"/>
      <c r="AP7" s="596" t="s">
        <v>187</v>
      </c>
      <c r="AQ7" s="597"/>
      <c r="AR7" s="597"/>
      <c r="AS7" s="597"/>
      <c r="AT7" s="597"/>
      <c r="AU7" s="597"/>
      <c r="AV7" s="597"/>
      <c r="AW7" s="597"/>
      <c r="AX7" s="597"/>
      <c r="AY7" s="597"/>
      <c r="AZ7" s="597"/>
      <c r="BA7" s="597"/>
      <c r="BB7" s="597"/>
      <c r="BC7" s="597"/>
      <c r="BD7" s="597"/>
      <c r="BE7" s="597"/>
      <c r="BF7" s="598"/>
      <c r="BG7" s="599">
        <v>5577384</v>
      </c>
      <c r="BH7" s="602"/>
      <c r="BI7" s="602"/>
      <c r="BJ7" s="602"/>
      <c r="BK7" s="602"/>
      <c r="BL7" s="602"/>
      <c r="BM7" s="602"/>
      <c r="BN7" s="603"/>
      <c r="BO7" s="661">
        <v>42</v>
      </c>
      <c r="BP7" s="661"/>
      <c r="BQ7" s="661"/>
      <c r="BR7" s="661"/>
      <c r="BS7" s="662">
        <v>168831</v>
      </c>
      <c r="BT7" s="662"/>
      <c r="BU7" s="662"/>
      <c r="BV7" s="662"/>
      <c r="BW7" s="662"/>
      <c r="BX7" s="662"/>
      <c r="BY7" s="662"/>
      <c r="BZ7" s="662"/>
      <c r="CA7" s="662"/>
      <c r="CB7" s="703"/>
      <c r="CD7" s="643" t="s">
        <v>188</v>
      </c>
      <c r="CE7" s="640"/>
      <c r="CF7" s="640"/>
      <c r="CG7" s="640"/>
      <c r="CH7" s="640"/>
      <c r="CI7" s="640"/>
      <c r="CJ7" s="640"/>
      <c r="CK7" s="640"/>
      <c r="CL7" s="640"/>
      <c r="CM7" s="640"/>
      <c r="CN7" s="640"/>
      <c r="CO7" s="640"/>
      <c r="CP7" s="640"/>
      <c r="CQ7" s="641"/>
      <c r="CR7" s="599">
        <v>9415129</v>
      </c>
      <c r="CS7" s="602"/>
      <c r="CT7" s="602"/>
      <c r="CU7" s="602"/>
      <c r="CV7" s="602"/>
      <c r="CW7" s="602"/>
      <c r="CX7" s="602"/>
      <c r="CY7" s="603"/>
      <c r="CZ7" s="661">
        <v>16.7</v>
      </c>
      <c r="DA7" s="661"/>
      <c r="DB7" s="661"/>
      <c r="DC7" s="661"/>
      <c r="DD7" s="607">
        <v>1857615</v>
      </c>
      <c r="DE7" s="602"/>
      <c r="DF7" s="602"/>
      <c r="DG7" s="602"/>
      <c r="DH7" s="602"/>
      <c r="DI7" s="602"/>
      <c r="DJ7" s="602"/>
      <c r="DK7" s="602"/>
      <c r="DL7" s="602"/>
      <c r="DM7" s="602"/>
      <c r="DN7" s="602"/>
      <c r="DO7" s="602"/>
      <c r="DP7" s="603"/>
      <c r="DQ7" s="607">
        <v>6893998</v>
      </c>
      <c r="DR7" s="602"/>
      <c r="DS7" s="602"/>
      <c r="DT7" s="602"/>
      <c r="DU7" s="602"/>
      <c r="DV7" s="602"/>
      <c r="DW7" s="602"/>
      <c r="DX7" s="602"/>
      <c r="DY7" s="602"/>
      <c r="DZ7" s="602"/>
      <c r="EA7" s="602"/>
      <c r="EB7" s="602"/>
      <c r="EC7" s="642"/>
    </row>
    <row r="8" spans="2:143" ht="11.25" customHeight="1" x14ac:dyDescent="0.15">
      <c r="B8" s="596" t="s">
        <v>189</v>
      </c>
      <c r="C8" s="597"/>
      <c r="D8" s="597"/>
      <c r="E8" s="597"/>
      <c r="F8" s="597"/>
      <c r="G8" s="597"/>
      <c r="H8" s="597"/>
      <c r="I8" s="597"/>
      <c r="J8" s="597"/>
      <c r="K8" s="597"/>
      <c r="L8" s="597"/>
      <c r="M8" s="597"/>
      <c r="N8" s="597"/>
      <c r="O8" s="597"/>
      <c r="P8" s="597"/>
      <c r="Q8" s="598"/>
      <c r="R8" s="599">
        <v>32009</v>
      </c>
      <c r="S8" s="602"/>
      <c r="T8" s="602"/>
      <c r="U8" s="602"/>
      <c r="V8" s="602"/>
      <c r="W8" s="602"/>
      <c r="X8" s="602"/>
      <c r="Y8" s="603"/>
      <c r="Z8" s="661">
        <v>0.1</v>
      </c>
      <c r="AA8" s="661"/>
      <c r="AB8" s="661"/>
      <c r="AC8" s="661"/>
      <c r="AD8" s="662">
        <v>32009</v>
      </c>
      <c r="AE8" s="662"/>
      <c r="AF8" s="662"/>
      <c r="AG8" s="662"/>
      <c r="AH8" s="662"/>
      <c r="AI8" s="662"/>
      <c r="AJ8" s="662"/>
      <c r="AK8" s="662"/>
      <c r="AL8" s="604">
        <v>0.1</v>
      </c>
      <c r="AM8" s="605"/>
      <c r="AN8" s="605"/>
      <c r="AO8" s="663"/>
      <c r="AP8" s="596" t="s">
        <v>190</v>
      </c>
      <c r="AQ8" s="597"/>
      <c r="AR8" s="597"/>
      <c r="AS8" s="597"/>
      <c r="AT8" s="597"/>
      <c r="AU8" s="597"/>
      <c r="AV8" s="597"/>
      <c r="AW8" s="597"/>
      <c r="AX8" s="597"/>
      <c r="AY8" s="597"/>
      <c r="AZ8" s="597"/>
      <c r="BA8" s="597"/>
      <c r="BB8" s="597"/>
      <c r="BC8" s="597"/>
      <c r="BD8" s="597"/>
      <c r="BE8" s="597"/>
      <c r="BF8" s="598"/>
      <c r="BG8" s="599">
        <v>184076</v>
      </c>
      <c r="BH8" s="602"/>
      <c r="BI8" s="602"/>
      <c r="BJ8" s="602"/>
      <c r="BK8" s="602"/>
      <c r="BL8" s="602"/>
      <c r="BM8" s="602"/>
      <c r="BN8" s="603"/>
      <c r="BO8" s="661">
        <v>1.4</v>
      </c>
      <c r="BP8" s="661"/>
      <c r="BQ8" s="661"/>
      <c r="BR8" s="661"/>
      <c r="BS8" s="607" t="s">
        <v>191</v>
      </c>
      <c r="BT8" s="602"/>
      <c r="BU8" s="602"/>
      <c r="BV8" s="602"/>
      <c r="BW8" s="602"/>
      <c r="BX8" s="602"/>
      <c r="BY8" s="602"/>
      <c r="BZ8" s="602"/>
      <c r="CA8" s="602"/>
      <c r="CB8" s="642"/>
      <c r="CD8" s="643" t="s">
        <v>192</v>
      </c>
      <c r="CE8" s="640"/>
      <c r="CF8" s="640"/>
      <c r="CG8" s="640"/>
      <c r="CH8" s="640"/>
      <c r="CI8" s="640"/>
      <c r="CJ8" s="640"/>
      <c r="CK8" s="640"/>
      <c r="CL8" s="640"/>
      <c r="CM8" s="640"/>
      <c r="CN8" s="640"/>
      <c r="CO8" s="640"/>
      <c r="CP8" s="640"/>
      <c r="CQ8" s="641"/>
      <c r="CR8" s="599">
        <v>15408294</v>
      </c>
      <c r="CS8" s="602"/>
      <c r="CT8" s="602"/>
      <c r="CU8" s="602"/>
      <c r="CV8" s="602"/>
      <c r="CW8" s="602"/>
      <c r="CX8" s="602"/>
      <c r="CY8" s="603"/>
      <c r="CZ8" s="661">
        <v>27.3</v>
      </c>
      <c r="DA8" s="661"/>
      <c r="DB8" s="661"/>
      <c r="DC8" s="661"/>
      <c r="DD8" s="607">
        <v>164045</v>
      </c>
      <c r="DE8" s="602"/>
      <c r="DF8" s="602"/>
      <c r="DG8" s="602"/>
      <c r="DH8" s="602"/>
      <c r="DI8" s="602"/>
      <c r="DJ8" s="602"/>
      <c r="DK8" s="602"/>
      <c r="DL8" s="602"/>
      <c r="DM8" s="602"/>
      <c r="DN8" s="602"/>
      <c r="DO8" s="602"/>
      <c r="DP8" s="603"/>
      <c r="DQ8" s="607">
        <v>7801729</v>
      </c>
      <c r="DR8" s="602"/>
      <c r="DS8" s="602"/>
      <c r="DT8" s="602"/>
      <c r="DU8" s="602"/>
      <c r="DV8" s="602"/>
      <c r="DW8" s="602"/>
      <c r="DX8" s="602"/>
      <c r="DY8" s="602"/>
      <c r="DZ8" s="602"/>
      <c r="EA8" s="602"/>
      <c r="EB8" s="602"/>
      <c r="EC8" s="642"/>
    </row>
    <row r="9" spans="2:143" ht="11.25" customHeight="1" x14ac:dyDescent="0.15">
      <c r="B9" s="596" t="s">
        <v>193</v>
      </c>
      <c r="C9" s="597"/>
      <c r="D9" s="597"/>
      <c r="E9" s="597"/>
      <c r="F9" s="597"/>
      <c r="G9" s="597"/>
      <c r="H9" s="597"/>
      <c r="I9" s="597"/>
      <c r="J9" s="597"/>
      <c r="K9" s="597"/>
      <c r="L9" s="597"/>
      <c r="M9" s="597"/>
      <c r="N9" s="597"/>
      <c r="O9" s="597"/>
      <c r="P9" s="597"/>
      <c r="Q9" s="598"/>
      <c r="R9" s="599">
        <v>32648</v>
      </c>
      <c r="S9" s="602"/>
      <c r="T9" s="602"/>
      <c r="U9" s="602"/>
      <c r="V9" s="602"/>
      <c r="W9" s="602"/>
      <c r="X9" s="602"/>
      <c r="Y9" s="603"/>
      <c r="Z9" s="661">
        <v>0.1</v>
      </c>
      <c r="AA9" s="661"/>
      <c r="AB9" s="661"/>
      <c r="AC9" s="661"/>
      <c r="AD9" s="662">
        <v>32648</v>
      </c>
      <c r="AE9" s="662"/>
      <c r="AF9" s="662"/>
      <c r="AG9" s="662"/>
      <c r="AH9" s="662"/>
      <c r="AI9" s="662"/>
      <c r="AJ9" s="662"/>
      <c r="AK9" s="662"/>
      <c r="AL9" s="604">
        <v>0.1</v>
      </c>
      <c r="AM9" s="605"/>
      <c r="AN9" s="605"/>
      <c r="AO9" s="663"/>
      <c r="AP9" s="596" t="s">
        <v>194</v>
      </c>
      <c r="AQ9" s="597"/>
      <c r="AR9" s="597"/>
      <c r="AS9" s="597"/>
      <c r="AT9" s="597"/>
      <c r="AU9" s="597"/>
      <c r="AV9" s="597"/>
      <c r="AW9" s="597"/>
      <c r="AX9" s="597"/>
      <c r="AY9" s="597"/>
      <c r="AZ9" s="597"/>
      <c r="BA9" s="597"/>
      <c r="BB9" s="597"/>
      <c r="BC9" s="597"/>
      <c r="BD9" s="597"/>
      <c r="BE9" s="597"/>
      <c r="BF9" s="598"/>
      <c r="BG9" s="599">
        <v>4188524</v>
      </c>
      <c r="BH9" s="602"/>
      <c r="BI9" s="602"/>
      <c r="BJ9" s="602"/>
      <c r="BK9" s="602"/>
      <c r="BL9" s="602"/>
      <c r="BM9" s="602"/>
      <c r="BN9" s="603"/>
      <c r="BO9" s="661">
        <v>31.5</v>
      </c>
      <c r="BP9" s="661"/>
      <c r="BQ9" s="661"/>
      <c r="BR9" s="661"/>
      <c r="BS9" s="607" t="s">
        <v>69</v>
      </c>
      <c r="BT9" s="602"/>
      <c r="BU9" s="602"/>
      <c r="BV9" s="602"/>
      <c r="BW9" s="602"/>
      <c r="BX9" s="602"/>
      <c r="BY9" s="602"/>
      <c r="BZ9" s="602"/>
      <c r="CA9" s="602"/>
      <c r="CB9" s="642"/>
      <c r="CD9" s="643" t="s">
        <v>195</v>
      </c>
      <c r="CE9" s="640"/>
      <c r="CF9" s="640"/>
      <c r="CG9" s="640"/>
      <c r="CH9" s="640"/>
      <c r="CI9" s="640"/>
      <c r="CJ9" s="640"/>
      <c r="CK9" s="640"/>
      <c r="CL9" s="640"/>
      <c r="CM9" s="640"/>
      <c r="CN9" s="640"/>
      <c r="CO9" s="640"/>
      <c r="CP9" s="640"/>
      <c r="CQ9" s="641"/>
      <c r="CR9" s="599">
        <v>4883510</v>
      </c>
      <c r="CS9" s="602"/>
      <c r="CT9" s="602"/>
      <c r="CU9" s="602"/>
      <c r="CV9" s="602"/>
      <c r="CW9" s="602"/>
      <c r="CX9" s="602"/>
      <c r="CY9" s="603"/>
      <c r="CZ9" s="661">
        <v>8.6</v>
      </c>
      <c r="DA9" s="661"/>
      <c r="DB9" s="661"/>
      <c r="DC9" s="661"/>
      <c r="DD9" s="607">
        <v>823549</v>
      </c>
      <c r="DE9" s="602"/>
      <c r="DF9" s="602"/>
      <c r="DG9" s="602"/>
      <c r="DH9" s="602"/>
      <c r="DI9" s="602"/>
      <c r="DJ9" s="602"/>
      <c r="DK9" s="602"/>
      <c r="DL9" s="602"/>
      <c r="DM9" s="602"/>
      <c r="DN9" s="602"/>
      <c r="DO9" s="602"/>
      <c r="DP9" s="603"/>
      <c r="DQ9" s="607">
        <v>3539000</v>
      </c>
      <c r="DR9" s="602"/>
      <c r="DS9" s="602"/>
      <c r="DT9" s="602"/>
      <c r="DU9" s="602"/>
      <c r="DV9" s="602"/>
      <c r="DW9" s="602"/>
      <c r="DX9" s="602"/>
      <c r="DY9" s="602"/>
      <c r="DZ9" s="602"/>
      <c r="EA9" s="602"/>
      <c r="EB9" s="602"/>
      <c r="EC9" s="642"/>
    </row>
    <row r="10" spans="2:143" ht="11.25" customHeight="1" x14ac:dyDescent="0.15">
      <c r="B10" s="596" t="s">
        <v>196</v>
      </c>
      <c r="C10" s="597"/>
      <c r="D10" s="597"/>
      <c r="E10" s="597"/>
      <c r="F10" s="597"/>
      <c r="G10" s="597"/>
      <c r="H10" s="597"/>
      <c r="I10" s="597"/>
      <c r="J10" s="597"/>
      <c r="K10" s="597"/>
      <c r="L10" s="597"/>
      <c r="M10" s="597"/>
      <c r="N10" s="597"/>
      <c r="O10" s="597"/>
      <c r="P10" s="597"/>
      <c r="Q10" s="598"/>
      <c r="R10" s="599" t="s">
        <v>69</v>
      </c>
      <c r="S10" s="602"/>
      <c r="T10" s="602"/>
      <c r="U10" s="602"/>
      <c r="V10" s="602"/>
      <c r="W10" s="602"/>
      <c r="X10" s="602"/>
      <c r="Y10" s="603"/>
      <c r="Z10" s="661" t="s">
        <v>191</v>
      </c>
      <c r="AA10" s="661"/>
      <c r="AB10" s="661"/>
      <c r="AC10" s="661"/>
      <c r="AD10" s="662" t="s">
        <v>191</v>
      </c>
      <c r="AE10" s="662"/>
      <c r="AF10" s="662"/>
      <c r="AG10" s="662"/>
      <c r="AH10" s="662"/>
      <c r="AI10" s="662"/>
      <c r="AJ10" s="662"/>
      <c r="AK10" s="662"/>
      <c r="AL10" s="604" t="s">
        <v>69</v>
      </c>
      <c r="AM10" s="605"/>
      <c r="AN10" s="605"/>
      <c r="AO10" s="663"/>
      <c r="AP10" s="596" t="s">
        <v>197</v>
      </c>
      <c r="AQ10" s="597"/>
      <c r="AR10" s="597"/>
      <c r="AS10" s="597"/>
      <c r="AT10" s="597"/>
      <c r="AU10" s="597"/>
      <c r="AV10" s="597"/>
      <c r="AW10" s="597"/>
      <c r="AX10" s="597"/>
      <c r="AY10" s="597"/>
      <c r="AZ10" s="597"/>
      <c r="BA10" s="597"/>
      <c r="BB10" s="597"/>
      <c r="BC10" s="597"/>
      <c r="BD10" s="597"/>
      <c r="BE10" s="597"/>
      <c r="BF10" s="598"/>
      <c r="BG10" s="599">
        <v>351620</v>
      </c>
      <c r="BH10" s="602"/>
      <c r="BI10" s="602"/>
      <c r="BJ10" s="602"/>
      <c r="BK10" s="602"/>
      <c r="BL10" s="602"/>
      <c r="BM10" s="602"/>
      <c r="BN10" s="603"/>
      <c r="BO10" s="661">
        <v>2.6</v>
      </c>
      <c r="BP10" s="661"/>
      <c r="BQ10" s="661"/>
      <c r="BR10" s="661"/>
      <c r="BS10" s="607" t="s">
        <v>69</v>
      </c>
      <c r="BT10" s="602"/>
      <c r="BU10" s="602"/>
      <c r="BV10" s="602"/>
      <c r="BW10" s="602"/>
      <c r="BX10" s="602"/>
      <c r="BY10" s="602"/>
      <c r="BZ10" s="602"/>
      <c r="CA10" s="602"/>
      <c r="CB10" s="642"/>
      <c r="CD10" s="643" t="s">
        <v>198</v>
      </c>
      <c r="CE10" s="640"/>
      <c r="CF10" s="640"/>
      <c r="CG10" s="640"/>
      <c r="CH10" s="640"/>
      <c r="CI10" s="640"/>
      <c r="CJ10" s="640"/>
      <c r="CK10" s="640"/>
      <c r="CL10" s="640"/>
      <c r="CM10" s="640"/>
      <c r="CN10" s="640"/>
      <c r="CO10" s="640"/>
      <c r="CP10" s="640"/>
      <c r="CQ10" s="641"/>
      <c r="CR10" s="599">
        <v>144592</v>
      </c>
      <c r="CS10" s="602"/>
      <c r="CT10" s="602"/>
      <c r="CU10" s="602"/>
      <c r="CV10" s="602"/>
      <c r="CW10" s="602"/>
      <c r="CX10" s="602"/>
      <c r="CY10" s="603"/>
      <c r="CZ10" s="661">
        <v>0.3</v>
      </c>
      <c r="DA10" s="661"/>
      <c r="DB10" s="661"/>
      <c r="DC10" s="661"/>
      <c r="DD10" s="607">
        <v>5032</v>
      </c>
      <c r="DE10" s="602"/>
      <c r="DF10" s="602"/>
      <c r="DG10" s="602"/>
      <c r="DH10" s="602"/>
      <c r="DI10" s="602"/>
      <c r="DJ10" s="602"/>
      <c r="DK10" s="602"/>
      <c r="DL10" s="602"/>
      <c r="DM10" s="602"/>
      <c r="DN10" s="602"/>
      <c r="DO10" s="602"/>
      <c r="DP10" s="603"/>
      <c r="DQ10" s="607">
        <v>44061</v>
      </c>
      <c r="DR10" s="602"/>
      <c r="DS10" s="602"/>
      <c r="DT10" s="602"/>
      <c r="DU10" s="602"/>
      <c r="DV10" s="602"/>
      <c r="DW10" s="602"/>
      <c r="DX10" s="602"/>
      <c r="DY10" s="602"/>
      <c r="DZ10" s="602"/>
      <c r="EA10" s="602"/>
      <c r="EB10" s="602"/>
      <c r="EC10" s="642"/>
    </row>
    <row r="11" spans="2:143" ht="11.25" customHeight="1" x14ac:dyDescent="0.15">
      <c r="B11" s="596" t="s">
        <v>199</v>
      </c>
      <c r="C11" s="597"/>
      <c r="D11" s="597"/>
      <c r="E11" s="597"/>
      <c r="F11" s="597"/>
      <c r="G11" s="597"/>
      <c r="H11" s="597"/>
      <c r="I11" s="597"/>
      <c r="J11" s="597"/>
      <c r="K11" s="597"/>
      <c r="L11" s="597"/>
      <c r="M11" s="597"/>
      <c r="N11" s="597"/>
      <c r="O11" s="597"/>
      <c r="P11" s="597"/>
      <c r="Q11" s="598"/>
      <c r="R11" s="599" t="s">
        <v>69</v>
      </c>
      <c r="S11" s="602"/>
      <c r="T11" s="602"/>
      <c r="U11" s="602"/>
      <c r="V11" s="602"/>
      <c r="W11" s="602"/>
      <c r="X11" s="602"/>
      <c r="Y11" s="603"/>
      <c r="Z11" s="661" t="s">
        <v>69</v>
      </c>
      <c r="AA11" s="661"/>
      <c r="AB11" s="661"/>
      <c r="AC11" s="661"/>
      <c r="AD11" s="662" t="s">
        <v>191</v>
      </c>
      <c r="AE11" s="662"/>
      <c r="AF11" s="662"/>
      <c r="AG11" s="662"/>
      <c r="AH11" s="662"/>
      <c r="AI11" s="662"/>
      <c r="AJ11" s="662"/>
      <c r="AK11" s="662"/>
      <c r="AL11" s="604" t="s">
        <v>69</v>
      </c>
      <c r="AM11" s="605"/>
      <c r="AN11" s="605"/>
      <c r="AO11" s="663"/>
      <c r="AP11" s="596" t="s">
        <v>200</v>
      </c>
      <c r="AQ11" s="597"/>
      <c r="AR11" s="597"/>
      <c r="AS11" s="597"/>
      <c r="AT11" s="597"/>
      <c r="AU11" s="597"/>
      <c r="AV11" s="597"/>
      <c r="AW11" s="597"/>
      <c r="AX11" s="597"/>
      <c r="AY11" s="597"/>
      <c r="AZ11" s="597"/>
      <c r="BA11" s="597"/>
      <c r="BB11" s="597"/>
      <c r="BC11" s="597"/>
      <c r="BD11" s="597"/>
      <c r="BE11" s="597"/>
      <c r="BF11" s="598"/>
      <c r="BG11" s="599">
        <v>853164</v>
      </c>
      <c r="BH11" s="602"/>
      <c r="BI11" s="602"/>
      <c r="BJ11" s="602"/>
      <c r="BK11" s="602"/>
      <c r="BL11" s="602"/>
      <c r="BM11" s="602"/>
      <c r="BN11" s="603"/>
      <c r="BO11" s="661">
        <v>6.4</v>
      </c>
      <c r="BP11" s="661"/>
      <c r="BQ11" s="661"/>
      <c r="BR11" s="661"/>
      <c r="BS11" s="607">
        <v>168831</v>
      </c>
      <c r="BT11" s="602"/>
      <c r="BU11" s="602"/>
      <c r="BV11" s="602"/>
      <c r="BW11" s="602"/>
      <c r="BX11" s="602"/>
      <c r="BY11" s="602"/>
      <c r="BZ11" s="602"/>
      <c r="CA11" s="602"/>
      <c r="CB11" s="642"/>
      <c r="CD11" s="643" t="s">
        <v>201</v>
      </c>
      <c r="CE11" s="640"/>
      <c r="CF11" s="640"/>
      <c r="CG11" s="640"/>
      <c r="CH11" s="640"/>
      <c r="CI11" s="640"/>
      <c r="CJ11" s="640"/>
      <c r="CK11" s="640"/>
      <c r="CL11" s="640"/>
      <c r="CM11" s="640"/>
      <c r="CN11" s="640"/>
      <c r="CO11" s="640"/>
      <c r="CP11" s="640"/>
      <c r="CQ11" s="641"/>
      <c r="CR11" s="599">
        <v>2563877</v>
      </c>
      <c r="CS11" s="602"/>
      <c r="CT11" s="602"/>
      <c r="CU11" s="602"/>
      <c r="CV11" s="602"/>
      <c r="CW11" s="602"/>
      <c r="CX11" s="602"/>
      <c r="CY11" s="603"/>
      <c r="CZ11" s="661">
        <v>4.5</v>
      </c>
      <c r="DA11" s="661"/>
      <c r="DB11" s="661"/>
      <c r="DC11" s="661"/>
      <c r="DD11" s="607">
        <v>517792</v>
      </c>
      <c r="DE11" s="602"/>
      <c r="DF11" s="602"/>
      <c r="DG11" s="602"/>
      <c r="DH11" s="602"/>
      <c r="DI11" s="602"/>
      <c r="DJ11" s="602"/>
      <c r="DK11" s="602"/>
      <c r="DL11" s="602"/>
      <c r="DM11" s="602"/>
      <c r="DN11" s="602"/>
      <c r="DO11" s="602"/>
      <c r="DP11" s="603"/>
      <c r="DQ11" s="607">
        <v>1295705</v>
      </c>
      <c r="DR11" s="602"/>
      <c r="DS11" s="602"/>
      <c r="DT11" s="602"/>
      <c r="DU11" s="602"/>
      <c r="DV11" s="602"/>
      <c r="DW11" s="602"/>
      <c r="DX11" s="602"/>
      <c r="DY11" s="602"/>
      <c r="DZ11" s="602"/>
      <c r="EA11" s="602"/>
      <c r="EB11" s="602"/>
      <c r="EC11" s="642"/>
    </row>
    <row r="12" spans="2:143" ht="11.25" customHeight="1" x14ac:dyDescent="0.15">
      <c r="B12" s="596" t="s">
        <v>202</v>
      </c>
      <c r="C12" s="597"/>
      <c r="D12" s="597"/>
      <c r="E12" s="597"/>
      <c r="F12" s="597"/>
      <c r="G12" s="597"/>
      <c r="H12" s="597"/>
      <c r="I12" s="597"/>
      <c r="J12" s="597"/>
      <c r="K12" s="597"/>
      <c r="L12" s="597"/>
      <c r="M12" s="597"/>
      <c r="N12" s="597"/>
      <c r="O12" s="597"/>
      <c r="P12" s="597"/>
      <c r="Q12" s="598"/>
      <c r="R12" s="599">
        <v>1928292</v>
      </c>
      <c r="S12" s="602"/>
      <c r="T12" s="602"/>
      <c r="U12" s="602"/>
      <c r="V12" s="602"/>
      <c r="W12" s="602"/>
      <c r="X12" s="602"/>
      <c r="Y12" s="603"/>
      <c r="Z12" s="661">
        <v>3.3</v>
      </c>
      <c r="AA12" s="661"/>
      <c r="AB12" s="661"/>
      <c r="AC12" s="661"/>
      <c r="AD12" s="662">
        <v>1928292</v>
      </c>
      <c r="AE12" s="662"/>
      <c r="AF12" s="662"/>
      <c r="AG12" s="662"/>
      <c r="AH12" s="662"/>
      <c r="AI12" s="662"/>
      <c r="AJ12" s="662"/>
      <c r="AK12" s="662"/>
      <c r="AL12" s="604">
        <v>6.7</v>
      </c>
      <c r="AM12" s="605"/>
      <c r="AN12" s="605"/>
      <c r="AO12" s="663"/>
      <c r="AP12" s="596" t="s">
        <v>203</v>
      </c>
      <c r="AQ12" s="597"/>
      <c r="AR12" s="597"/>
      <c r="AS12" s="597"/>
      <c r="AT12" s="597"/>
      <c r="AU12" s="597"/>
      <c r="AV12" s="597"/>
      <c r="AW12" s="597"/>
      <c r="AX12" s="597"/>
      <c r="AY12" s="597"/>
      <c r="AZ12" s="597"/>
      <c r="BA12" s="597"/>
      <c r="BB12" s="597"/>
      <c r="BC12" s="597"/>
      <c r="BD12" s="597"/>
      <c r="BE12" s="597"/>
      <c r="BF12" s="598"/>
      <c r="BG12" s="599">
        <v>5866609</v>
      </c>
      <c r="BH12" s="602"/>
      <c r="BI12" s="602"/>
      <c r="BJ12" s="602"/>
      <c r="BK12" s="602"/>
      <c r="BL12" s="602"/>
      <c r="BM12" s="602"/>
      <c r="BN12" s="603"/>
      <c r="BO12" s="661">
        <v>44.1</v>
      </c>
      <c r="BP12" s="661"/>
      <c r="BQ12" s="661"/>
      <c r="BR12" s="661"/>
      <c r="BS12" s="607" t="s">
        <v>69</v>
      </c>
      <c r="BT12" s="602"/>
      <c r="BU12" s="602"/>
      <c r="BV12" s="602"/>
      <c r="BW12" s="602"/>
      <c r="BX12" s="602"/>
      <c r="BY12" s="602"/>
      <c r="BZ12" s="602"/>
      <c r="CA12" s="602"/>
      <c r="CB12" s="642"/>
      <c r="CD12" s="643" t="s">
        <v>204</v>
      </c>
      <c r="CE12" s="640"/>
      <c r="CF12" s="640"/>
      <c r="CG12" s="640"/>
      <c r="CH12" s="640"/>
      <c r="CI12" s="640"/>
      <c r="CJ12" s="640"/>
      <c r="CK12" s="640"/>
      <c r="CL12" s="640"/>
      <c r="CM12" s="640"/>
      <c r="CN12" s="640"/>
      <c r="CO12" s="640"/>
      <c r="CP12" s="640"/>
      <c r="CQ12" s="641"/>
      <c r="CR12" s="599">
        <v>2861977</v>
      </c>
      <c r="CS12" s="602"/>
      <c r="CT12" s="602"/>
      <c r="CU12" s="602"/>
      <c r="CV12" s="602"/>
      <c r="CW12" s="602"/>
      <c r="CX12" s="602"/>
      <c r="CY12" s="603"/>
      <c r="CZ12" s="661">
        <v>5.0999999999999996</v>
      </c>
      <c r="DA12" s="661"/>
      <c r="DB12" s="661"/>
      <c r="DC12" s="661"/>
      <c r="DD12" s="607">
        <v>29669</v>
      </c>
      <c r="DE12" s="602"/>
      <c r="DF12" s="602"/>
      <c r="DG12" s="602"/>
      <c r="DH12" s="602"/>
      <c r="DI12" s="602"/>
      <c r="DJ12" s="602"/>
      <c r="DK12" s="602"/>
      <c r="DL12" s="602"/>
      <c r="DM12" s="602"/>
      <c r="DN12" s="602"/>
      <c r="DO12" s="602"/>
      <c r="DP12" s="603"/>
      <c r="DQ12" s="607">
        <v>756905</v>
      </c>
      <c r="DR12" s="602"/>
      <c r="DS12" s="602"/>
      <c r="DT12" s="602"/>
      <c r="DU12" s="602"/>
      <c r="DV12" s="602"/>
      <c r="DW12" s="602"/>
      <c r="DX12" s="602"/>
      <c r="DY12" s="602"/>
      <c r="DZ12" s="602"/>
      <c r="EA12" s="602"/>
      <c r="EB12" s="602"/>
      <c r="EC12" s="642"/>
    </row>
    <row r="13" spans="2:143" ht="11.25" customHeight="1" x14ac:dyDescent="0.15">
      <c r="B13" s="596" t="s">
        <v>205</v>
      </c>
      <c r="C13" s="597"/>
      <c r="D13" s="597"/>
      <c r="E13" s="597"/>
      <c r="F13" s="597"/>
      <c r="G13" s="597"/>
      <c r="H13" s="597"/>
      <c r="I13" s="597"/>
      <c r="J13" s="597"/>
      <c r="K13" s="597"/>
      <c r="L13" s="597"/>
      <c r="M13" s="597"/>
      <c r="N13" s="597"/>
      <c r="O13" s="597"/>
      <c r="P13" s="597"/>
      <c r="Q13" s="598"/>
      <c r="R13" s="599">
        <v>5847</v>
      </c>
      <c r="S13" s="602"/>
      <c r="T13" s="602"/>
      <c r="U13" s="602"/>
      <c r="V13" s="602"/>
      <c r="W13" s="602"/>
      <c r="X13" s="602"/>
      <c r="Y13" s="603"/>
      <c r="Z13" s="661">
        <v>0</v>
      </c>
      <c r="AA13" s="661"/>
      <c r="AB13" s="661"/>
      <c r="AC13" s="661"/>
      <c r="AD13" s="662">
        <v>5847</v>
      </c>
      <c r="AE13" s="662"/>
      <c r="AF13" s="662"/>
      <c r="AG13" s="662"/>
      <c r="AH13" s="662"/>
      <c r="AI13" s="662"/>
      <c r="AJ13" s="662"/>
      <c r="AK13" s="662"/>
      <c r="AL13" s="604">
        <v>0</v>
      </c>
      <c r="AM13" s="605"/>
      <c r="AN13" s="605"/>
      <c r="AO13" s="663"/>
      <c r="AP13" s="596" t="s">
        <v>206</v>
      </c>
      <c r="AQ13" s="597"/>
      <c r="AR13" s="597"/>
      <c r="AS13" s="597"/>
      <c r="AT13" s="597"/>
      <c r="AU13" s="597"/>
      <c r="AV13" s="597"/>
      <c r="AW13" s="597"/>
      <c r="AX13" s="597"/>
      <c r="AY13" s="597"/>
      <c r="AZ13" s="597"/>
      <c r="BA13" s="597"/>
      <c r="BB13" s="597"/>
      <c r="BC13" s="597"/>
      <c r="BD13" s="597"/>
      <c r="BE13" s="597"/>
      <c r="BF13" s="598"/>
      <c r="BG13" s="599">
        <v>5800227</v>
      </c>
      <c r="BH13" s="602"/>
      <c r="BI13" s="602"/>
      <c r="BJ13" s="602"/>
      <c r="BK13" s="602"/>
      <c r="BL13" s="602"/>
      <c r="BM13" s="602"/>
      <c r="BN13" s="603"/>
      <c r="BO13" s="661">
        <v>43.6</v>
      </c>
      <c r="BP13" s="661"/>
      <c r="BQ13" s="661"/>
      <c r="BR13" s="661"/>
      <c r="BS13" s="607" t="s">
        <v>69</v>
      </c>
      <c r="BT13" s="602"/>
      <c r="BU13" s="602"/>
      <c r="BV13" s="602"/>
      <c r="BW13" s="602"/>
      <c r="BX13" s="602"/>
      <c r="BY13" s="602"/>
      <c r="BZ13" s="602"/>
      <c r="CA13" s="602"/>
      <c r="CB13" s="642"/>
      <c r="CD13" s="643" t="s">
        <v>207</v>
      </c>
      <c r="CE13" s="640"/>
      <c r="CF13" s="640"/>
      <c r="CG13" s="640"/>
      <c r="CH13" s="640"/>
      <c r="CI13" s="640"/>
      <c r="CJ13" s="640"/>
      <c r="CK13" s="640"/>
      <c r="CL13" s="640"/>
      <c r="CM13" s="640"/>
      <c r="CN13" s="640"/>
      <c r="CO13" s="640"/>
      <c r="CP13" s="640"/>
      <c r="CQ13" s="641"/>
      <c r="CR13" s="599">
        <v>5711816</v>
      </c>
      <c r="CS13" s="602"/>
      <c r="CT13" s="602"/>
      <c r="CU13" s="602"/>
      <c r="CV13" s="602"/>
      <c r="CW13" s="602"/>
      <c r="CX13" s="602"/>
      <c r="CY13" s="603"/>
      <c r="CZ13" s="661">
        <v>10.1</v>
      </c>
      <c r="DA13" s="661"/>
      <c r="DB13" s="661"/>
      <c r="DC13" s="661"/>
      <c r="DD13" s="607">
        <v>2142863</v>
      </c>
      <c r="DE13" s="602"/>
      <c r="DF13" s="602"/>
      <c r="DG13" s="602"/>
      <c r="DH13" s="602"/>
      <c r="DI13" s="602"/>
      <c r="DJ13" s="602"/>
      <c r="DK13" s="602"/>
      <c r="DL13" s="602"/>
      <c r="DM13" s="602"/>
      <c r="DN13" s="602"/>
      <c r="DO13" s="602"/>
      <c r="DP13" s="603"/>
      <c r="DQ13" s="607">
        <v>3686874</v>
      </c>
      <c r="DR13" s="602"/>
      <c r="DS13" s="602"/>
      <c r="DT13" s="602"/>
      <c r="DU13" s="602"/>
      <c r="DV13" s="602"/>
      <c r="DW13" s="602"/>
      <c r="DX13" s="602"/>
      <c r="DY13" s="602"/>
      <c r="DZ13" s="602"/>
      <c r="EA13" s="602"/>
      <c r="EB13" s="602"/>
      <c r="EC13" s="642"/>
    </row>
    <row r="14" spans="2:143" ht="11.25" customHeight="1" x14ac:dyDescent="0.15">
      <c r="B14" s="596" t="s">
        <v>208</v>
      </c>
      <c r="C14" s="597"/>
      <c r="D14" s="597"/>
      <c r="E14" s="597"/>
      <c r="F14" s="597"/>
      <c r="G14" s="597"/>
      <c r="H14" s="597"/>
      <c r="I14" s="597"/>
      <c r="J14" s="597"/>
      <c r="K14" s="597"/>
      <c r="L14" s="597"/>
      <c r="M14" s="597"/>
      <c r="N14" s="597"/>
      <c r="O14" s="597"/>
      <c r="P14" s="597"/>
      <c r="Q14" s="598"/>
      <c r="R14" s="599" t="s">
        <v>69</v>
      </c>
      <c r="S14" s="602"/>
      <c r="T14" s="602"/>
      <c r="U14" s="602"/>
      <c r="V14" s="602"/>
      <c r="W14" s="602"/>
      <c r="X14" s="602"/>
      <c r="Y14" s="603"/>
      <c r="Z14" s="661" t="s">
        <v>69</v>
      </c>
      <c r="AA14" s="661"/>
      <c r="AB14" s="661"/>
      <c r="AC14" s="661"/>
      <c r="AD14" s="662" t="s">
        <v>69</v>
      </c>
      <c r="AE14" s="662"/>
      <c r="AF14" s="662"/>
      <c r="AG14" s="662"/>
      <c r="AH14" s="662"/>
      <c r="AI14" s="662"/>
      <c r="AJ14" s="662"/>
      <c r="AK14" s="662"/>
      <c r="AL14" s="604" t="s">
        <v>69</v>
      </c>
      <c r="AM14" s="605"/>
      <c r="AN14" s="605"/>
      <c r="AO14" s="663"/>
      <c r="AP14" s="596" t="s">
        <v>209</v>
      </c>
      <c r="AQ14" s="597"/>
      <c r="AR14" s="597"/>
      <c r="AS14" s="597"/>
      <c r="AT14" s="597"/>
      <c r="AU14" s="597"/>
      <c r="AV14" s="597"/>
      <c r="AW14" s="597"/>
      <c r="AX14" s="597"/>
      <c r="AY14" s="597"/>
      <c r="AZ14" s="597"/>
      <c r="BA14" s="597"/>
      <c r="BB14" s="597"/>
      <c r="BC14" s="597"/>
      <c r="BD14" s="597"/>
      <c r="BE14" s="597"/>
      <c r="BF14" s="598"/>
      <c r="BG14" s="599">
        <v>319611</v>
      </c>
      <c r="BH14" s="602"/>
      <c r="BI14" s="602"/>
      <c r="BJ14" s="602"/>
      <c r="BK14" s="602"/>
      <c r="BL14" s="602"/>
      <c r="BM14" s="602"/>
      <c r="BN14" s="603"/>
      <c r="BO14" s="661">
        <v>2.4</v>
      </c>
      <c r="BP14" s="661"/>
      <c r="BQ14" s="661"/>
      <c r="BR14" s="661"/>
      <c r="BS14" s="607" t="s">
        <v>69</v>
      </c>
      <c r="BT14" s="602"/>
      <c r="BU14" s="602"/>
      <c r="BV14" s="602"/>
      <c r="BW14" s="602"/>
      <c r="BX14" s="602"/>
      <c r="BY14" s="602"/>
      <c r="BZ14" s="602"/>
      <c r="CA14" s="602"/>
      <c r="CB14" s="642"/>
      <c r="CD14" s="643" t="s">
        <v>210</v>
      </c>
      <c r="CE14" s="640"/>
      <c r="CF14" s="640"/>
      <c r="CG14" s="640"/>
      <c r="CH14" s="640"/>
      <c r="CI14" s="640"/>
      <c r="CJ14" s="640"/>
      <c r="CK14" s="640"/>
      <c r="CL14" s="640"/>
      <c r="CM14" s="640"/>
      <c r="CN14" s="640"/>
      <c r="CO14" s="640"/>
      <c r="CP14" s="640"/>
      <c r="CQ14" s="641"/>
      <c r="CR14" s="599">
        <v>1969693</v>
      </c>
      <c r="CS14" s="602"/>
      <c r="CT14" s="602"/>
      <c r="CU14" s="602"/>
      <c r="CV14" s="602"/>
      <c r="CW14" s="602"/>
      <c r="CX14" s="602"/>
      <c r="CY14" s="603"/>
      <c r="CZ14" s="661">
        <v>3.5</v>
      </c>
      <c r="DA14" s="661"/>
      <c r="DB14" s="661"/>
      <c r="DC14" s="661"/>
      <c r="DD14" s="607">
        <v>330014</v>
      </c>
      <c r="DE14" s="602"/>
      <c r="DF14" s="602"/>
      <c r="DG14" s="602"/>
      <c r="DH14" s="602"/>
      <c r="DI14" s="602"/>
      <c r="DJ14" s="602"/>
      <c r="DK14" s="602"/>
      <c r="DL14" s="602"/>
      <c r="DM14" s="602"/>
      <c r="DN14" s="602"/>
      <c r="DO14" s="602"/>
      <c r="DP14" s="603"/>
      <c r="DQ14" s="607">
        <v>1434235</v>
      </c>
      <c r="DR14" s="602"/>
      <c r="DS14" s="602"/>
      <c r="DT14" s="602"/>
      <c r="DU14" s="602"/>
      <c r="DV14" s="602"/>
      <c r="DW14" s="602"/>
      <c r="DX14" s="602"/>
      <c r="DY14" s="602"/>
      <c r="DZ14" s="602"/>
      <c r="EA14" s="602"/>
      <c r="EB14" s="602"/>
      <c r="EC14" s="642"/>
    </row>
    <row r="15" spans="2:143" ht="11.25" customHeight="1" x14ac:dyDescent="0.15">
      <c r="B15" s="596" t="s">
        <v>211</v>
      </c>
      <c r="C15" s="597"/>
      <c r="D15" s="597"/>
      <c r="E15" s="597"/>
      <c r="F15" s="597"/>
      <c r="G15" s="597"/>
      <c r="H15" s="597"/>
      <c r="I15" s="597"/>
      <c r="J15" s="597"/>
      <c r="K15" s="597"/>
      <c r="L15" s="597"/>
      <c r="M15" s="597"/>
      <c r="N15" s="597"/>
      <c r="O15" s="597"/>
      <c r="P15" s="597"/>
      <c r="Q15" s="598"/>
      <c r="R15" s="599">
        <v>111649</v>
      </c>
      <c r="S15" s="602"/>
      <c r="T15" s="602"/>
      <c r="U15" s="602"/>
      <c r="V15" s="602"/>
      <c r="W15" s="602"/>
      <c r="X15" s="602"/>
      <c r="Y15" s="603"/>
      <c r="Z15" s="661">
        <v>0.2</v>
      </c>
      <c r="AA15" s="661"/>
      <c r="AB15" s="661"/>
      <c r="AC15" s="661"/>
      <c r="AD15" s="662">
        <v>111649</v>
      </c>
      <c r="AE15" s="662"/>
      <c r="AF15" s="662"/>
      <c r="AG15" s="662"/>
      <c r="AH15" s="662"/>
      <c r="AI15" s="662"/>
      <c r="AJ15" s="662"/>
      <c r="AK15" s="662"/>
      <c r="AL15" s="604">
        <v>0.4</v>
      </c>
      <c r="AM15" s="605"/>
      <c r="AN15" s="605"/>
      <c r="AO15" s="663"/>
      <c r="AP15" s="596" t="s">
        <v>212</v>
      </c>
      <c r="AQ15" s="597"/>
      <c r="AR15" s="597"/>
      <c r="AS15" s="597"/>
      <c r="AT15" s="597"/>
      <c r="AU15" s="597"/>
      <c r="AV15" s="597"/>
      <c r="AW15" s="597"/>
      <c r="AX15" s="597"/>
      <c r="AY15" s="597"/>
      <c r="AZ15" s="597"/>
      <c r="BA15" s="597"/>
      <c r="BB15" s="597"/>
      <c r="BC15" s="597"/>
      <c r="BD15" s="597"/>
      <c r="BE15" s="597"/>
      <c r="BF15" s="598"/>
      <c r="BG15" s="599">
        <v>649775</v>
      </c>
      <c r="BH15" s="602"/>
      <c r="BI15" s="602"/>
      <c r="BJ15" s="602"/>
      <c r="BK15" s="602"/>
      <c r="BL15" s="602"/>
      <c r="BM15" s="602"/>
      <c r="BN15" s="603"/>
      <c r="BO15" s="661">
        <v>4.9000000000000004</v>
      </c>
      <c r="BP15" s="661"/>
      <c r="BQ15" s="661"/>
      <c r="BR15" s="661"/>
      <c r="BS15" s="607" t="s">
        <v>69</v>
      </c>
      <c r="BT15" s="602"/>
      <c r="BU15" s="602"/>
      <c r="BV15" s="602"/>
      <c r="BW15" s="602"/>
      <c r="BX15" s="602"/>
      <c r="BY15" s="602"/>
      <c r="BZ15" s="602"/>
      <c r="CA15" s="602"/>
      <c r="CB15" s="642"/>
      <c r="CD15" s="643" t="s">
        <v>213</v>
      </c>
      <c r="CE15" s="640"/>
      <c r="CF15" s="640"/>
      <c r="CG15" s="640"/>
      <c r="CH15" s="640"/>
      <c r="CI15" s="640"/>
      <c r="CJ15" s="640"/>
      <c r="CK15" s="640"/>
      <c r="CL15" s="640"/>
      <c r="CM15" s="640"/>
      <c r="CN15" s="640"/>
      <c r="CO15" s="640"/>
      <c r="CP15" s="640"/>
      <c r="CQ15" s="641"/>
      <c r="CR15" s="599">
        <v>5339700</v>
      </c>
      <c r="CS15" s="602"/>
      <c r="CT15" s="602"/>
      <c r="CU15" s="602"/>
      <c r="CV15" s="602"/>
      <c r="CW15" s="602"/>
      <c r="CX15" s="602"/>
      <c r="CY15" s="603"/>
      <c r="CZ15" s="661">
        <v>9.5</v>
      </c>
      <c r="DA15" s="661"/>
      <c r="DB15" s="661"/>
      <c r="DC15" s="661"/>
      <c r="DD15" s="607">
        <v>1297195</v>
      </c>
      <c r="DE15" s="602"/>
      <c r="DF15" s="602"/>
      <c r="DG15" s="602"/>
      <c r="DH15" s="602"/>
      <c r="DI15" s="602"/>
      <c r="DJ15" s="602"/>
      <c r="DK15" s="602"/>
      <c r="DL15" s="602"/>
      <c r="DM15" s="602"/>
      <c r="DN15" s="602"/>
      <c r="DO15" s="602"/>
      <c r="DP15" s="603"/>
      <c r="DQ15" s="607">
        <v>3376499</v>
      </c>
      <c r="DR15" s="602"/>
      <c r="DS15" s="602"/>
      <c r="DT15" s="602"/>
      <c r="DU15" s="602"/>
      <c r="DV15" s="602"/>
      <c r="DW15" s="602"/>
      <c r="DX15" s="602"/>
      <c r="DY15" s="602"/>
      <c r="DZ15" s="602"/>
      <c r="EA15" s="602"/>
      <c r="EB15" s="602"/>
      <c r="EC15" s="642"/>
    </row>
    <row r="16" spans="2:143" ht="11.25" customHeight="1" x14ac:dyDescent="0.15">
      <c r="B16" s="596" t="s">
        <v>214</v>
      </c>
      <c r="C16" s="597"/>
      <c r="D16" s="597"/>
      <c r="E16" s="597"/>
      <c r="F16" s="597"/>
      <c r="G16" s="597"/>
      <c r="H16" s="597"/>
      <c r="I16" s="597"/>
      <c r="J16" s="597"/>
      <c r="K16" s="597"/>
      <c r="L16" s="597"/>
      <c r="M16" s="597"/>
      <c r="N16" s="597"/>
      <c r="O16" s="597"/>
      <c r="P16" s="597"/>
      <c r="Q16" s="598"/>
      <c r="R16" s="599" t="s">
        <v>69</v>
      </c>
      <c r="S16" s="602"/>
      <c r="T16" s="602"/>
      <c r="U16" s="602"/>
      <c r="V16" s="602"/>
      <c r="W16" s="602"/>
      <c r="X16" s="602"/>
      <c r="Y16" s="603"/>
      <c r="Z16" s="661" t="s">
        <v>191</v>
      </c>
      <c r="AA16" s="661"/>
      <c r="AB16" s="661"/>
      <c r="AC16" s="661"/>
      <c r="AD16" s="662" t="s">
        <v>69</v>
      </c>
      <c r="AE16" s="662"/>
      <c r="AF16" s="662"/>
      <c r="AG16" s="662"/>
      <c r="AH16" s="662"/>
      <c r="AI16" s="662"/>
      <c r="AJ16" s="662"/>
      <c r="AK16" s="662"/>
      <c r="AL16" s="604" t="s">
        <v>69</v>
      </c>
      <c r="AM16" s="605"/>
      <c r="AN16" s="605"/>
      <c r="AO16" s="663"/>
      <c r="AP16" s="596" t="s">
        <v>215</v>
      </c>
      <c r="AQ16" s="597"/>
      <c r="AR16" s="597"/>
      <c r="AS16" s="597"/>
      <c r="AT16" s="597"/>
      <c r="AU16" s="597"/>
      <c r="AV16" s="597"/>
      <c r="AW16" s="597"/>
      <c r="AX16" s="597"/>
      <c r="AY16" s="597"/>
      <c r="AZ16" s="597"/>
      <c r="BA16" s="597"/>
      <c r="BB16" s="597"/>
      <c r="BC16" s="597"/>
      <c r="BD16" s="597"/>
      <c r="BE16" s="597"/>
      <c r="BF16" s="598"/>
      <c r="BG16" s="599">
        <v>79</v>
      </c>
      <c r="BH16" s="602"/>
      <c r="BI16" s="602"/>
      <c r="BJ16" s="602"/>
      <c r="BK16" s="602"/>
      <c r="BL16" s="602"/>
      <c r="BM16" s="602"/>
      <c r="BN16" s="603"/>
      <c r="BO16" s="661">
        <v>0</v>
      </c>
      <c r="BP16" s="661"/>
      <c r="BQ16" s="661"/>
      <c r="BR16" s="661"/>
      <c r="BS16" s="607" t="s">
        <v>69</v>
      </c>
      <c r="BT16" s="602"/>
      <c r="BU16" s="602"/>
      <c r="BV16" s="602"/>
      <c r="BW16" s="602"/>
      <c r="BX16" s="602"/>
      <c r="BY16" s="602"/>
      <c r="BZ16" s="602"/>
      <c r="CA16" s="602"/>
      <c r="CB16" s="642"/>
      <c r="CD16" s="643" t="s">
        <v>216</v>
      </c>
      <c r="CE16" s="640"/>
      <c r="CF16" s="640"/>
      <c r="CG16" s="640"/>
      <c r="CH16" s="640"/>
      <c r="CI16" s="640"/>
      <c r="CJ16" s="640"/>
      <c r="CK16" s="640"/>
      <c r="CL16" s="640"/>
      <c r="CM16" s="640"/>
      <c r="CN16" s="640"/>
      <c r="CO16" s="640"/>
      <c r="CP16" s="640"/>
      <c r="CQ16" s="641"/>
      <c r="CR16" s="599">
        <v>62087</v>
      </c>
      <c r="CS16" s="602"/>
      <c r="CT16" s="602"/>
      <c r="CU16" s="602"/>
      <c r="CV16" s="602"/>
      <c r="CW16" s="602"/>
      <c r="CX16" s="602"/>
      <c r="CY16" s="603"/>
      <c r="CZ16" s="661">
        <v>0.1</v>
      </c>
      <c r="DA16" s="661"/>
      <c r="DB16" s="661"/>
      <c r="DC16" s="661"/>
      <c r="DD16" s="607" t="s">
        <v>69</v>
      </c>
      <c r="DE16" s="602"/>
      <c r="DF16" s="602"/>
      <c r="DG16" s="602"/>
      <c r="DH16" s="602"/>
      <c r="DI16" s="602"/>
      <c r="DJ16" s="602"/>
      <c r="DK16" s="602"/>
      <c r="DL16" s="602"/>
      <c r="DM16" s="602"/>
      <c r="DN16" s="602"/>
      <c r="DO16" s="602"/>
      <c r="DP16" s="603"/>
      <c r="DQ16" s="607">
        <v>3838</v>
      </c>
      <c r="DR16" s="602"/>
      <c r="DS16" s="602"/>
      <c r="DT16" s="602"/>
      <c r="DU16" s="602"/>
      <c r="DV16" s="602"/>
      <c r="DW16" s="602"/>
      <c r="DX16" s="602"/>
      <c r="DY16" s="602"/>
      <c r="DZ16" s="602"/>
      <c r="EA16" s="602"/>
      <c r="EB16" s="602"/>
      <c r="EC16" s="642"/>
    </row>
    <row r="17" spans="2:133" ht="11.25" customHeight="1" x14ac:dyDescent="0.15">
      <c r="B17" s="596" t="s">
        <v>217</v>
      </c>
      <c r="C17" s="597"/>
      <c r="D17" s="597"/>
      <c r="E17" s="597"/>
      <c r="F17" s="597"/>
      <c r="G17" s="597"/>
      <c r="H17" s="597"/>
      <c r="I17" s="597"/>
      <c r="J17" s="597"/>
      <c r="K17" s="597"/>
      <c r="L17" s="597"/>
      <c r="M17" s="597"/>
      <c r="N17" s="597"/>
      <c r="O17" s="597"/>
      <c r="P17" s="597"/>
      <c r="Q17" s="598"/>
      <c r="R17" s="599">
        <v>43872</v>
      </c>
      <c r="S17" s="602"/>
      <c r="T17" s="602"/>
      <c r="U17" s="602"/>
      <c r="V17" s="602"/>
      <c r="W17" s="602"/>
      <c r="X17" s="602"/>
      <c r="Y17" s="603"/>
      <c r="Z17" s="661">
        <v>0.1</v>
      </c>
      <c r="AA17" s="661"/>
      <c r="AB17" s="661"/>
      <c r="AC17" s="661"/>
      <c r="AD17" s="662">
        <v>43872</v>
      </c>
      <c r="AE17" s="662"/>
      <c r="AF17" s="662"/>
      <c r="AG17" s="662"/>
      <c r="AH17" s="662"/>
      <c r="AI17" s="662"/>
      <c r="AJ17" s="662"/>
      <c r="AK17" s="662"/>
      <c r="AL17" s="604">
        <v>0.2</v>
      </c>
      <c r="AM17" s="605"/>
      <c r="AN17" s="605"/>
      <c r="AO17" s="663"/>
      <c r="AP17" s="596" t="s">
        <v>218</v>
      </c>
      <c r="AQ17" s="597"/>
      <c r="AR17" s="597"/>
      <c r="AS17" s="597"/>
      <c r="AT17" s="597"/>
      <c r="AU17" s="597"/>
      <c r="AV17" s="597"/>
      <c r="AW17" s="597"/>
      <c r="AX17" s="597"/>
      <c r="AY17" s="597"/>
      <c r="AZ17" s="597"/>
      <c r="BA17" s="597"/>
      <c r="BB17" s="597"/>
      <c r="BC17" s="597"/>
      <c r="BD17" s="597"/>
      <c r="BE17" s="597"/>
      <c r="BF17" s="598"/>
      <c r="BG17" s="599" t="s">
        <v>69</v>
      </c>
      <c r="BH17" s="602"/>
      <c r="BI17" s="602"/>
      <c r="BJ17" s="602"/>
      <c r="BK17" s="602"/>
      <c r="BL17" s="602"/>
      <c r="BM17" s="602"/>
      <c r="BN17" s="603"/>
      <c r="BO17" s="661" t="s">
        <v>69</v>
      </c>
      <c r="BP17" s="661"/>
      <c r="BQ17" s="661"/>
      <c r="BR17" s="661"/>
      <c r="BS17" s="607" t="s">
        <v>69</v>
      </c>
      <c r="BT17" s="602"/>
      <c r="BU17" s="602"/>
      <c r="BV17" s="602"/>
      <c r="BW17" s="602"/>
      <c r="BX17" s="602"/>
      <c r="BY17" s="602"/>
      <c r="BZ17" s="602"/>
      <c r="CA17" s="602"/>
      <c r="CB17" s="642"/>
      <c r="CD17" s="643" t="s">
        <v>219</v>
      </c>
      <c r="CE17" s="640"/>
      <c r="CF17" s="640"/>
      <c r="CG17" s="640"/>
      <c r="CH17" s="640"/>
      <c r="CI17" s="640"/>
      <c r="CJ17" s="640"/>
      <c r="CK17" s="640"/>
      <c r="CL17" s="640"/>
      <c r="CM17" s="640"/>
      <c r="CN17" s="640"/>
      <c r="CO17" s="640"/>
      <c r="CP17" s="640"/>
      <c r="CQ17" s="641"/>
      <c r="CR17" s="599">
        <v>7540769</v>
      </c>
      <c r="CS17" s="602"/>
      <c r="CT17" s="602"/>
      <c r="CU17" s="602"/>
      <c r="CV17" s="602"/>
      <c r="CW17" s="602"/>
      <c r="CX17" s="602"/>
      <c r="CY17" s="603"/>
      <c r="CZ17" s="661">
        <v>13.4</v>
      </c>
      <c r="DA17" s="661"/>
      <c r="DB17" s="661"/>
      <c r="DC17" s="661"/>
      <c r="DD17" s="607" t="s">
        <v>191</v>
      </c>
      <c r="DE17" s="602"/>
      <c r="DF17" s="602"/>
      <c r="DG17" s="602"/>
      <c r="DH17" s="602"/>
      <c r="DI17" s="602"/>
      <c r="DJ17" s="602"/>
      <c r="DK17" s="602"/>
      <c r="DL17" s="602"/>
      <c r="DM17" s="602"/>
      <c r="DN17" s="602"/>
      <c r="DO17" s="602"/>
      <c r="DP17" s="603"/>
      <c r="DQ17" s="607">
        <v>6806620</v>
      </c>
      <c r="DR17" s="602"/>
      <c r="DS17" s="602"/>
      <c r="DT17" s="602"/>
      <c r="DU17" s="602"/>
      <c r="DV17" s="602"/>
      <c r="DW17" s="602"/>
      <c r="DX17" s="602"/>
      <c r="DY17" s="602"/>
      <c r="DZ17" s="602"/>
      <c r="EA17" s="602"/>
      <c r="EB17" s="602"/>
      <c r="EC17" s="642"/>
    </row>
    <row r="18" spans="2:133" ht="11.25" customHeight="1" x14ac:dyDescent="0.15">
      <c r="B18" s="596" t="s">
        <v>220</v>
      </c>
      <c r="C18" s="597"/>
      <c r="D18" s="597"/>
      <c r="E18" s="597"/>
      <c r="F18" s="597"/>
      <c r="G18" s="597"/>
      <c r="H18" s="597"/>
      <c r="I18" s="597"/>
      <c r="J18" s="597"/>
      <c r="K18" s="597"/>
      <c r="L18" s="597"/>
      <c r="M18" s="597"/>
      <c r="N18" s="597"/>
      <c r="O18" s="597"/>
      <c r="P18" s="597"/>
      <c r="Q18" s="598"/>
      <c r="R18" s="599">
        <v>14645978</v>
      </c>
      <c r="S18" s="602"/>
      <c r="T18" s="602"/>
      <c r="U18" s="602"/>
      <c r="V18" s="602"/>
      <c r="W18" s="602"/>
      <c r="X18" s="602"/>
      <c r="Y18" s="603"/>
      <c r="Z18" s="661">
        <v>25.4</v>
      </c>
      <c r="AA18" s="661"/>
      <c r="AB18" s="661"/>
      <c r="AC18" s="661"/>
      <c r="AD18" s="662">
        <v>13404979</v>
      </c>
      <c r="AE18" s="662"/>
      <c r="AF18" s="662"/>
      <c r="AG18" s="662"/>
      <c r="AH18" s="662"/>
      <c r="AI18" s="662"/>
      <c r="AJ18" s="662"/>
      <c r="AK18" s="662"/>
      <c r="AL18" s="604">
        <v>46.8</v>
      </c>
      <c r="AM18" s="605"/>
      <c r="AN18" s="605"/>
      <c r="AO18" s="663"/>
      <c r="AP18" s="596" t="s">
        <v>221</v>
      </c>
      <c r="AQ18" s="597"/>
      <c r="AR18" s="597"/>
      <c r="AS18" s="597"/>
      <c r="AT18" s="597"/>
      <c r="AU18" s="597"/>
      <c r="AV18" s="597"/>
      <c r="AW18" s="597"/>
      <c r="AX18" s="597"/>
      <c r="AY18" s="597"/>
      <c r="AZ18" s="597"/>
      <c r="BA18" s="597"/>
      <c r="BB18" s="597"/>
      <c r="BC18" s="597"/>
      <c r="BD18" s="597"/>
      <c r="BE18" s="597"/>
      <c r="BF18" s="598"/>
      <c r="BG18" s="599" t="s">
        <v>69</v>
      </c>
      <c r="BH18" s="602"/>
      <c r="BI18" s="602"/>
      <c r="BJ18" s="602"/>
      <c r="BK18" s="602"/>
      <c r="BL18" s="602"/>
      <c r="BM18" s="602"/>
      <c r="BN18" s="603"/>
      <c r="BO18" s="661" t="s">
        <v>69</v>
      </c>
      <c r="BP18" s="661"/>
      <c r="BQ18" s="661"/>
      <c r="BR18" s="661"/>
      <c r="BS18" s="607" t="s">
        <v>69</v>
      </c>
      <c r="BT18" s="602"/>
      <c r="BU18" s="602"/>
      <c r="BV18" s="602"/>
      <c r="BW18" s="602"/>
      <c r="BX18" s="602"/>
      <c r="BY18" s="602"/>
      <c r="BZ18" s="602"/>
      <c r="CA18" s="602"/>
      <c r="CB18" s="642"/>
      <c r="CD18" s="643" t="s">
        <v>222</v>
      </c>
      <c r="CE18" s="640"/>
      <c r="CF18" s="640"/>
      <c r="CG18" s="640"/>
      <c r="CH18" s="640"/>
      <c r="CI18" s="640"/>
      <c r="CJ18" s="640"/>
      <c r="CK18" s="640"/>
      <c r="CL18" s="640"/>
      <c r="CM18" s="640"/>
      <c r="CN18" s="640"/>
      <c r="CO18" s="640"/>
      <c r="CP18" s="640"/>
      <c r="CQ18" s="641"/>
      <c r="CR18" s="599">
        <v>138059</v>
      </c>
      <c r="CS18" s="602"/>
      <c r="CT18" s="602"/>
      <c r="CU18" s="602"/>
      <c r="CV18" s="602"/>
      <c r="CW18" s="602"/>
      <c r="CX18" s="602"/>
      <c r="CY18" s="603"/>
      <c r="CZ18" s="661">
        <v>0.2</v>
      </c>
      <c r="DA18" s="661"/>
      <c r="DB18" s="661"/>
      <c r="DC18" s="661"/>
      <c r="DD18" s="607" t="s">
        <v>69</v>
      </c>
      <c r="DE18" s="602"/>
      <c r="DF18" s="602"/>
      <c r="DG18" s="602"/>
      <c r="DH18" s="602"/>
      <c r="DI18" s="602"/>
      <c r="DJ18" s="602"/>
      <c r="DK18" s="602"/>
      <c r="DL18" s="602"/>
      <c r="DM18" s="602"/>
      <c r="DN18" s="602"/>
      <c r="DO18" s="602"/>
      <c r="DP18" s="603"/>
      <c r="DQ18" s="607">
        <v>138059</v>
      </c>
      <c r="DR18" s="602"/>
      <c r="DS18" s="602"/>
      <c r="DT18" s="602"/>
      <c r="DU18" s="602"/>
      <c r="DV18" s="602"/>
      <c r="DW18" s="602"/>
      <c r="DX18" s="602"/>
      <c r="DY18" s="602"/>
      <c r="DZ18" s="602"/>
      <c r="EA18" s="602"/>
      <c r="EB18" s="602"/>
      <c r="EC18" s="642"/>
    </row>
    <row r="19" spans="2:133" ht="11.25" customHeight="1" x14ac:dyDescent="0.15">
      <c r="B19" s="596" t="s">
        <v>223</v>
      </c>
      <c r="C19" s="597"/>
      <c r="D19" s="597"/>
      <c r="E19" s="597"/>
      <c r="F19" s="597"/>
      <c r="G19" s="597"/>
      <c r="H19" s="597"/>
      <c r="I19" s="597"/>
      <c r="J19" s="597"/>
      <c r="K19" s="597"/>
      <c r="L19" s="597"/>
      <c r="M19" s="597"/>
      <c r="N19" s="597"/>
      <c r="O19" s="597"/>
      <c r="P19" s="597"/>
      <c r="Q19" s="598"/>
      <c r="R19" s="599">
        <v>13404979</v>
      </c>
      <c r="S19" s="602"/>
      <c r="T19" s="602"/>
      <c r="U19" s="602"/>
      <c r="V19" s="602"/>
      <c r="W19" s="602"/>
      <c r="X19" s="602"/>
      <c r="Y19" s="603"/>
      <c r="Z19" s="661">
        <v>23.3</v>
      </c>
      <c r="AA19" s="661"/>
      <c r="AB19" s="661"/>
      <c r="AC19" s="661"/>
      <c r="AD19" s="662">
        <v>13404979</v>
      </c>
      <c r="AE19" s="662"/>
      <c r="AF19" s="662"/>
      <c r="AG19" s="662"/>
      <c r="AH19" s="662"/>
      <c r="AI19" s="662"/>
      <c r="AJ19" s="662"/>
      <c r="AK19" s="662"/>
      <c r="AL19" s="604">
        <v>46.8</v>
      </c>
      <c r="AM19" s="605"/>
      <c r="AN19" s="605"/>
      <c r="AO19" s="663"/>
      <c r="AP19" s="596" t="s">
        <v>224</v>
      </c>
      <c r="AQ19" s="597"/>
      <c r="AR19" s="597"/>
      <c r="AS19" s="597"/>
      <c r="AT19" s="597"/>
      <c r="AU19" s="597"/>
      <c r="AV19" s="597"/>
      <c r="AW19" s="597"/>
      <c r="AX19" s="597"/>
      <c r="AY19" s="597"/>
      <c r="AZ19" s="597"/>
      <c r="BA19" s="597"/>
      <c r="BB19" s="597"/>
      <c r="BC19" s="597"/>
      <c r="BD19" s="597"/>
      <c r="BE19" s="597"/>
      <c r="BF19" s="598"/>
      <c r="BG19" s="599">
        <v>878322</v>
      </c>
      <c r="BH19" s="602"/>
      <c r="BI19" s="602"/>
      <c r="BJ19" s="602"/>
      <c r="BK19" s="602"/>
      <c r="BL19" s="602"/>
      <c r="BM19" s="602"/>
      <c r="BN19" s="603"/>
      <c r="BO19" s="661">
        <v>6.6</v>
      </c>
      <c r="BP19" s="661"/>
      <c r="BQ19" s="661"/>
      <c r="BR19" s="661"/>
      <c r="BS19" s="607" t="s">
        <v>69</v>
      </c>
      <c r="BT19" s="602"/>
      <c r="BU19" s="602"/>
      <c r="BV19" s="602"/>
      <c r="BW19" s="602"/>
      <c r="BX19" s="602"/>
      <c r="BY19" s="602"/>
      <c r="BZ19" s="602"/>
      <c r="CA19" s="602"/>
      <c r="CB19" s="642"/>
      <c r="CD19" s="643" t="s">
        <v>225</v>
      </c>
      <c r="CE19" s="640"/>
      <c r="CF19" s="640"/>
      <c r="CG19" s="640"/>
      <c r="CH19" s="640"/>
      <c r="CI19" s="640"/>
      <c r="CJ19" s="640"/>
      <c r="CK19" s="640"/>
      <c r="CL19" s="640"/>
      <c r="CM19" s="640"/>
      <c r="CN19" s="640"/>
      <c r="CO19" s="640"/>
      <c r="CP19" s="640"/>
      <c r="CQ19" s="641"/>
      <c r="CR19" s="599" t="s">
        <v>69</v>
      </c>
      <c r="CS19" s="602"/>
      <c r="CT19" s="602"/>
      <c r="CU19" s="602"/>
      <c r="CV19" s="602"/>
      <c r="CW19" s="602"/>
      <c r="CX19" s="602"/>
      <c r="CY19" s="603"/>
      <c r="CZ19" s="661" t="s">
        <v>69</v>
      </c>
      <c r="DA19" s="661"/>
      <c r="DB19" s="661"/>
      <c r="DC19" s="661"/>
      <c r="DD19" s="607" t="s">
        <v>69</v>
      </c>
      <c r="DE19" s="602"/>
      <c r="DF19" s="602"/>
      <c r="DG19" s="602"/>
      <c r="DH19" s="602"/>
      <c r="DI19" s="602"/>
      <c r="DJ19" s="602"/>
      <c r="DK19" s="602"/>
      <c r="DL19" s="602"/>
      <c r="DM19" s="602"/>
      <c r="DN19" s="602"/>
      <c r="DO19" s="602"/>
      <c r="DP19" s="603"/>
      <c r="DQ19" s="607" t="s">
        <v>69</v>
      </c>
      <c r="DR19" s="602"/>
      <c r="DS19" s="602"/>
      <c r="DT19" s="602"/>
      <c r="DU19" s="602"/>
      <c r="DV19" s="602"/>
      <c r="DW19" s="602"/>
      <c r="DX19" s="602"/>
      <c r="DY19" s="602"/>
      <c r="DZ19" s="602"/>
      <c r="EA19" s="602"/>
      <c r="EB19" s="602"/>
      <c r="EC19" s="642"/>
    </row>
    <row r="20" spans="2:133" ht="11.25" customHeight="1" x14ac:dyDescent="0.15">
      <c r="B20" s="596" t="s">
        <v>226</v>
      </c>
      <c r="C20" s="597"/>
      <c r="D20" s="597"/>
      <c r="E20" s="597"/>
      <c r="F20" s="597"/>
      <c r="G20" s="597"/>
      <c r="H20" s="597"/>
      <c r="I20" s="597"/>
      <c r="J20" s="597"/>
      <c r="K20" s="597"/>
      <c r="L20" s="597"/>
      <c r="M20" s="597"/>
      <c r="N20" s="597"/>
      <c r="O20" s="597"/>
      <c r="P20" s="597"/>
      <c r="Q20" s="598"/>
      <c r="R20" s="599">
        <v>1232723</v>
      </c>
      <c r="S20" s="602"/>
      <c r="T20" s="602"/>
      <c r="U20" s="602"/>
      <c r="V20" s="602"/>
      <c r="W20" s="602"/>
      <c r="X20" s="602"/>
      <c r="Y20" s="603"/>
      <c r="Z20" s="661">
        <v>2.1</v>
      </c>
      <c r="AA20" s="661"/>
      <c r="AB20" s="661"/>
      <c r="AC20" s="661"/>
      <c r="AD20" s="662" t="s">
        <v>191</v>
      </c>
      <c r="AE20" s="662"/>
      <c r="AF20" s="662"/>
      <c r="AG20" s="662"/>
      <c r="AH20" s="662"/>
      <c r="AI20" s="662"/>
      <c r="AJ20" s="662"/>
      <c r="AK20" s="662"/>
      <c r="AL20" s="604" t="s">
        <v>69</v>
      </c>
      <c r="AM20" s="605"/>
      <c r="AN20" s="605"/>
      <c r="AO20" s="663"/>
      <c r="AP20" s="596" t="s">
        <v>227</v>
      </c>
      <c r="AQ20" s="597"/>
      <c r="AR20" s="597"/>
      <c r="AS20" s="597"/>
      <c r="AT20" s="597"/>
      <c r="AU20" s="597"/>
      <c r="AV20" s="597"/>
      <c r="AW20" s="597"/>
      <c r="AX20" s="597"/>
      <c r="AY20" s="597"/>
      <c r="AZ20" s="597"/>
      <c r="BA20" s="597"/>
      <c r="BB20" s="597"/>
      <c r="BC20" s="597"/>
      <c r="BD20" s="597"/>
      <c r="BE20" s="597"/>
      <c r="BF20" s="598"/>
      <c r="BG20" s="599">
        <v>878322</v>
      </c>
      <c r="BH20" s="602"/>
      <c r="BI20" s="602"/>
      <c r="BJ20" s="602"/>
      <c r="BK20" s="602"/>
      <c r="BL20" s="602"/>
      <c r="BM20" s="602"/>
      <c r="BN20" s="603"/>
      <c r="BO20" s="661">
        <v>6.6</v>
      </c>
      <c r="BP20" s="661"/>
      <c r="BQ20" s="661"/>
      <c r="BR20" s="661"/>
      <c r="BS20" s="607" t="s">
        <v>69</v>
      </c>
      <c r="BT20" s="602"/>
      <c r="BU20" s="602"/>
      <c r="BV20" s="602"/>
      <c r="BW20" s="602"/>
      <c r="BX20" s="602"/>
      <c r="BY20" s="602"/>
      <c r="BZ20" s="602"/>
      <c r="CA20" s="602"/>
      <c r="CB20" s="642"/>
      <c r="CD20" s="643" t="s">
        <v>228</v>
      </c>
      <c r="CE20" s="640"/>
      <c r="CF20" s="640"/>
      <c r="CG20" s="640"/>
      <c r="CH20" s="640"/>
      <c r="CI20" s="640"/>
      <c r="CJ20" s="640"/>
      <c r="CK20" s="640"/>
      <c r="CL20" s="640"/>
      <c r="CM20" s="640"/>
      <c r="CN20" s="640"/>
      <c r="CO20" s="640"/>
      <c r="CP20" s="640"/>
      <c r="CQ20" s="641"/>
      <c r="CR20" s="599">
        <v>56478988</v>
      </c>
      <c r="CS20" s="602"/>
      <c r="CT20" s="602"/>
      <c r="CU20" s="602"/>
      <c r="CV20" s="602"/>
      <c r="CW20" s="602"/>
      <c r="CX20" s="602"/>
      <c r="CY20" s="603"/>
      <c r="CZ20" s="661">
        <v>100</v>
      </c>
      <c r="DA20" s="661"/>
      <c r="DB20" s="661"/>
      <c r="DC20" s="661"/>
      <c r="DD20" s="607">
        <v>7235749</v>
      </c>
      <c r="DE20" s="602"/>
      <c r="DF20" s="602"/>
      <c r="DG20" s="602"/>
      <c r="DH20" s="602"/>
      <c r="DI20" s="602"/>
      <c r="DJ20" s="602"/>
      <c r="DK20" s="602"/>
      <c r="DL20" s="602"/>
      <c r="DM20" s="602"/>
      <c r="DN20" s="602"/>
      <c r="DO20" s="602"/>
      <c r="DP20" s="603"/>
      <c r="DQ20" s="607">
        <v>36148084</v>
      </c>
      <c r="DR20" s="602"/>
      <c r="DS20" s="602"/>
      <c r="DT20" s="602"/>
      <c r="DU20" s="602"/>
      <c r="DV20" s="602"/>
      <c r="DW20" s="602"/>
      <c r="DX20" s="602"/>
      <c r="DY20" s="602"/>
      <c r="DZ20" s="602"/>
      <c r="EA20" s="602"/>
      <c r="EB20" s="602"/>
      <c r="EC20" s="642"/>
    </row>
    <row r="21" spans="2:133" ht="11.25" customHeight="1" x14ac:dyDescent="0.15">
      <c r="B21" s="596" t="s">
        <v>229</v>
      </c>
      <c r="C21" s="597"/>
      <c r="D21" s="597"/>
      <c r="E21" s="597"/>
      <c r="F21" s="597"/>
      <c r="G21" s="597"/>
      <c r="H21" s="597"/>
      <c r="I21" s="597"/>
      <c r="J21" s="597"/>
      <c r="K21" s="597"/>
      <c r="L21" s="597"/>
      <c r="M21" s="597"/>
      <c r="N21" s="597"/>
      <c r="O21" s="597"/>
      <c r="P21" s="597"/>
      <c r="Q21" s="598"/>
      <c r="R21" s="599">
        <v>8276</v>
      </c>
      <c r="S21" s="602"/>
      <c r="T21" s="602"/>
      <c r="U21" s="602"/>
      <c r="V21" s="602"/>
      <c r="W21" s="602"/>
      <c r="X21" s="602"/>
      <c r="Y21" s="603"/>
      <c r="Z21" s="661">
        <v>0</v>
      </c>
      <c r="AA21" s="661"/>
      <c r="AB21" s="661"/>
      <c r="AC21" s="661"/>
      <c r="AD21" s="662" t="s">
        <v>69</v>
      </c>
      <c r="AE21" s="662"/>
      <c r="AF21" s="662"/>
      <c r="AG21" s="662"/>
      <c r="AH21" s="662"/>
      <c r="AI21" s="662"/>
      <c r="AJ21" s="662"/>
      <c r="AK21" s="662"/>
      <c r="AL21" s="604" t="s">
        <v>69</v>
      </c>
      <c r="AM21" s="605"/>
      <c r="AN21" s="605"/>
      <c r="AO21" s="663"/>
      <c r="AP21" s="707" t="s">
        <v>230</v>
      </c>
      <c r="AQ21" s="714"/>
      <c r="AR21" s="714"/>
      <c r="AS21" s="714"/>
      <c r="AT21" s="714"/>
      <c r="AU21" s="714"/>
      <c r="AV21" s="714"/>
      <c r="AW21" s="714"/>
      <c r="AX21" s="714"/>
      <c r="AY21" s="714"/>
      <c r="AZ21" s="714"/>
      <c r="BA21" s="714"/>
      <c r="BB21" s="714"/>
      <c r="BC21" s="714"/>
      <c r="BD21" s="714"/>
      <c r="BE21" s="714"/>
      <c r="BF21" s="709"/>
      <c r="BG21" s="599">
        <v>32180</v>
      </c>
      <c r="BH21" s="602"/>
      <c r="BI21" s="602"/>
      <c r="BJ21" s="602"/>
      <c r="BK21" s="602"/>
      <c r="BL21" s="602"/>
      <c r="BM21" s="602"/>
      <c r="BN21" s="603"/>
      <c r="BO21" s="661">
        <v>0.2</v>
      </c>
      <c r="BP21" s="661"/>
      <c r="BQ21" s="661"/>
      <c r="BR21" s="661"/>
      <c r="BS21" s="607" t="s">
        <v>69</v>
      </c>
      <c r="BT21" s="602"/>
      <c r="BU21" s="602"/>
      <c r="BV21" s="602"/>
      <c r="BW21" s="602"/>
      <c r="BX21" s="602"/>
      <c r="BY21" s="602"/>
      <c r="BZ21" s="602"/>
      <c r="CA21" s="602"/>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x14ac:dyDescent="0.15">
      <c r="B22" s="596" t="s">
        <v>231</v>
      </c>
      <c r="C22" s="597"/>
      <c r="D22" s="597"/>
      <c r="E22" s="597"/>
      <c r="F22" s="597"/>
      <c r="G22" s="597"/>
      <c r="H22" s="597"/>
      <c r="I22" s="597"/>
      <c r="J22" s="597"/>
      <c r="K22" s="597"/>
      <c r="L22" s="597"/>
      <c r="M22" s="597"/>
      <c r="N22" s="597"/>
      <c r="O22" s="597"/>
      <c r="P22" s="597"/>
      <c r="Q22" s="598"/>
      <c r="R22" s="599">
        <v>30547054</v>
      </c>
      <c r="S22" s="602"/>
      <c r="T22" s="602"/>
      <c r="U22" s="602"/>
      <c r="V22" s="602"/>
      <c r="W22" s="602"/>
      <c r="X22" s="602"/>
      <c r="Y22" s="603"/>
      <c r="Z22" s="661">
        <v>53</v>
      </c>
      <c r="AA22" s="661"/>
      <c r="AB22" s="661"/>
      <c r="AC22" s="661"/>
      <c r="AD22" s="662">
        <v>28459913</v>
      </c>
      <c r="AE22" s="662"/>
      <c r="AF22" s="662"/>
      <c r="AG22" s="662"/>
      <c r="AH22" s="662"/>
      <c r="AI22" s="662"/>
      <c r="AJ22" s="662"/>
      <c r="AK22" s="662"/>
      <c r="AL22" s="604">
        <v>99.3</v>
      </c>
      <c r="AM22" s="605"/>
      <c r="AN22" s="605"/>
      <c r="AO22" s="663"/>
      <c r="AP22" s="707" t="s">
        <v>232</v>
      </c>
      <c r="AQ22" s="714"/>
      <c r="AR22" s="714"/>
      <c r="AS22" s="714"/>
      <c r="AT22" s="714"/>
      <c r="AU22" s="714"/>
      <c r="AV22" s="714"/>
      <c r="AW22" s="714"/>
      <c r="AX22" s="714"/>
      <c r="AY22" s="714"/>
      <c r="AZ22" s="714"/>
      <c r="BA22" s="714"/>
      <c r="BB22" s="714"/>
      <c r="BC22" s="714"/>
      <c r="BD22" s="714"/>
      <c r="BE22" s="714"/>
      <c r="BF22" s="709"/>
      <c r="BG22" s="599" t="s">
        <v>69</v>
      </c>
      <c r="BH22" s="602"/>
      <c r="BI22" s="602"/>
      <c r="BJ22" s="602"/>
      <c r="BK22" s="602"/>
      <c r="BL22" s="602"/>
      <c r="BM22" s="602"/>
      <c r="BN22" s="603"/>
      <c r="BO22" s="661" t="s">
        <v>69</v>
      </c>
      <c r="BP22" s="661"/>
      <c r="BQ22" s="661"/>
      <c r="BR22" s="661"/>
      <c r="BS22" s="607" t="s">
        <v>69</v>
      </c>
      <c r="BT22" s="602"/>
      <c r="BU22" s="602"/>
      <c r="BV22" s="602"/>
      <c r="BW22" s="602"/>
      <c r="BX22" s="602"/>
      <c r="BY22" s="602"/>
      <c r="BZ22" s="602"/>
      <c r="CA22" s="602"/>
      <c r="CB22" s="642"/>
      <c r="CD22" s="716" t="s">
        <v>233</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596" t="s">
        <v>234</v>
      </c>
      <c r="C23" s="597"/>
      <c r="D23" s="597"/>
      <c r="E23" s="597"/>
      <c r="F23" s="597"/>
      <c r="G23" s="597"/>
      <c r="H23" s="597"/>
      <c r="I23" s="597"/>
      <c r="J23" s="597"/>
      <c r="K23" s="597"/>
      <c r="L23" s="597"/>
      <c r="M23" s="597"/>
      <c r="N23" s="597"/>
      <c r="O23" s="597"/>
      <c r="P23" s="597"/>
      <c r="Q23" s="598"/>
      <c r="R23" s="599">
        <v>18765</v>
      </c>
      <c r="S23" s="602"/>
      <c r="T23" s="602"/>
      <c r="U23" s="602"/>
      <c r="V23" s="602"/>
      <c r="W23" s="602"/>
      <c r="X23" s="602"/>
      <c r="Y23" s="603"/>
      <c r="Z23" s="661">
        <v>0</v>
      </c>
      <c r="AA23" s="661"/>
      <c r="AB23" s="661"/>
      <c r="AC23" s="661"/>
      <c r="AD23" s="662">
        <v>18765</v>
      </c>
      <c r="AE23" s="662"/>
      <c r="AF23" s="662"/>
      <c r="AG23" s="662"/>
      <c r="AH23" s="662"/>
      <c r="AI23" s="662"/>
      <c r="AJ23" s="662"/>
      <c r="AK23" s="662"/>
      <c r="AL23" s="604">
        <v>0.1</v>
      </c>
      <c r="AM23" s="605"/>
      <c r="AN23" s="605"/>
      <c r="AO23" s="663"/>
      <c r="AP23" s="707" t="s">
        <v>235</v>
      </c>
      <c r="AQ23" s="714"/>
      <c r="AR23" s="714"/>
      <c r="AS23" s="714"/>
      <c r="AT23" s="714"/>
      <c r="AU23" s="714"/>
      <c r="AV23" s="714"/>
      <c r="AW23" s="714"/>
      <c r="AX23" s="714"/>
      <c r="AY23" s="714"/>
      <c r="AZ23" s="714"/>
      <c r="BA23" s="714"/>
      <c r="BB23" s="714"/>
      <c r="BC23" s="714"/>
      <c r="BD23" s="714"/>
      <c r="BE23" s="714"/>
      <c r="BF23" s="709"/>
      <c r="BG23" s="599">
        <v>846142</v>
      </c>
      <c r="BH23" s="602"/>
      <c r="BI23" s="602"/>
      <c r="BJ23" s="602"/>
      <c r="BK23" s="602"/>
      <c r="BL23" s="602"/>
      <c r="BM23" s="602"/>
      <c r="BN23" s="603"/>
      <c r="BO23" s="661">
        <v>6.4</v>
      </c>
      <c r="BP23" s="661"/>
      <c r="BQ23" s="661"/>
      <c r="BR23" s="661"/>
      <c r="BS23" s="607" t="s">
        <v>69</v>
      </c>
      <c r="BT23" s="602"/>
      <c r="BU23" s="602"/>
      <c r="BV23" s="602"/>
      <c r="BW23" s="602"/>
      <c r="BX23" s="602"/>
      <c r="BY23" s="602"/>
      <c r="BZ23" s="602"/>
      <c r="CA23" s="602"/>
      <c r="CB23" s="642"/>
      <c r="CD23" s="716" t="s">
        <v>174</v>
      </c>
      <c r="CE23" s="717"/>
      <c r="CF23" s="717"/>
      <c r="CG23" s="717"/>
      <c r="CH23" s="717"/>
      <c r="CI23" s="717"/>
      <c r="CJ23" s="717"/>
      <c r="CK23" s="717"/>
      <c r="CL23" s="717"/>
      <c r="CM23" s="717"/>
      <c r="CN23" s="717"/>
      <c r="CO23" s="717"/>
      <c r="CP23" s="717"/>
      <c r="CQ23" s="718"/>
      <c r="CR23" s="716" t="s">
        <v>236</v>
      </c>
      <c r="CS23" s="717"/>
      <c r="CT23" s="717"/>
      <c r="CU23" s="717"/>
      <c r="CV23" s="717"/>
      <c r="CW23" s="717"/>
      <c r="CX23" s="717"/>
      <c r="CY23" s="718"/>
      <c r="CZ23" s="716" t="s">
        <v>237</v>
      </c>
      <c r="DA23" s="717"/>
      <c r="DB23" s="717"/>
      <c r="DC23" s="718"/>
      <c r="DD23" s="716" t="s">
        <v>238</v>
      </c>
      <c r="DE23" s="717"/>
      <c r="DF23" s="717"/>
      <c r="DG23" s="717"/>
      <c r="DH23" s="717"/>
      <c r="DI23" s="717"/>
      <c r="DJ23" s="717"/>
      <c r="DK23" s="718"/>
      <c r="DL23" s="725" t="s">
        <v>239</v>
      </c>
      <c r="DM23" s="726"/>
      <c r="DN23" s="726"/>
      <c r="DO23" s="726"/>
      <c r="DP23" s="726"/>
      <c r="DQ23" s="726"/>
      <c r="DR23" s="726"/>
      <c r="DS23" s="726"/>
      <c r="DT23" s="726"/>
      <c r="DU23" s="726"/>
      <c r="DV23" s="727"/>
      <c r="DW23" s="716" t="s">
        <v>240</v>
      </c>
      <c r="DX23" s="717"/>
      <c r="DY23" s="717"/>
      <c r="DZ23" s="717"/>
      <c r="EA23" s="717"/>
      <c r="EB23" s="717"/>
      <c r="EC23" s="718"/>
    </row>
    <row r="24" spans="2:133" ht="11.25" customHeight="1" x14ac:dyDescent="0.15">
      <c r="B24" s="596" t="s">
        <v>241</v>
      </c>
      <c r="C24" s="597"/>
      <c r="D24" s="597"/>
      <c r="E24" s="597"/>
      <c r="F24" s="597"/>
      <c r="G24" s="597"/>
      <c r="H24" s="597"/>
      <c r="I24" s="597"/>
      <c r="J24" s="597"/>
      <c r="K24" s="597"/>
      <c r="L24" s="597"/>
      <c r="M24" s="597"/>
      <c r="N24" s="597"/>
      <c r="O24" s="597"/>
      <c r="P24" s="597"/>
      <c r="Q24" s="598"/>
      <c r="R24" s="599">
        <v>338770</v>
      </c>
      <c r="S24" s="602"/>
      <c r="T24" s="602"/>
      <c r="U24" s="602"/>
      <c r="V24" s="602"/>
      <c r="W24" s="602"/>
      <c r="X24" s="602"/>
      <c r="Y24" s="603"/>
      <c r="Z24" s="661">
        <v>0.6</v>
      </c>
      <c r="AA24" s="661"/>
      <c r="AB24" s="661"/>
      <c r="AC24" s="661"/>
      <c r="AD24" s="662" t="s">
        <v>69</v>
      </c>
      <c r="AE24" s="662"/>
      <c r="AF24" s="662"/>
      <c r="AG24" s="662"/>
      <c r="AH24" s="662"/>
      <c r="AI24" s="662"/>
      <c r="AJ24" s="662"/>
      <c r="AK24" s="662"/>
      <c r="AL24" s="604" t="s">
        <v>69</v>
      </c>
      <c r="AM24" s="605"/>
      <c r="AN24" s="605"/>
      <c r="AO24" s="663"/>
      <c r="AP24" s="707" t="s">
        <v>242</v>
      </c>
      <c r="AQ24" s="714"/>
      <c r="AR24" s="714"/>
      <c r="AS24" s="714"/>
      <c r="AT24" s="714"/>
      <c r="AU24" s="714"/>
      <c r="AV24" s="714"/>
      <c r="AW24" s="714"/>
      <c r="AX24" s="714"/>
      <c r="AY24" s="714"/>
      <c r="AZ24" s="714"/>
      <c r="BA24" s="714"/>
      <c r="BB24" s="714"/>
      <c r="BC24" s="714"/>
      <c r="BD24" s="714"/>
      <c r="BE24" s="714"/>
      <c r="BF24" s="709"/>
      <c r="BG24" s="599" t="s">
        <v>69</v>
      </c>
      <c r="BH24" s="602"/>
      <c r="BI24" s="602"/>
      <c r="BJ24" s="602"/>
      <c r="BK24" s="602"/>
      <c r="BL24" s="602"/>
      <c r="BM24" s="602"/>
      <c r="BN24" s="603"/>
      <c r="BO24" s="661" t="s">
        <v>69</v>
      </c>
      <c r="BP24" s="661"/>
      <c r="BQ24" s="661"/>
      <c r="BR24" s="661"/>
      <c r="BS24" s="607" t="s">
        <v>69</v>
      </c>
      <c r="BT24" s="602"/>
      <c r="BU24" s="602"/>
      <c r="BV24" s="602"/>
      <c r="BW24" s="602"/>
      <c r="BX24" s="602"/>
      <c r="BY24" s="602"/>
      <c r="BZ24" s="602"/>
      <c r="CA24" s="602"/>
      <c r="CB24" s="642"/>
      <c r="CD24" s="670" t="s">
        <v>243</v>
      </c>
      <c r="CE24" s="671"/>
      <c r="CF24" s="671"/>
      <c r="CG24" s="671"/>
      <c r="CH24" s="671"/>
      <c r="CI24" s="671"/>
      <c r="CJ24" s="671"/>
      <c r="CK24" s="671"/>
      <c r="CL24" s="671"/>
      <c r="CM24" s="671"/>
      <c r="CN24" s="671"/>
      <c r="CO24" s="671"/>
      <c r="CP24" s="671"/>
      <c r="CQ24" s="672"/>
      <c r="CR24" s="664">
        <v>23368561</v>
      </c>
      <c r="CS24" s="665"/>
      <c r="CT24" s="665"/>
      <c r="CU24" s="665"/>
      <c r="CV24" s="665"/>
      <c r="CW24" s="665"/>
      <c r="CX24" s="665"/>
      <c r="CY24" s="711"/>
      <c r="CZ24" s="712">
        <v>41.4</v>
      </c>
      <c r="DA24" s="681"/>
      <c r="DB24" s="681"/>
      <c r="DC24" s="715"/>
      <c r="DD24" s="710">
        <v>15715348</v>
      </c>
      <c r="DE24" s="665"/>
      <c r="DF24" s="665"/>
      <c r="DG24" s="665"/>
      <c r="DH24" s="665"/>
      <c r="DI24" s="665"/>
      <c r="DJ24" s="665"/>
      <c r="DK24" s="711"/>
      <c r="DL24" s="710">
        <v>15415930</v>
      </c>
      <c r="DM24" s="665"/>
      <c r="DN24" s="665"/>
      <c r="DO24" s="665"/>
      <c r="DP24" s="665"/>
      <c r="DQ24" s="665"/>
      <c r="DR24" s="665"/>
      <c r="DS24" s="665"/>
      <c r="DT24" s="665"/>
      <c r="DU24" s="665"/>
      <c r="DV24" s="711"/>
      <c r="DW24" s="712">
        <v>51.1</v>
      </c>
      <c r="DX24" s="681"/>
      <c r="DY24" s="681"/>
      <c r="DZ24" s="681"/>
      <c r="EA24" s="681"/>
      <c r="EB24" s="681"/>
      <c r="EC24" s="713"/>
    </row>
    <row r="25" spans="2:133" ht="11.25" customHeight="1" x14ac:dyDescent="0.15">
      <c r="B25" s="596" t="s">
        <v>244</v>
      </c>
      <c r="C25" s="597"/>
      <c r="D25" s="597"/>
      <c r="E25" s="597"/>
      <c r="F25" s="597"/>
      <c r="G25" s="597"/>
      <c r="H25" s="597"/>
      <c r="I25" s="597"/>
      <c r="J25" s="597"/>
      <c r="K25" s="597"/>
      <c r="L25" s="597"/>
      <c r="M25" s="597"/>
      <c r="N25" s="597"/>
      <c r="O25" s="597"/>
      <c r="P25" s="597"/>
      <c r="Q25" s="598"/>
      <c r="R25" s="599">
        <v>475823</v>
      </c>
      <c r="S25" s="602"/>
      <c r="T25" s="602"/>
      <c r="U25" s="602"/>
      <c r="V25" s="602"/>
      <c r="W25" s="602"/>
      <c r="X25" s="602"/>
      <c r="Y25" s="603"/>
      <c r="Z25" s="661">
        <v>0.8</v>
      </c>
      <c r="AA25" s="661"/>
      <c r="AB25" s="661"/>
      <c r="AC25" s="661"/>
      <c r="AD25" s="662">
        <v>46546</v>
      </c>
      <c r="AE25" s="662"/>
      <c r="AF25" s="662"/>
      <c r="AG25" s="662"/>
      <c r="AH25" s="662"/>
      <c r="AI25" s="662"/>
      <c r="AJ25" s="662"/>
      <c r="AK25" s="662"/>
      <c r="AL25" s="604">
        <v>0.2</v>
      </c>
      <c r="AM25" s="605"/>
      <c r="AN25" s="605"/>
      <c r="AO25" s="663"/>
      <c r="AP25" s="707" t="s">
        <v>245</v>
      </c>
      <c r="AQ25" s="714"/>
      <c r="AR25" s="714"/>
      <c r="AS25" s="714"/>
      <c r="AT25" s="714"/>
      <c r="AU25" s="714"/>
      <c r="AV25" s="714"/>
      <c r="AW25" s="714"/>
      <c r="AX25" s="714"/>
      <c r="AY25" s="714"/>
      <c r="AZ25" s="714"/>
      <c r="BA25" s="714"/>
      <c r="BB25" s="714"/>
      <c r="BC25" s="714"/>
      <c r="BD25" s="714"/>
      <c r="BE25" s="714"/>
      <c r="BF25" s="709"/>
      <c r="BG25" s="599" t="s">
        <v>69</v>
      </c>
      <c r="BH25" s="602"/>
      <c r="BI25" s="602"/>
      <c r="BJ25" s="602"/>
      <c r="BK25" s="602"/>
      <c r="BL25" s="602"/>
      <c r="BM25" s="602"/>
      <c r="BN25" s="603"/>
      <c r="BO25" s="661" t="s">
        <v>69</v>
      </c>
      <c r="BP25" s="661"/>
      <c r="BQ25" s="661"/>
      <c r="BR25" s="661"/>
      <c r="BS25" s="607" t="s">
        <v>69</v>
      </c>
      <c r="BT25" s="602"/>
      <c r="BU25" s="602"/>
      <c r="BV25" s="602"/>
      <c r="BW25" s="602"/>
      <c r="BX25" s="602"/>
      <c r="BY25" s="602"/>
      <c r="BZ25" s="602"/>
      <c r="CA25" s="602"/>
      <c r="CB25" s="642"/>
      <c r="CD25" s="643" t="s">
        <v>246</v>
      </c>
      <c r="CE25" s="640"/>
      <c r="CF25" s="640"/>
      <c r="CG25" s="640"/>
      <c r="CH25" s="640"/>
      <c r="CI25" s="640"/>
      <c r="CJ25" s="640"/>
      <c r="CK25" s="640"/>
      <c r="CL25" s="640"/>
      <c r="CM25" s="640"/>
      <c r="CN25" s="640"/>
      <c r="CO25" s="640"/>
      <c r="CP25" s="640"/>
      <c r="CQ25" s="641"/>
      <c r="CR25" s="599">
        <v>6655648</v>
      </c>
      <c r="CS25" s="600"/>
      <c r="CT25" s="600"/>
      <c r="CU25" s="600"/>
      <c r="CV25" s="600"/>
      <c r="CW25" s="600"/>
      <c r="CX25" s="600"/>
      <c r="CY25" s="601"/>
      <c r="CZ25" s="604">
        <v>11.8</v>
      </c>
      <c r="DA25" s="633"/>
      <c r="DB25" s="633"/>
      <c r="DC25" s="634"/>
      <c r="DD25" s="607">
        <v>6114049</v>
      </c>
      <c r="DE25" s="600"/>
      <c r="DF25" s="600"/>
      <c r="DG25" s="600"/>
      <c r="DH25" s="600"/>
      <c r="DI25" s="600"/>
      <c r="DJ25" s="600"/>
      <c r="DK25" s="601"/>
      <c r="DL25" s="607">
        <v>5861944</v>
      </c>
      <c r="DM25" s="600"/>
      <c r="DN25" s="600"/>
      <c r="DO25" s="600"/>
      <c r="DP25" s="600"/>
      <c r="DQ25" s="600"/>
      <c r="DR25" s="600"/>
      <c r="DS25" s="600"/>
      <c r="DT25" s="600"/>
      <c r="DU25" s="600"/>
      <c r="DV25" s="601"/>
      <c r="DW25" s="604">
        <v>19.399999999999999</v>
      </c>
      <c r="DX25" s="633"/>
      <c r="DY25" s="633"/>
      <c r="DZ25" s="633"/>
      <c r="EA25" s="633"/>
      <c r="EB25" s="633"/>
      <c r="EC25" s="635"/>
    </row>
    <row r="26" spans="2:133" ht="11.25" customHeight="1" x14ac:dyDescent="0.15">
      <c r="B26" s="596" t="s">
        <v>247</v>
      </c>
      <c r="C26" s="597"/>
      <c r="D26" s="597"/>
      <c r="E26" s="597"/>
      <c r="F26" s="597"/>
      <c r="G26" s="597"/>
      <c r="H26" s="597"/>
      <c r="I26" s="597"/>
      <c r="J26" s="597"/>
      <c r="K26" s="597"/>
      <c r="L26" s="597"/>
      <c r="M26" s="597"/>
      <c r="N26" s="597"/>
      <c r="O26" s="597"/>
      <c r="P26" s="597"/>
      <c r="Q26" s="598"/>
      <c r="R26" s="599">
        <v>80194</v>
      </c>
      <c r="S26" s="602"/>
      <c r="T26" s="602"/>
      <c r="U26" s="602"/>
      <c r="V26" s="602"/>
      <c r="W26" s="602"/>
      <c r="X26" s="602"/>
      <c r="Y26" s="603"/>
      <c r="Z26" s="661">
        <v>0.1</v>
      </c>
      <c r="AA26" s="661"/>
      <c r="AB26" s="661"/>
      <c r="AC26" s="661"/>
      <c r="AD26" s="662" t="s">
        <v>191</v>
      </c>
      <c r="AE26" s="662"/>
      <c r="AF26" s="662"/>
      <c r="AG26" s="662"/>
      <c r="AH26" s="662"/>
      <c r="AI26" s="662"/>
      <c r="AJ26" s="662"/>
      <c r="AK26" s="662"/>
      <c r="AL26" s="604" t="s">
        <v>69</v>
      </c>
      <c r="AM26" s="605"/>
      <c r="AN26" s="605"/>
      <c r="AO26" s="663"/>
      <c r="AP26" s="707" t="s">
        <v>248</v>
      </c>
      <c r="AQ26" s="708"/>
      <c r="AR26" s="708"/>
      <c r="AS26" s="708"/>
      <c r="AT26" s="708"/>
      <c r="AU26" s="708"/>
      <c r="AV26" s="708"/>
      <c r="AW26" s="708"/>
      <c r="AX26" s="708"/>
      <c r="AY26" s="708"/>
      <c r="AZ26" s="708"/>
      <c r="BA26" s="708"/>
      <c r="BB26" s="708"/>
      <c r="BC26" s="708"/>
      <c r="BD26" s="708"/>
      <c r="BE26" s="708"/>
      <c r="BF26" s="709"/>
      <c r="BG26" s="599" t="s">
        <v>69</v>
      </c>
      <c r="BH26" s="602"/>
      <c r="BI26" s="602"/>
      <c r="BJ26" s="602"/>
      <c r="BK26" s="602"/>
      <c r="BL26" s="602"/>
      <c r="BM26" s="602"/>
      <c r="BN26" s="603"/>
      <c r="BO26" s="661" t="s">
        <v>69</v>
      </c>
      <c r="BP26" s="661"/>
      <c r="BQ26" s="661"/>
      <c r="BR26" s="661"/>
      <c r="BS26" s="607" t="s">
        <v>69</v>
      </c>
      <c r="BT26" s="602"/>
      <c r="BU26" s="602"/>
      <c r="BV26" s="602"/>
      <c r="BW26" s="602"/>
      <c r="BX26" s="602"/>
      <c r="BY26" s="602"/>
      <c r="BZ26" s="602"/>
      <c r="CA26" s="602"/>
      <c r="CB26" s="642"/>
      <c r="CD26" s="643" t="s">
        <v>249</v>
      </c>
      <c r="CE26" s="640"/>
      <c r="CF26" s="640"/>
      <c r="CG26" s="640"/>
      <c r="CH26" s="640"/>
      <c r="CI26" s="640"/>
      <c r="CJ26" s="640"/>
      <c r="CK26" s="640"/>
      <c r="CL26" s="640"/>
      <c r="CM26" s="640"/>
      <c r="CN26" s="640"/>
      <c r="CO26" s="640"/>
      <c r="CP26" s="640"/>
      <c r="CQ26" s="641"/>
      <c r="CR26" s="599">
        <v>4345014</v>
      </c>
      <c r="CS26" s="602"/>
      <c r="CT26" s="602"/>
      <c r="CU26" s="602"/>
      <c r="CV26" s="602"/>
      <c r="CW26" s="602"/>
      <c r="CX26" s="602"/>
      <c r="CY26" s="603"/>
      <c r="CZ26" s="604">
        <v>7.7</v>
      </c>
      <c r="DA26" s="633"/>
      <c r="DB26" s="633"/>
      <c r="DC26" s="634"/>
      <c r="DD26" s="607">
        <v>3870857</v>
      </c>
      <c r="DE26" s="602"/>
      <c r="DF26" s="602"/>
      <c r="DG26" s="602"/>
      <c r="DH26" s="602"/>
      <c r="DI26" s="602"/>
      <c r="DJ26" s="602"/>
      <c r="DK26" s="603"/>
      <c r="DL26" s="607" t="s">
        <v>69</v>
      </c>
      <c r="DM26" s="602"/>
      <c r="DN26" s="602"/>
      <c r="DO26" s="602"/>
      <c r="DP26" s="602"/>
      <c r="DQ26" s="602"/>
      <c r="DR26" s="602"/>
      <c r="DS26" s="602"/>
      <c r="DT26" s="602"/>
      <c r="DU26" s="602"/>
      <c r="DV26" s="603"/>
      <c r="DW26" s="604" t="s">
        <v>69</v>
      </c>
      <c r="DX26" s="633"/>
      <c r="DY26" s="633"/>
      <c r="DZ26" s="633"/>
      <c r="EA26" s="633"/>
      <c r="EB26" s="633"/>
      <c r="EC26" s="635"/>
    </row>
    <row r="27" spans="2:133" ht="11.25" customHeight="1" x14ac:dyDescent="0.15">
      <c r="B27" s="596" t="s">
        <v>250</v>
      </c>
      <c r="C27" s="597"/>
      <c r="D27" s="597"/>
      <c r="E27" s="597"/>
      <c r="F27" s="597"/>
      <c r="G27" s="597"/>
      <c r="H27" s="597"/>
      <c r="I27" s="597"/>
      <c r="J27" s="597"/>
      <c r="K27" s="597"/>
      <c r="L27" s="597"/>
      <c r="M27" s="597"/>
      <c r="N27" s="597"/>
      <c r="O27" s="597"/>
      <c r="P27" s="597"/>
      <c r="Q27" s="598"/>
      <c r="R27" s="599">
        <v>6023635</v>
      </c>
      <c r="S27" s="602"/>
      <c r="T27" s="602"/>
      <c r="U27" s="602"/>
      <c r="V27" s="602"/>
      <c r="W27" s="602"/>
      <c r="X27" s="602"/>
      <c r="Y27" s="603"/>
      <c r="Z27" s="661">
        <v>10.4</v>
      </c>
      <c r="AA27" s="661"/>
      <c r="AB27" s="661"/>
      <c r="AC27" s="661"/>
      <c r="AD27" s="662" t="s">
        <v>69</v>
      </c>
      <c r="AE27" s="662"/>
      <c r="AF27" s="662"/>
      <c r="AG27" s="662"/>
      <c r="AH27" s="662"/>
      <c r="AI27" s="662"/>
      <c r="AJ27" s="662"/>
      <c r="AK27" s="662"/>
      <c r="AL27" s="604" t="s">
        <v>69</v>
      </c>
      <c r="AM27" s="605"/>
      <c r="AN27" s="605"/>
      <c r="AO27" s="663"/>
      <c r="AP27" s="596" t="s">
        <v>251</v>
      </c>
      <c r="AQ27" s="597"/>
      <c r="AR27" s="597"/>
      <c r="AS27" s="597"/>
      <c r="AT27" s="597"/>
      <c r="AU27" s="597"/>
      <c r="AV27" s="597"/>
      <c r="AW27" s="597"/>
      <c r="AX27" s="597"/>
      <c r="AY27" s="597"/>
      <c r="AZ27" s="597"/>
      <c r="BA27" s="597"/>
      <c r="BB27" s="597"/>
      <c r="BC27" s="597"/>
      <c r="BD27" s="597"/>
      <c r="BE27" s="597"/>
      <c r="BF27" s="598"/>
      <c r="BG27" s="599">
        <v>13291780</v>
      </c>
      <c r="BH27" s="602"/>
      <c r="BI27" s="602"/>
      <c r="BJ27" s="602"/>
      <c r="BK27" s="602"/>
      <c r="BL27" s="602"/>
      <c r="BM27" s="602"/>
      <c r="BN27" s="603"/>
      <c r="BO27" s="661">
        <v>100</v>
      </c>
      <c r="BP27" s="661"/>
      <c r="BQ27" s="661"/>
      <c r="BR27" s="661"/>
      <c r="BS27" s="607">
        <v>168831</v>
      </c>
      <c r="BT27" s="602"/>
      <c r="BU27" s="602"/>
      <c r="BV27" s="602"/>
      <c r="BW27" s="602"/>
      <c r="BX27" s="602"/>
      <c r="BY27" s="602"/>
      <c r="BZ27" s="602"/>
      <c r="CA27" s="602"/>
      <c r="CB27" s="642"/>
      <c r="CD27" s="643" t="s">
        <v>252</v>
      </c>
      <c r="CE27" s="640"/>
      <c r="CF27" s="640"/>
      <c r="CG27" s="640"/>
      <c r="CH27" s="640"/>
      <c r="CI27" s="640"/>
      <c r="CJ27" s="640"/>
      <c r="CK27" s="640"/>
      <c r="CL27" s="640"/>
      <c r="CM27" s="640"/>
      <c r="CN27" s="640"/>
      <c r="CO27" s="640"/>
      <c r="CP27" s="640"/>
      <c r="CQ27" s="641"/>
      <c r="CR27" s="599">
        <v>9172144</v>
      </c>
      <c r="CS27" s="600"/>
      <c r="CT27" s="600"/>
      <c r="CU27" s="600"/>
      <c r="CV27" s="600"/>
      <c r="CW27" s="600"/>
      <c r="CX27" s="600"/>
      <c r="CY27" s="601"/>
      <c r="CZ27" s="604">
        <v>16.2</v>
      </c>
      <c r="DA27" s="633"/>
      <c r="DB27" s="633"/>
      <c r="DC27" s="634"/>
      <c r="DD27" s="607">
        <v>2794679</v>
      </c>
      <c r="DE27" s="600"/>
      <c r="DF27" s="600"/>
      <c r="DG27" s="600"/>
      <c r="DH27" s="600"/>
      <c r="DI27" s="600"/>
      <c r="DJ27" s="600"/>
      <c r="DK27" s="601"/>
      <c r="DL27" s="607">
        <v>2771750</v>
      </c>
      <c r="DM27" s="600"/>
      <c r="DN27" s="600"/>
      <c r="DO27" s="600"/>
      <c r="DP27" s="600"/>
      <c r="DQ27" s="600"/>
      <c r="DR27" s="600"/>
      <c r="DS27" s="600"/>
      <c r="DT27" s="600"/>
      <c r="DU27" s="600"/>
      <c r="DV27" s="601"/>
      <c r="DW27" s="604">
        <v>9.1999999999999993</v>
      </c>
      <c r="DX27" s="633"/>
      <c r="DY27" s="633"/>
      <c r="DZ27" s="633"/>
      <c r="EA27" s="633"/>
      <c r="EB27" s="633"/>
      <c r="EC27" s="635"/>
    </row>
    <row r="28" spans="2:133" ht="11.25" customHeight="1" x14ac:dyDescent="0.15">
      <c r="B28" s="704" t="s">
        <v>253</v>
      </c>
      <c r="C28" s="705"/>
      <c r="D28" s="705"/>
      <c r="E28" s="705"/>
      <c r="F28" s="705"/>
      <c r="G28" s="705"/>
      <c r="H28" s="705"/>
      <c r="I28" s="705"/>
      <c r="J28" s="705"/>
      <c r="K28" s="705"/>
      <c r="L28" s="705"/>
      <c r="M28" s="705"/>
      <c r="N28" s="705"/>
      <c r="O28" s="705"/>
      <c r="P28" s="705"/>
      <c r="Q28" s="706"/>
      <c r="R28" s="599" t="s">
        <v>191</v>
      </c>
      <c r="S28" s="602"/>
      <c r="T28" s="602"/>
      <c r="U28" s="602"/>
      <c r="V28" s="602"/>
      <c r="W28" s="602"/>
      <c r="X28" s="602"/>
      <c r="Y28" s="603"/>
      <c r="Z28" s="661" t="s">
        <v>191</v>
      </c>
      <c r="AA28" s="661"/>
      <c r="AB28" s="661"/>
      <c r="AC28" s="661"/>
      <c r="AD28" s="662" t="s">
        <v>69</v>
      </c>
      <c r="AE28" s="662"/>
      <c r="AF28" s="662"/>
      <c r="AG28" s="662"/>
      <c r="AH28" s="662"/>
      <c r="AI28" s="662"/>
      <c r="AJ28" s="662"/>
      <c r="AK28" s="662"/>
      <c r="AL28" s="604" t="s">
        <v>69</v>
      </c>
      <c r="AM28" s="605"/>
      <c r="AN28" s="605"/>
      <c r="AO28" s="663"/>
      <c r="AP28" s="611"/>
      <c r="AQ28" s="612"/>
      <c r="AR28" s="612"/>
      <c r="AS28" s="612"/>
      <c r="AT28" s="612"/>
      <c r="AU28" s="612"/>
      <c r="AV28" s="612"/>
      <c r="AW28" s="612"/>
      <c r="AX28" s="612"/>
      <c r="AY28" s="612"/>
      <c r="AZ28" s="612"/>
      <c r="BA28" s="612"/>
      <c r="BB28" s="612"/>
      <c r="BC28" s="612"/>
      <c r="BD28" s="612"/>
      <c r="BE28" s="612"/>
      <c r="BF28" s="613"/>
      <c r="BG28" s="599"/>
      <c r="BH28" s="602"/>
      <c r="BI28" s="602"/>
      <c r="BJ28" s="602"/>
      <c r="BK28" s="602"/>
      <c r="BL28" s="602"/>
      <c r="BM28" s="602"/>
      <c r="BN28" s="603"/>
      <c r="BO28" s="661"/>
      <c r="BP28" s="661"/>
      <c r="BQ28" s="661"/>
      <c r="BR28" s="661"/>
      <c r="BS28" s="662"/>
      <c r="BT28" s="662"/>
      <c r="BU28" s="662"/>
      <c r="BV28" s="662"/>
      <c r="BW28" s="662"/>
      <c r="BX28" s="662"/>
      <c r="BY28" s="662"/>
      <c r="BZ28" s="662"/>
      <c r="CA28" s="662"/>
      <c r="CB28" s="703"/>
      <c r="CD28" s="643" t="s">
        <v>254</v>
      </c>
      <c r="CE28" s="640"/>
      <c r="CF28" s="640"/>
      <c r="CG28" s="640"/>
      <c r="CH28" s="640"/>
      <c r="CI28" s="640"/>
      <c r="CJ28" s="640"/>
      <c r="CK28" s="640"/>
      <c r="CL28" s="640"/>
      <c r="CM28" s="640"/>
      <c r="CN28" s="640"/>
      <c r="CO28" s="640"/>
      <c r="CP28" s="640"/>
      <c r="CQ28" s="641"/>
      <c r="CR28" s="599">
        <v>7540769</v>
      </c>
      <c r="CS28" s="602"/>
      <c r="CT28" s="602"/>
      <c r="CU28" s="602"/>
      <c r="CV28" s="602"/>
      <c r="CW28" s="602"/>
      <c r="CX28" s="602"/>
      <c r="CY28" s="603"/>
      <c r="CZ28" s="604">
        <v>13.4</v>
      </c>
      <c r="DA28" s="633"/>
      <c r="DB28" s="633"/>
      <c r="DC28" s="634"/>
      <c r="DD28" s="607">
        <v>6806620</v>
      </c>
      <c r="DE28" s="602"/>
      <c r="DF28" s="602"/>
      <c r="DG28" s="602"/>
      <c r="DH28" s="602"/>
      <c r="DI28" s="602"/>
      <c r="DJ28" s="602"/>
      <c r="DK28" s="603"/>
      <c r="DL28" s="607">
        <v>6782236</v>
      </c>
      <c r="DM28" s="602"/>
      <c r="DN28" s="602"/>
      <c r="DO28" s="602"/>
      <c r="DP28" s="602"/>
      <c r="DQ28" s="602"/>
      <c r="DR28" s="602"/>
      <c r="DS28" s="602"/>
      <c r="DT28" s="602"/>
      <c r="DU28" s="602"/>
      <c r="DV28" s="603"/>
      <c r="DW28" s="604">
        <v>22.5</v>
      </c>
      <c r="DX28" s="633"/>
      <c r="DY28" s="633"/>
      <c r="DZ28" s="633"/>
      <c r="EA28" s="633"/>
      <c r="EB28" s="633"/>
      <c r="EC28" s="635"/>
    </row>
    <row r="29" spans="2:133" ht="11.25" customHeight="1" x14ac:dyDescent="0.15">
      <c r="B29" s="596" t="s">
        <v>255</v>
      </c>
      <c r="C29" s="597"/>
      <c r="D29" s="597"/>
      <c r="E29" s="597"/>
      <c r="F29" s="597"/>
      <c r="G29" s="597"/>
      <c r="H29" s="597"/>
      <c r="I29" s="597"/>
      <c r="J29" s="597"/>
      <c r="K29" s="597"/>
      <c r="L29" s="597"/>
      <c r="M29" s="597"/>
      <c r="N29" s="597"/>
      <c r="O29" s="597"/>
      <c r="P29" s="597"/>
      <c r="Q29" s="598"/>
      <c r="R29" s="599">
        <v>3879157</v>
      </c>
      <c r="S29" s="602"/>
      <c r="T29" s="602"/>
      <c r="U29" s="602"/>
      <c r="V29" s="602"/>
      <c r="W29" s="602"/>
      <c r="X29" s="602"/>
      <c r="Y29" s="603"/>
      <c r="Z29" s="661">
        <v>6.7</v>
      </c>
      <c r="AA29" s="661"/>
      <c r="AB29" s="661"/>
      <c r="AC29" s="661"/>
      <c r="AD29" s="662" t="s">
        <v>69</v>
      </c>
      <c r="AE29" s="662"/>
      <c r="AF29" s="662"/>
      <c r="AG29" s="662"/>
      <c r="AH29" s="662"/>
      <c r="AI29" s="662"/>
      <c r="AJ29" s="662"/>
      <c r="AK29" s="662"/>
      <c r="AL29" s="604" t="s">
        <v>69</v>
      </c>
      <c r="AM29" s="605"/>
      <c r="AN29" s="605"/>
      <c r="AO29" s="663"/>
      <c r="AP29" s="673" t="s">
        <v>174</v>
      </c>
      <c r="AQ29" s="674"/>
      <c r="AR29" s="674"/>
      <c r="AS29" s="674"/>
      <c r="AT29" s="674"/>
      <c r="AU29" s="674"/>
      <c r="AV29" s="674"/>
      <c r="AW29" s="674"/>
      <c r="AX29" s="674"/>
      <c r="AY29" s="674"/>
      <c r="AZ29" s="674"/>
      <c r="BA29" s="674"/>
      <c r="BB29" s="674"/>
      <c r="BC29" s="674"/>
      <c r="BD29" s="674"/>
      <c r="BE29" s="674"/>
      <c r="BF29" s="675"/>
      <c r="BG29" s="673" t="s">
        <v>256</v>
      </c>
      <c r="BH29" s="701"/>
      <c r="BI29" s="701"/>
      <c r="BJ29" s="701"/>
      <c r="BK29" s="701"/>
      <c r="BL29" s="701"/>
      <c r="BM29" s="701"/>
      <c r="BN29" s="701"/>
      <c r="BO29" s="701"/>
      <c r="BP29" s="701"/>
      <c r="BQ29" s="702"/>
      <c r="BR29" s="673" t="s">
        <v>257</v>
      </c>
      <c r="BS29" s="701"/>
      <c r="BT29" s="701"/>
      <c r="BU29" s="701"/>
      <c r="BV29" s="701"/>
      <c r="BW29" s="701"/>
      <c r="BX29" s="701"/>
      <c r="BY29" s="701"/>
      <c r="BZ29" s="701"/>
      <c r="CA29" s="701"/>
      <c r="CB29" s="702"/>
      <c r="CD29" s="683" t="s">
        <v>258</v>
      </c>
      <c r="CE29" s="684"/>
      <c r="CF29" s="643" t="s">
        <v>259</v>
      </c>
      <c r="CG29" s="640"/>
      <c r="CH29" s="640"/>
      <c r="CI29" s="640"/>
      <c r="CJ29" s="640"/>
      <c r="CK29" s="640"/>
      <c r="CL29" s="640"/>
      <c r="CM29" s="640"/>
      <c r="CN29" s="640"/>
      <c r="CO29" s="640"/>
      <c r="CP29" s="640"/>
      <c r="CQ29" s="641"/>
      <c r="CR29" s="599">
        <v>7540547</v>
      </c>
      <c r="CS29" s="600"/>
      <c r="CT29" s="600"/>
      <c r="CU29" s="600"/>
      <c r="CV29" s="600"/>
      <c r="CW29" s="600"/>
      <c r="CX29" s="600"/>
      <c r="CY29" s="601"/>
      <c r="CZ29" s="604">
        <v>13.4</v>
      </c>
      <c r="DA29" s="633"/>
      <c r="DB29" s="633"/>
      <c r="DC29" s="634"/>
      <c r="DD29" s="607">
        <v>6806398</v>
      </c>
      <c r="DE29" s="600"/>
      <c r="DF29" s="600"/>
      <c r="DG29" s="600"/>
      <c r="DH29" s="600"/>
      <c r="DI29" s="600"/>
      <c r="DJ29" s="600"/>
      <c r="DK29" s="601"/>
      <c r="DL29" s="607">
        <v>6782014</v>
      </c>
      <c r="DM29" s="600"/>
      <c r="DN29" s="600"/>
      <c r="DO29" s="600"/>
      <c r="DP29" s="600"/>
      <c r="DQ29" s="600"/>
      <c r="DR29" s="600"/>
      <c r="DS29" s="600"/>
      <c r="DT29" s="600"/>
      <c r="DU29" s="600"/>
      <c r="DV29" s="601"/>
      <c r="DW29" s="604">
        <v>22.5</v>
      </c>
      <c r="DX29" s="633"/>
      <c r="DY29" s="633"/>
      <c r="DZ29" s="633"/>
      <c r="EA29" s="633"/>
      <c r="EB29" s="633"/>
      <c r="EC29" s="635"/>
    </row>
    <row r="30" spans="2:133" ht="11.25" customHeight="1" x14ac:dyDescent="0.15">
      <c r="B30" s="596" t="s">
        <v>260</v>
      </c>
      <c r="C30" s="597"/>
      <c r="D30" s="597"/>
      <c r="E30" s="597"/>
      <c r="F30" s="597"/>
      <c r="G30" s="597"/>
      <c r="H30" s="597"/>
      <c r="I30" s="597"/>
      <c r="J30" s="597"/>
      <c r="K30" s="597"/>
      <c r="L30" s="597"/>
      <c r="M30" s="597"/>
      <c r="N30" s="597"/>
      <c r="O30" s="597"/>
      <c r="P30" s="597"/>
      <c r="Q30" s="598"/>
      <c r="R30" s="599">
        <v>185548</v>
      </c>
      <c r="S30" s="602"/>
      <c r="T30" s="602"/>
      <c r="U30" s="602"/>
      <c r="V30" s="602"/>
      <c r="W30" s="602"/>
      <c r="X30" s="602"/>
      <c r="Y30" s="603"/>
      <c r="Z30" s="661">
        <v>0.3</v>
      </c>
      <c r="AA30" s="661"/>
      <c r="AB30" s="661"/>
      <c r="AC30" s="661"/>
      <c r="AD30" s="662">
        <v>20934</v>
      </c>
      <c r="AE30" s="662"/>
      <c r="AF30" s="662"/>
      <c r="AG30" s="662"/>
      <c r="AH30" s="662"/>
      <c r="AI30" s="662"/>
      <c r="AJ30" s="662"/>
      <c r="AK30" s="662"/>
      <c r="AL30" s="604">
        <v>0.1</v>
      </c>
      <c r="AM30" s="605"/>
      <c r="AN30" s="605"/>
      <c r="AO30" s="663"/>
      <c r="AP30" s="689" t="s">
        <v>261</v>
      </c>
      <c r="AQ30" s="690"/>
      <c r="AR30" s="690"/>
      <c r="AS30" s="690"/>
      <c r="AT30" s="695" t="s">
        <v>262</v>
      </c>
      <c r="AU30" s="86"/>
      <c r="AV30" s="86"/>
      <c r="AW30" s="86"/>
      <c r="AX30" s="698" t="s">
        <v>134</v>
      </c>
      <c r="AY30" s="699"/>
      <c r="AZ30" s="699"/>
      <c r="BA30" s="699"/>
      <c r="BB30" s="699"/>
      <c r="BC30" s="699"/>
      <c r="BD30" s="699"/>
      <c r="BE30" s="699"/>
      <c r="BF30" s="700"/>
      <c r="BG30" s="679">
        <v>99.2</v>
      </c>
      <c r="BH30" s="680"/>
      <c r="BI30" s="680"/>
      <c r="BJ30" s="680"/>
      <c r="BK30" s="680"/>
      <c r="BL30" s="680"/>
      <c r="BM30" s="681">
        <v>95.3</v>
      </c>
      <c r="BN30" s="680"/>
      <c r="BO30" s="680"/>
      <c r="BP30" s="680"/>
      <c r="BQ30" s="682"/>
      <c r="BR30" s="679">
        <v>99</v>
      </c>
      <c r="BS30" s="680"/>
      <c r="BT30" s="680"/>
      <c r="BU30" s="680"/>
      <c r="BV30" s="680"/>
      <c r="BW30" s="680"/>
      <c r="BX30" s="681">
        <v>94.1</v>
      </c>
      <c r="BY30" s="680"/>
      <c r="BZ30" s="680"/>
      <c r="CA30" s="680"/>
      <c r="CB30" s="682"/>
      <c r="CD30" s="685"/>
      <c r="CE30" s="686"/>
      <c r="CF30" s="643" t="s">
        <v>263</v>
      </c>
      <c r="CG30" s="640"/>
      <c r="CH30" s="640"/>
      <c r="CI30" s="640"/>
      <c r="CJ30" s="640"/>
      <c r="CK30" s="640"/>
      <c r="CL30" s="640"/>
      <c r="CM30" s="640"/>
      <c r="CN30" s="640"/>
      <c r="CO30" s="640"/>
      <c r="CP30" s="640"/>
      <c r="CQ30" s="641"/>
      <c r="CR30" s="599">
        <v>7086099</v>
      </c>
      <c r="CS30" s="602"/>
      <c r="CT30" s="602"/>
      <c r="CU30" s="602"/>
      <c r="CV30" s="602"/>
      <c r="CW30" s="602"/>
      <c r="CX30" s="602"/>
      <c r="CY30" s="603"/>
      <c r="CZ30" s="604">
        <v>12.5</v>
      </c>
      <c r="DA30" s="633"/>
      <c r="DB30" s="633"/>
      <c r="DC30" s="634"/>
      <c r="DD30" s="607">
        <v>6421621</v>
      </c>
      <c r="DE30" s="602"/>
      <c r="DF30" s="602"/>
      <c r="DG30" s="602"/>
      <c r="DH30" s="602"/>
      <c r="DI30" s="602"/>
      <c r="DJ30" s="602"/>
      <c r="DK30" s="603"/>
      <c r="DL30" s="607">
        <v>6397237</v>
      </c>
      <c r="DM30" s="602"/>
      <c r="DN30" s="602"/>
      <c r="DO30" s="602"/>
      <c r="DP30" s="602"/>
      <c r="DQ30" s="602"/>
      <c r="DR30" s="602"/>
      <c r="DS30" s="602"/>
      <c r="DT30" s="602"/>
      <c r="DU30" s="602"/>
      <c r="DV30" s="603"/>
      <c r="DW30" s="604">
        <v>21.2</v>
      </c>
      <c r="DX30" s="633"/>
      <c r="DY30" s="633"/>
      <c r="DZ30" s="633"/>
      <c r="EA30" s="633"/>
      <c r="EB30" s="633"/>
      <c r="EC30" s="635"/>
    </row>
    <row r="31" spans="2:133" ht="11.25" customHeight="1" x14ac:dyDescent="0.15">
      <c r="B31" s="596" t="s">
        <v>264</v>
      </c>
      <c r="C31" s="597"/>
      <c r="D31" s="597"/>
      <c r="E31" s="597"/>
      <c r="F31" s="597"/>
      <c r="G31" s="597"/>
      <c r="H31" s="597"/>
      <c r="I31" s="597"/>
      <c r="J31" s="597"/>
      <c r="K31" s="597"/>
      <c r="L31" s="597"/>
      <c r="M31" s="597"/>
      <c r="N31" s="597"/>
      <c r="O31" s="597"/>
      <c r="P31" s="597"/>
      <c r="Q31" s="598"/>
      <c r="R31" s="599">
        <v>1605900</v>
      </c>
      <c r="S31" s="602"/>
      <c r="T31" s="602"/>
      <c r="U31" s="602"/>
      <c r="V31" s="602"/>
      <c r="W31" s="602"/>
      <c r="X31" s="602"/>
      <c r="Y31" s="603"/>
      <c r="Z31" s="661">
        <v>2.8</v>
      </c>
      <c r="AA31" s="661"/>
      <c r="AB31" s="661"/>
      <c r="AC31" s="661"/>
      <c r="AD31" s="662" t="s">
        <v>69</v>
      </c>
      <c r="AE31" s="662"/>
      <c r="AF31" s="662"/>
      <c r="AG31" s="662"/>
      <c r="AH31" s="662"/>
      <c r="AI31" s="662"/>
      <c r="AJ31" s="662"/>
      <c r="AK31" s="662"/>
      <c r="AL31" s="604" t="s">
        <v>69</v>
      </c>
      <c r="AM31" s="605"/>
      <c r="AN31" s="605"/>
      <c r="AO31" s="663"/>
      <c r="AP31" s="691"/>
      <c r="AQ31" s="692"/>
      <c r="AR31" s="692"/>
      <c r="AS31" s="692"/>
      <c r="AT31" s="696"/>
      <c r="AU31" s="85" t="s">
        <v>265</v>
      </c>
      <c r="AV31" s="85"/>
      <c r="AW31" s="85"/>
      <c r="AX31" s="596" t="s">
        <v>266</v>
      </c>
      <c r="AY31" s="597"/>
      <c r="AZ31" s="597"/>
      <c r="BA31" s="597"/>
      <c r="BB31" s="597"/>
      <c r="BC31" s="597"/>
      <c r="BD31" s="597"/>
      <c r="BE31" s="597"/>
      <c r="BF31" s="598"/>
      <c r="BG31" s="677">
        <v>99.5</v>
      </c>
      <c r="BH31" s="600"/>
      <c r="BI31" s="600"/>
      <c r="BJ31" s="600"/>
      <c r="BK31" s="600"/>
      <c r="BL31" s="600"/>
      <c r="BM31" s="605">
        <v>97.2</v>
      </c>
      <c r="BN31" s="678"/>
      <c r="BO31" s="678"/>
      <c r="BP31" s="678"/>
      <c r="BQ31" s="639"/>
      <c r="BR31" s="677">
        <v>99.2</v>
      </c>
      <c r="BS31" s="600"/>
      <c r="BT31" s="600"/>
      <c r="BU31" s="600"/>
      <c r="BV31" s="600"/>
      <c r="BW31" s="600"/>
      <c r="BX31" s="605">
        <v>96.1</v>
      </c>
      <c r="BY31" s="678"/>
      <c r="BZ31" s="678"/>
      <c r="CA31" s="678"/>
      <c r="CB31" s="639"/>
      <c r="CD31" s="685"/>
      <c r="CE31" s="686"/>
      <c r="CF31" s="643" t="s">
        <v>267</v>
      </c>
      <c r="CG31" s="640"/>
      <c r="CH31" s="640"/>
      <c r="CI31" s="640"/>
      <c r="CJ31" s="640"/>
      <c r="CK31" s="640"/>
      <c r="CL31" s="640"/>
      <c r="CM31" s="640"/>
      <c r="CN31" s="640"/>
      <c r="CO31" s="640"/>
      <c r="CP31" s="640"/>
      <c r="CQ31" s="641"/>
      <c r="CR31" s="599">
        <v>454448</v>
      </c>
      <c r="CS31" s="600"/>
      <c r="CT31" s="600"/>
      <c r="CU31" s="600"/>
      <c r="CV31" s="600"/>
      <c r="CW31" s="600"/>
      <c r="CX31" s="600"/>
      <c r="CY31" s="601"/>
      <c r="CZ31" s="604">
        <v>0.8</v>
      </c>
      <c r="DA31" s="633"/>
      <c r="DB31" s="633"/>
      <c r="DC31" s="634"/>
      <c r="DD31" s="607">
        <v>384777</v>
      </c>
      <c r="DE31" s="600"/>
      <c r="DF31" s="600"/>
      <c r="DG31" s="600"/>
      <c r="DH31" s="600"/>
      <c r="DI31" s="600"/>
      <c r="DJ31" s="600"/>
      <c r="DK31" s="601"/>
      <c r="DL31" s="607">
        <v>384777</v>
      </c>
      <c r="DM31" s="600"/>
      <c r="DN31" s="600"/>
      <c r="DO31" s="600"/>
      <c r="DP31" s="600"/>
      <c r="DQ31" s="600"/>
      <c r="DR31" s="600"/>
      <c r="DS31" s="600"/>
      <c r="DT31" s="600"/>
      <c r="DU31" s="600"/>
      <c r="DV31" s="601"/>
      <c r="DW31" s="604">
        <v>1.3</v>
      </c>
      <c r="DX31" s="633"/>
      <c r="DY31" s="633"/>
      <c r="DZ31" s="633"/>
      <c r="EA31" s="633"/>
      <c r="EB31" s="633"/>
      <c r="EC31" s="635"/>
    </row>
    <row r="32" spans="2:133" ht="11.25" customHeight="1" x14ac:dyDescent="0.15">
      <c r="B32" s="596" t="s">
        <v>268</v>
      </c>
      <c r="C32" s="597"/>
      <c r="D32" s="597"/>
      <c r="E32" s="597"/>
      <c r="F32" s="597"/>
      <c r="G32" s="597"/>
      <c r="H32" s="597"/>
      <c r="I32" s="597"/>
      <c r="J32" s="597"/>
      <c r="K32" s="597"/>
      <c r="L32" s="597"/>
      <c r="M32" s="597"/>
      <c r="N32" s="597"/>
      <c r="O32" s="597"/>
      <c r="P32" s="597"/>
      <c r="Q32" s="598"/>
      <c r="R32" s="599">
        <v>1922900</v>
      </c>
      <c r="S32" s="602"/>
      <c r="T32" s="602"/>
      <c r="U32" s="602"/>
      <c r="V32" s="602"/>
      <c r="W32" s="602"/>
      <c r="X32" s="602"/>
      <c r="Y32" s="603"/>
      <c r="Z32" s="661">
        <v>3.3</v>
      </c>
      <c r="AA32" s="661"/>
      <c r="AB32" s="661"/>
      <c r="AC32" s="661"/>
      <c r="AD32" s="662" t="s">
        <v>69</v>
      </c>
      <c r="AE32" s="662"/>
      <c r="AF32" s="662"/>
      <c r="AG32" s="662"/>
      <c r="AH32" s="662"/>
      <c r="AI32" s="662"/>
      <c r="AJ32" s="662"/>
      <c r="AK32" s="662"/>
      <c r="AL32" s="604" t="s">
        <v>69</v>
      </c>
      <c r="AM32" s="605"/>
      <c r="AN32" s="605"/>
      <c r="AO32" s="663"/>
      <c r="AP32" s="693"/>
      <c r="AQ32" s="694"/>
      <c r="AR32" s="694"/>
      <c r="AS32" s="694"/>
      <c r="AT32" s="697"/>
      <c r="AU32" s="87"/>
      <c r="AV32" s="87"/>
      <c r="AW32" s="87"/>
      <c r="AX32" s="611" t="s">
        <v>269</v>
      </c>
      <c r="AY32" s="612"/>
      <c r="AZ32" s="612"/>
      <c r="BA32" s="612"/>
      <c r="BB32" s="612"/>
      <c r="BC32" s="612"/>
      <c r="BD32" s="612"/>
      <c r="BE32" s="612"/>
      <c r="BF32" s="613"/>
      <c r="BG32" s="676">
        <v>98.9</v>
      </c>
      <c r="BH32" s="615"/>
      <c r="BI32" s="615"/>
      <c r="BJ32" s="615"/>
      <c r="BK32" s="615"/>
      <c r="BL32" s="615"/>
      <c r="BM32" s="659">
        <v>93.3</v>
      </c>
      <c r="BN32" s="615"/>
      <c r="BO32" s="615"/>
      <c r="BP32" s="615"/>
      <c r="BQ32" s="652"/>
      <c r="BR32" s="676">
        <v>98.7</v>
      </c>
      <c r="BS32" s="615"/>
      <c r="BT32" s="615"/>
      <c r="BU32" s="615"/>
      <c r="BV32" s="615"/>
      <c r="BW32" s="615"/>
      <c r="BX32" s="659">
        <v>91.9</v>
      </c>
      <c r="BY32" s="615"/>
      <c r="BZ32" s="615"/>
      <c r="CA32" s="615"/>
      <c r="CB32" s="652"/>
      <c r="CD32" s="687"/>
      <c r="CE32" s="688"/>
      <c r="CF32" s="643" t="s">
        <v>270</v>
      </c>
      <c r="CG32" s="640"/>
      <c r="CH32" s="640"/>
      <c r="CI32" s="640"/>
      <c r="CJ32" s="640"/>
      <c r="CK32" s="640"/>
      <c r="CL32" s="640"/>
      <c r="CM32" s="640"/>
      <c r="CN32" s="640"/>
      <c r="CO32" s="640"/>
      <c r="CP32" s="640"/>
      <c r="CQ32" s="641"/>
      <c r="CR32" s="599">
        <v>222</v>
      </c>
      <c r="CS32" s="602"/>
      <c r="CT32" s="602"/>
      <c r="CU32" s="602"/>
      <c r="CV32" s="602"/>
      <c r="CW32" s="602"/>
      <c r="CX32" s="602"/>
      <c r="CY32" s="603"/>
      <c r="CZ32" s="604">
        <v>0</v>
      </c>
      <c r="DA32" s="633"/>
      <c r="DB32" s="633"/>
      <c r="DC32" s="634"/>
      <c r="DD32" s="607">
        <v>222</v>
      </c>
      <c r="DE32" s="602"/>
      <c r="DF32" s="602"/>
      <c r="DG32" s="602"/>
      <c r="DH32" s="602"/>
      <c r="DI32" s="602"/>
      <c r="DJ32" s="602"/>
      <c r="DK32" s="603"/>
      <c r="DL32" s="607">
        <v>222</v>
      </c>
      <c r="DM32" s="602"/>
      <c r="DN32" s="602"/>
      <c r="DO32" s="602"/>
      <c r="DP32" s="602"/>
      <c r="DQ32" s="602"/>
      <c r="DR32" s="602"/>
      <c r="DS32" s="602"/>
      <c r="DT32" s="602"/>
      <c r="DU32" s="602"/>
      <c r="DV32" s="603"/>
      <c r="DW32" s="604">
        <v>0</v>
      </c>
      <c r="DX32" s="633"/>
      <c r="DY32" s="633"/>
      <c r="DZ32" s="633"/>
      <c r="EA32" s="633"/>
      <c r="EB32" s="633"/>
      <c r="EC32" s="635"/>
    </row>
    <row r="33" spans="2:133" ht="11.25" customHeight="1" x14ac:dyDescent="0.15">
      <c r="B33" s="596" t="s">
        <v>271</v>
      </c>
      <c r="C33" s="597"/>
      <c r="D33" s="597"/>
      <c r="E33" s="597"/>
      <c r="F33" s="597"/>
      <c r="G33" s="597"/>
      <c r="H33" s="597"/>
      <c r="I33" s="597"/>
      <c r="J33" s="597"/>
      <c r="K33" s="597"/>
      <c r="L33" s="597"/>
      <c r="M33" s="597"/>
      <c r="N33" s="597"/>
      <c r="O33" s="597"/>
      <c r="P33" s="597"/>
      <c r="Q33" s="598"/>
      <c r="R33" s="599">
        <v>1745453</v>
      </c>
      <c r="S33" s="602"/>
      <c r="T33" s="602"/>
      <c r="U33" s="602"/>
      <c r="V33" s="602"/>
      <c r="W33" s="602"/>
      <c r="X33" s="602"/>
      <c r="Y33" s="603"/>
      <c r="Z33" s="661">
        <v>3</v>
      </c>
      <c r="AA33" s="661"/>
      <c r="AB33" s="661"/>
      <c r="AC33" s="661"/>
      <c r="AD33" s="662" t="s">
        <v>69</v>
      </c>
      <c r="AE33" s="662"/>
      <c r="AF33" s="662"/>
      <c r="AG33" s="662"/>
      <c r="AH33" s="662"/>
      <c r="AI33" s="662"/>
      <c r="AJ33" s="662"/>
      <c r="AK33" s="662"/>
      <c r="AL33" s="604" t="s">
        <v>69</v>
      </c>
      <c r="AM33" s="605"/>
      <c r="AN33" s="605"/>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272</v>
      </c>
      <c r="CE33" s="640"/>
      <c r="CF33" s="640"/>
      <c r="CG33" s="640"/>
      <c r="CH33" s="640"/>
      <c r="CI33" s="640"/>
      <c r="CJ33" s="640"/>
      <c r="CK33" s="640"/>
      <c r="CL33" s="640"/>
      <c r="CM33" s="640"/>
      <c r="CN33" s="640"/>
      <c r="CO33" s="640"/>
      <c r="CP33" s="640"/>
      <c r="CQ33" s="641"/>
      <c r="CR33" s="599">
        <v>25812591</v>
      </c>
      <c r="CS33" s="600"/>
      <c r="CT33" s="600"/>
      <c r="CU33" s="600"/>
      <c r="CV33" s="600"/>
      <c r="CW33" s="600"/>
      <c r="CX33" s="600"/>
      <c r="CY33" s="601"/>
      <c r="CZ33" s="604">
        <v>45.7</v>
      </c>
      <c r="DA33" s="633"/>
      <c r="DB33" s="633"/>
      <c r="DC33" s="634"/>
      <c r="DD33" s="607">
        <v>19682773</v>
      </c>
      <c r="DE33" s="600"/>
      <c r="DF33" s="600"/>
      <c r="DG33" s="600"/>
      <c r="DH33" s="600"/>
      <c r="DI33" s="600"/>
      <c r="DJ33" s="600"/>
      <c r="DK33" s="601"/>
      <c r="DL33" s="607">
        <v>13168827</v>
      </c>
      <c r="DM33" s="600"/>
      <c r="DN33" s="600"/>
      <c r="DO33" s="600"/>
      <c r="DP33" s="600"/>
      <c r="DQ33" s="600"/>
      <c r="DR33" s="600"/>
      <c r="DS33" s="600"/>
      <c r="DT33" s="600"/>
      <c r="DU33" s="600"/>
      <c r="DV33" s="601"/>
      <c r="DW33" s="604">
        <v>43.6</v>
      </c>
      <c r="DX33" s="633"/>
      <c r="DY33" s="633"/>
      <c r="DZ33" s="633"/>
      <c r="EA33" s="633"/>
      <c r="EB33" s="633"/>
      <c r="EC33" s="635"/>
    </row>
    <row r="34" spans="2:133" ht="11.25" customHeight="1" x14ac:dyDescent="0.15">
      <c r="B34" s="596" t="s">
        <v>273</v>
      </c>
      <c r="C34" s="597"/>
      <c r="D34" s="597"/>
      <c r="E34" s="597"/>
      <c r="F34" s="597"/>
      <c r="G34" s="597"/>
      <c r="H34" s="597"/>
      <c r="I34" s="597"/>
      <c r="J34" s="597"/>
      <c r="K34" s="597"/>
      <c r="L34" s="597"/>
      <c r="M34" s="597"/>
      <c r="N34" s="597"/>
      <c r="O34" s="597"/>
      <c r="P34" s="597"/>
      <c r="Q34" s="598"/>
      <c r="R34" s="599">
        <v>3138050</v>
      </c>
      <c r="S34" s="602"/>
      <c r="T34" s="602"/>
      <c r="U34" s="602"/>
      <c r="V34" s="602"/>
      <c r="W34" s="602"/>
      <c r="X34" s="602"/>
      <c r="Y34" s="603"/>
      <c r="Z34" s="661">
        <v>5.4</v>
      </c>
      <c r="AA34" s="661"/>
      <c r="AB34" s="661"/>
      <c r="AC34" s="661"/>
      <c r="AD34" s="662">
        <v>100952</v>
      </c>
      <c r="AE34" s="662"/>
      <c r="AF34" s="662"/>
      <c r="AG34" s="662"/>
      <c r="AH34" s="662"/>
      <c r="AI34" s="662"/>
      <c r="AJ34" s="662"/>
      <c r="AK34" s="662"/>
      <c r="AL34" s="604">
        <v>0.4</v>
      </c>
      <c r="AM34" s="605"/>
      <c r="AN34" s="605"/>
      <c r="AO34" s="663"/>
      <c r="AP34" s="90"/>
      <c r="AQ34" s="673" t="s">
        <v>274</v>
      </c>
      <c r="AR34" s="674"/>
      <c r="AS34" s="674"/>
      <c r="AT34" s="674"/>
      <c r="AU34" s="674"/>
      <c r="AV34" s="674"/>
      <c r="AW34" s="674"/>
      <c r="AX34" s="674"/>
      <c r="AY34" s="674"/>
      <c r="AZ34" s="674"/>
      <c r="BA34" s="674"/>
      <c r="BB34" s="674"/>
      <c r="BC34" s="674"/>
      <c r="BD34" s="674"/>
      <c r="BE34" s="674"/>
      <c r="BF34" s="675"/>
      <c r="BG34" s="673" t="s">
        <v>275</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276</v>
      </c>
      <c r="CE34" s="640"/>
      <c r="CF34" s="640"/>
      <c r="CG34" s="640"/>
      <c r="CH34" s="640"/>
      <c r="CI34" s="640"/>
      <c r="CJ34" s="640"/>
      <c r="CK34" s="640"/>
      <c r="CL34" s="640"/>
      <c r="CM34" s="640"/>
      <c r="CN34" s="640"/>
      <c r="CO34" s="640"/>
      <c r="CP34" s="640"/>
      <c r="CQ34" s="641"/>
      <c r="CR34" s="599">
        <v>6945191</v>
      </c>
      <c r="CS34" s="602"/>
      <c r="CT34" s="602"/>
      <c r="CU34" s="602"/>
      <c r="CV34" s="602"/>
      <c r="CW34" s="602"/>
      <c r="CX34" s="602"/>
      <c r="CY34" s="603"/>
      <c r="CZ34" s="604">
        <v>12.3</v>
      </c>
      <c r="DA34" s="633"/>
      <c r="DB34" s="633"/>
      <c r="DC34" s="634"/>
      <c r="DD34" s="607">
        <v>5440156</v>
      </c>
      <c r="DE34" s="602"/>
      <c r="DF34" s="602"/>
      <c r="DG34" s="602"/>
      <c r="DH34" s="602"/>
      <c r="DI34" s="602"/>
      <c r="DJ34" s="602"/>
      <c r="DK34" s="603"/>
      <c r="DL34" s="607">
        <v>3791589</v>
      </c>
      <c r="DM34" s="602"/>
      <c r="DN34" s="602"/>
      <c r="DO34" s="602"/>
      <c r="DP34" s="602"/>
      <c r="DQ34" s="602"/>
      <c r="DR34" s="602"/>
      <c r="DS34" s="602"/>
      <c r="DT34" s="602"/>
      <c r="DU34" s="602"/>
      <c r="DV34" s="603"/>
      <c r="DW34" s="604">
        <v>12.6</v>
      </c>
      <c r="DX34" s="633"/>
      <c r="DY34" s="633"/>
      <c r="DZ34" s="633"/>
      <c r="EA34" s="633"/>
      <c r="EB34" s="633"/>
      <c r="EC34" s="635"/>
    </row>
    <row r="35" spans="2:133" ht="11.25" customHeight="1" x14ac:dyDescent="0.15">
      <c r="B35" s="596" t="s">
        <v>277</v>
      </c>
      <c r="C35" s="597"/>
      <c r="D35" s="597"/>
      <c r="E35" s="597"/>
      <c r="F35" s="597"/>
      <c r="G35" s="597"/>
      <c r="H35" s="597"/>
      <c r="I35" s="597"/>
      <c r="J35" s="597"/>
      <c r="K35" s="597"/>
      <c r="L35" s="597"/>
      <c r="M35" s="597"/>
      <c r="N35" s="597"/>
      <c r="O35" s="597"/>
      <c r="P35" s="597"/>
      <c r="Q35" s="598"/>
      <c r="R35" s="599">
        <v>7682800</v>
      </c>
      <c r="S35" s="602"/>
      <c r="T35" s="602"/>
      <c r="U35" s="602"/>
      <c r="V35" s="602"/>
      <c r="W35" s="602"/>
      <c r="X35" s="602"/>
      <c r="Y35" s="603"/>
      <c r="Z35" s="661">
        <v>13.3</v>
      </c>
      <c r="AA35" s="661"/>
      <c r="AB35" s="661"/>
      <c r="AC35" s="661"/>
      <c r="AD35" s="662" t="s">
        <v>69</v>
      </c>
      <c r="AE35" s="662"/>
      <c r="AF35" s="662"/>
      <c r="AG35" s="662"/>
      <c r="AH35" s="662"/>
      <c r="AI35" s="662"/>
      <c r="AJ35" s="662"/>
      <c r="AK35" s="662"/>
      <c r="AL35" s="604" t="s">
        <v>69</v>
      </c>
      <c r="AM35" s="605"/>
      <c r="AN35" s="605"/>
      <c r="AO35" s="663"/>
      <c r="AP35" s="90"/>
      <c r="AQ35" s="667" t="s">
        <v>278</v>
      </c>
      <c r="AR35" s="668"/>
      <c r="AS35" s="668"/>
      <c r="AT35" s="668"/>
      <c r="AU35" s="668"/>
      <c r="AV35" s="668"/>
      <c r="AW35" s="668"/>
      <c r="AX35" s="668"/>
      <c r="AY35" s="669"/>
      <c r="AZ35" s="664">
        <v>7290638</v>
      </c>
      <c r="BA35" s="665"/>
      <c r="BB35" s="665"/>
      <c r="BC35" s="665"/>
      <c r="BD35" s="665"/>
      <c r="BE35" s="665"/>
      <c r="BF35" s="666"/>
      <c r="BG35" s="670" t="s">
        <v>279</v>
      </c>
      <c r="BH35" s="671"/>
      <c r="BI35" s="671"/>
      <c r="BJ35" s="671"/>
      <c r="BK35" s="671"/>
      <c r="BL35" s="671"/>
      <c r="BM35" s="671"/>
      <c r="BN35" s="671"/>
      <c r="BO35" s="671"/>
      <c r="BP35" s="671"/>
      <c r="BQ35" s="671"/>
      <c r="BR35" s="671"/>
      <c r="BS35" s="671"/>
      <c r="BT35" s="671"/>
      <c r="BU35" s="672"/>
      <c r="BV35" s="664">
        <v>741376</v>
      </c>
      <c r="BW35" s="665"/>
      <c r="BX35" s="665"/>
      <c r="BY35" s="665"/>
      <c r="BZ35" s="665"/>
      <c r="CA35" s="665"/>
      <c r="CB35" s="666"/>
      <c r="CD35" s="643" t="s">
        <v>280</v>
      </c>
      <c r="CE35" s="640"/>
      <c r="CF35" s="640"/>
      <c r="CG35" s="640"/>
      <c r="CH35" s="640"/>
      <c r="CI35" s="640"/>
      <c r="CJ35" s="640"/>
      <c r="CK35" s="640"/>
      <c r="CL35" s="640"/>
      <c r="CM35" s="640"/>
      <c r="CN35" s="640"/>
      <c r="CO35" s="640"/>
      <c r="CP35" s="640"/>
      <c r="CQ35" s="641"/>
      <c r="CR35" s="599">
        <v>902039</v>
      </c>
      <c r="CS35" s="600"/>
      <c r="CT35" s="600"/>
      <c r="CU35" s="600"/>
      <c r="CV35" s="600"/>
      <c r="CW35" s="600"/>
      <c r="CX35" s="600"/>
      <c r="CY35" s="601"/>
      <c r="CZ35" s="604">
        <v>1.6</v>
      </c>
      <c r="DA35" s="633"/>
      <c r="DB35" s="633"/>
      <c r="DC35" s="634"/>
      <c r="DD35" s="607">
        <v>804105</v>
      </c>
      <c r="DE35" s="600"/>
      <c r="DF35" s="600"/>
      <c r="DG35" s="600"/>
      <c r="DH35" s="600"/>
      <c r="DI35" s="600"/>
      <c r="DJ35" s="600"/>
      <c r="DK35" s="601"/>
      <c r="DL35" s="607">
        <v>642268</v>
      </c>
      <c r="DM35" s="600"/>
      <c r="DN35" s="600"/>
      <c r="DO35" s="600"/>
      <c r="DP35" s="600"/>
      <c r="DQ35" s="600"/>
      <c r="DR35" s="600"/>
      <c r="DS35" s="600"/>
      <c r="DT35" s="600"/>
      <c r="DU35" s="600"/>
      <c r="DV35" s="601"/>
      <c r="DW35" s="604">
        <v>2.1</v>
      </c>
      <c r="DX35" s="633"/>
      <c r="DY35" s="633"/>
      <c r="DZ35" s="633"/>
      <c r="EA35" s="633"/>
      <c r="EB35" s="633"/>
      <c r="EC35" s="635"/>
    </row>
    <row r="36" spans="2:133" ht="11.25" customHeight="1" x14ac:dyDescent="0.15">
      <c r="B36" s="596" t="s">
        <v>281</v>
      </c>
      <c r="C36" s="597"/>
      <c r="D36" s="597"/>
      <c r="E36" s="597"/>
      <c r="F36" s="597"/>
      <c r="G36" s="597"/>
      <c r="H36" s="597"/>
      <c r="I36" s="597"/>
      <c r="J36" s="597"/>
      <c r="K36" s="597"/>
      <c r="L36" s="597"/>
      <c r="M36" s="597"/>
      <c r="N36" s="597"/>
      <c r="O36" s="597"/>
      <c r="P36" s="597"/>
      <c r="Q36" s="598"/>
      <c r="R36" s="599" t="s">
        <v>69</v>
      </c>
      <c r="S36" s="602"/>
      <c r="T36" s="602"/>
      <c r="U36" s="602"/>
      <c r="V36" s="602"/>
      <c r="W36" s="602"/>
      <c r="X36" s="602"/>
      <c r="Y36" s="603"/>
      <c r="Z36" s="661" t="s">
        <v>69</v>
      </c>
      <c r="AA36" s="661"/>
      <c r="AB36" s="661"/>
      <c r="AC36" s="661"/>
      <c r="AD36" s="662" t="s">
        <v>191</v>
      </c>
      <c r="AE36" s="662"/>
      <c r="AF36" s="662"/>
      <c r="AG36" s="662"/>
      <c r="AH36" s="662"/>
      <c r="AI36" s="662"/>
      <c r="AJ36" s="662"/>
      <c r="AK36" s="662"/>
      <c r="AL36" s="604" t="s">
        <v>69</v>
      </c>
      <c r="AM36" s="605"/>
      <c r="AN36" s="605"/>
      <c r="AO36" s="663"/>
      <c r="AQ36" s="636" t="s">
        <v>282</v>
      </c>
      <c r="AR36" s="637"/>
      <c r="AS36" s="637"/>
      <c r="AT36" s="637"/>
      <c r="AU36" s="637"/>
      <c r="AV36" s="637"/>
      <c r="AW36" s="637"/>
      <c r="AX36" s="637"/>
      <c r="AY36" s="638"/>
      <c r="AZ36" s="599">
        <v>2467386</v>
      </c>
      <c r="BA36" s="602"/>
      <c r="BB36" s="602"/>
      <c r="BC36" s="602"/>
      <c r="BD36" s="600"/>
      <c r="BE36" s="600"/>
      <c r="BF36" s="639"/>
      <c r="BG36" s="643" t="s">
        <v>283</v>
      </c>
      <c r="BH36" s="640"/>
      <c r="BI36" s="640"/>
      <c r="BJ36" s="640"/>
      <c r="BK36" s="640"/>
      <c r="BL36" s="640"/>
      <c r="BM36" s="640"/>
      <c r="BN36" s="640"/>
      <c r="BO36" s="640"/>
      <c r="BP36" s="640"/>
      <c r="BQ36" s="640"/>
      <c r="BR36" s="640"/>
      <c r="BS36" s="640"/>
      <c r="BT36" s="640"/>
      <c r="BU36" s="641"/>
      <c r="BV36" s="599">
        <v>618363</v>
      </c>
      <c r="BW36" s="602"/>
      <c r="BX36" s="602"/>
      <c r="BY36" s="602"/>
      <c r="BZ36" s="602"/>
      <c r="CA36" s="602"/>
      <c r="CB36" s="642"/>
      <c r="CD36" s="643" t="s">
        <v>284</v>
      </c>
      <c r="CE36" s="640"/>
      <c r="CF36" s="640"/>
      <c r="CG36" s="640"/>
      <c r="CH36" s="640"/>
      <c r="CI36" s="640"/>
      <c r="CJ36" s="640"/>
      <c r="CK36" s="640"/>
      <c r="CL36" s="640"/>
      <c r="CM36" s="640"/>
      <c r="CN36" s="640"/>
      <c r="CO36" s="640"/>
      <c r="CP36" s="640"/>
      <c r="CQ36" s="641"/>
      <c r="CR36" s="599">
        <v>9582420</v>
      </c>
      <c r="CS36" s="602"/>
      <c r="CT36" s="602"/>
      <c r="CU36" s="602"/>
      <c r="CV36" s="602"/>
      <c r="CW36" s="602"/>
      <c r="CX36" s="602"/>
      <c r="CY36" s="603"/>
      <c r="CZ36" s="604">
        <v>17</v>
      </c>
      <c r="DA36" s="633"/>
      <c r="DB36" s="633"/>
      <c r="DC36" s="634"/>
      <c r="DD36" s="607">
        <v>8296571</v>
      </c>
      <c r="DE36" s="602"/>
      <c r="DF36" s="602"/>
      <c r="DG36" s="602"/>
      <c r="DH36" s="602"/>
      <c r="DI36" s="602"/>
      <c r="DJ36" s="602"/>
      <c r="DK36" s="603"/>
      <c r="DL36" s="607">
        <v>5423164</v>
      </c>
      <c r="DM36" s="602"/>
      <c r="DN36" s="602"/>
      <c r="DO36" s="602"/>
      <c r="DP36" s="602"/>
      <c r="DQ36" s="602"/>
      <c r="DR36" s="602"/>
      <c r="DS36" s="602"/>
      <c r="DT36" s="602"/>
      <c r="DU36" s="602"/>
      <c r="DV36" s="603"/>
      <c r="DW36" s="604">
        <v>18</v>
      </c>
      <c r="DX36" s="633"/>
      <c r="DY36" s="633"/>
      <c r="DZ36" s="633"/>
      <c r="EA36" s="633"/>
      <c r="EB36" s="633"/>
      <c r="EC36" s="635"/>
    </row>
    <row r="37" spans="2:133" ht="11.25" customHeight="1" x14ac:dyDescent="0.15">
      <c r="B37" s="596" t="s">
        <v>285</v>
      </c>
      <c r="C37" s="597"/>
      <c r="D37" s="597"/>
      <c r="E37" s="597"/>
      <c r="F37" s="597"/>
      <c r="G37" s="597"/>
      <c r="H37" s="597"/>
      <c r="I37" s="597"/>
      <c r="J37" s="597"/>
      <c r="K37" s="597"/>
      <c r="L37" s="597"/>
      <c r="M37" s="597"/>
      <c r="N37" s="597"/>
      <c r="O37" s="597"/>
      <c r="P37" s="597"/>
      <c r="Q37" s="598"/>
      <c r="R37" s="599">
        <v>1549000</v>
      </c>
      <c r="S37" s="602"/>
      <c r="T37" s="602"/>
      <c r="U37" s="602"/>
      <c r="V37" s="602"/>
      <c r="W37" s="602"/>
      <c r="X37" s="602"/>
      <c r="Y37" s="603"/>
      <c r="Z37" s="661">
        <v>2.7</v>
      </c>
      <c r="AA37" s="661"/>
      <c r="AB37" s="661"/>
      <c r="AC37" s="661"/>
      <c r="AD37" s="662" t="s">
        <v>69</v>
      </c>
      <c r="AE37" s="662"/>
      <c r="AF37" s="662"/>
      <c r="AG37" s="662"/>
      <c r="AH37" s="662"/>
      <c r="AI37" s="662"/>
      <c r="AJ37" s="662"/>
      <c r="AK37" s="662"/>
      <c r="AL37" s="604" t="s">
        <v>69</v>
      </c>
      <c r="AM37" s="605"/>
      <c r="AN37" s="605"/>
      <c r="AO37" s="663"/>
      <c r="AQ37" s="636" t="s">
        <v>286</v>
      </c>
      <c r="AR37" s="637"/>
      <c r="AS37" s="637"/>
      <c r="AT37" s="637"/>
      <c r="AU37" s="637"/>
      <c r="AV37" s="637"/>
      <c r="AW37" s="637"/>
      <c r="AX37" s="637"/>
      <c r="AY37" s="638"/>
      <c r="AZ37" s="599">
        <v>226707</v>
      </c>
      <c r="BA37" s="602"/>
      <c r="BB37" s="602"/>
      <c r="BC37" s="602"/>
      <c r="BD37" s="600"/>
      <c r="BE37" s="600"/>
      <c r="BF37" s="639"/>
      <c r="BG37" s="643" t="s">
        <v>287</v>
      </c>
      <c r="BH37" s="640"/>
      <c r="BI37" s="640"/>
      <c r="BJ37" s="640"/>
      <c r="BK37" s="640"/>
      <c r="BL37" s="640"/>
      <c r="BM37" s="640"/>
      <c r="BN37" s="640"/>
      <c r="BO37" s="640"/>
      <c r="BP37" s="640"/>
      <c r="BQ37" s="640"/>
      <c r="BR37" s="640"/>
      <c r="BS37" s="640"/>
      <c r="BT37" s="640"/>
      <c r="BU37" s="641"/>
      <c r="BV37" s="599">
        <v>14661</v>
      </c>
      <c r="BW37" s="602"/>
      <c r="BX37" s="602"/>
      <c r="BY37" s="602"/>
      <c r="BZ37" s="602"/>
      <c r="CA37" s="602"/>
      <c r="CB37" s="642"/>
      <c r="CD37" s="643" t="s">
        <v>288</v>
      </c>
      <c r="CE37" s="640"/>
      <c r="CF37" s="640"/>
      <c r="CG37" s="640"/>
      <c r="CH37" s="640"/>
      <c r="CI37" s="640"/>
      <c r="CJ37" s="640"/>
      <c r="CK37" s="640"/>
      <c r="CL37" s="640"/>
      <c r="CM37" s="640"/>
      <c r="CN37" s="640"/>
      <c r="CO37" s="640"/>
      <c r="CP37" s="640"/>
      <c r="CQ37" s="641"/>
      <c r="CR37" s="599">
        <v>2083589</v>
      </c>
      <c r="CS37" s="600"/>
      <c r="CT37" s="600"/>
      <c r="CU37" s="600"/>
      <c r="CV37" s="600"/>
      <c r="CW37" s="600"/>
      <c r="CX37" s="600"/>
      <c r="CY37" s="601"/>
      <c r="CZ37" s="604">
        <v>3.7</v>
      </c>
      <c r="DA37" s="633"/>
      <c r="DB37" s="633"/>
      <c r="DC37" s="634"/>
      <c r="DD37" s="607">
        <v>1875189</v>
      </c>
      <c r="DE37" s="600"/>
      <c r="DF37" s="600"/>
      <c r="DG37" s="600"/>
      <c r="DH37" s="600"/>
      <c r="DI37" s="600"/>
      <c r="DJ37" s="600"/>
      <c r="DK37" s="601"/>
      <c r="DL37" s="607">
        <v>1556140</v>
      </c>
      <c r="DM37" s="600"/>
      <c r="DN37" s="600"/>
      <c r="DO37" s="600"/>
      <c r="DP37" s="600"/>
      <c r="DQ37" s="600"/>
      <c r="DR37" s="600"/>
      <c r="DS37" s="600"/>
      <c r="DT37" s="600"/>
      <c r="DU37" s="600"/>
      <c r="DV37" s="601"/>
      <c r="DW37" s="604">
        <v>5.2</v>
      </c>
      <c r="DX37" s="633"/>
      <c r="DY37" s="633"/>
      <c r="DZ37" s="633"/>
      <c r="EA37" s="633"/>
      <c r="EB37" s="633"/>
      <c r="EC37" s="635"/>
    </row>
    <row r="38" spans="2:133" ht="11.25" customHeight="1" x14ac:dyDescent="0.15">
      <c r="B38" s="611" t="s">
        <v>289</v>
      </c>
      <c r="C38" s="612"/>
      <c r="D38" s="612"/>
      <c r="E38" s="612"/>
      <c r="F38" s="612"/>
      <c r="G38" s="612"/>
      <c r="H38" s="612"/>
      <c r="I38" s="612"/>
      <c r="J38" s="612"/>
      <c r="K38" s="612"/>
      <c r="L38" s="612"/>
      <c r="M38" s="612"/>
      <c r="N38" s="612"/>
      <c r="O38" s="612"/>
      <c r="P38" s="612"/>
      <c r="Q38" s="613"/>
      <c r="R38" s="614">
        <v>57644049</v>
      </c>
      <c r="S38" s="651"/>
      <c r="T38" s="651"/>
      <c r="U38" s="651"/>
      <c r="V38" s="651"/>
      <c r="W38" s="651"/>
      <c r="X38" s="651"/>
      <c r="Y38" s="656"/>
      <c r="Z38" s="657">
        <v>100</v>
      </c>
      <c r="AA38" s="657"/>
      <c r="AB38" s="657"/>
      <c r="AC38" s="657"/>
      <c r="AD38" s="658">
        <v>28647110</v>
      </c>
      <c r="AE38" s="658"/>
      <c r="AF38" s="658"/>
      <c r="AG38" s="658"/>
      <c r="AH38" s="658"/>
      <c r="AI38" s="658"/>
      <c r="AJ38" s="658"/>
      <c r="AK38" s="658"/>
      <c r="AL38" s="617">
        <v>100</v>
      </c>
      <c r="AM38" s="659"/>
      <c r="AN38" s="659"/>
      <c r="AO38" s="660"/>
      <c r="AQ38" s="636" t="s">
        <v>290</v>
      </c>
      <c r="AR38" s="637"/>
      <c r="AS38" s="637"/>
      <c r="AT38" s="637"/>
      <c r="AU38" s="637"/>
      <c r="AV38" s="637"/>
      <c r="AW38" s="637"/>
      <c r="AX38" s="637"/>
      <c r="AY38" s="638"/>
      <c r="AZ38" s="599">
        <v>176469</v>
      </c>
      <c r="BA38" s="602"/>
      <c r="BB38" s="602"/>
      <c r="BC38" s="602"/>
      <c r="BD38" s="600"/>
      <c r="BE38" s="600"/>
      <c r="BF38" s="639"/>
      <c r="BG38" s="643" t="s">
        <v>291</v>
      </c>
      <c r="BH38" s="640"/>
      <c r="BI38" s="640"/>
      <c r="BJ38" s="640"/>
      <c r="BK38" s="640"/>
      <c r="BL38" s="640"/>
      <c r="BM38" s="640"/>
      <c r="BN38" s="640"/>
      <c r="BO38" s="640"/>
      <c r="BP38" s="640"/>
      <c r="BQ38" s="640"/>
      <c r="BR38" s="640"/>
      <c r="BS38" s="640"/>
      <c r="BT38" s="640"/>
      <c r="BU38" s="641"/>
      <c r="BV38" s="599">
        <v>23167</v>
      </c>
      <c r="BW38" s="602"/>
      <c r="BX38" s="602"/>
      <c r="BY38" s="602"/>
      <c r="BZ38" s="602"/>
      <c r="CA38" s="602"/>
      <c r="CB38" s="642"/>
      <c r="CD38" s="643" t="s">
        <v>292</v>
      </c>
      <c r="CE38" s="640"/>
      <c r="CF38" s="640"/>
      <c r="CG38" s="640"/>
      <c r="CH38" s="640"/>
      <c r="CI38" s="640"/>
      <c r="CJ38" s="640"/>
      <c r="CK38" s="640"/>
      <c r="CL38" s="640"/>
      <c r="CM38" s="640"/>
      <c r="CN38" s="640"/>
      <c r="CO38" s="640"/>
      <c r="CP38" s="640"/>
      <c r="CQ38" s="641"/>
      <c r="CR38" s="599">
        <v>4420076</v>
      </c>
      <c r="CS38" s="602"/>
      <c r="CT38" s="602"/>
      <c r="CU38" s="602"/>
      <c r="CV38" s="602"/>
      <c r="CW38" s="602"/>
      <c r="CX38" s="602"/>
      <c r="CY38" s="603"/>
      <c r="CZ38" s="604">
        <v>7.8</v>
      </c>
      <c r="DA38" s="633"/>
      <c r="DB38" s="633"/>
      <c r="DC38" s="634"/>
      <c r="DD38" s="607">
        <v>3663403</v>
      </c>
      <c r="DE38" s="602"/>
      <c r="DF38" s="602"/>
      <c r="DG38" s="602"/>
      <c r="DH38" s="602"/>
      <c r="DI38" s="602"/>
      <c r="DJ38" s="602"/>
      <c r="DK38" s="603"/>
      <c r="DL38" s="607">
        <v>3273860</v>
      </c>
      <c r="DM38" s="602"/>
      <c r="DN38" s="602"/>
      <c r="DO38" s="602"/>
      <c r="DP38" s="602"/>
      <c r="DQ38" s="602"/>
      <c r="DR38" s="602"/>
      <c r="DS38" s="602"/>
      <c r="DT38" s="602"/>
      <c r="DU38" s="602"/>
      <c r="DV38" s="603"/>
      <c r="DW38" s="604">
        <v>10.8</v>
      </c>
      <c r="DX38" s="633"/>
      <c r="DY38" s="633"/>
      <c r="DZ38" s="633"/>
      <c r="EA38" s="633"/>
      <c r="EB38" s="633"/>
      <c r="EC38" s="635"/>
    </row>
    <row r="39" spans="2:133" ht="11.25" customHeight="1" x14ac:dyDescent="0.15">
      <c r="AQ39" s="636" t="s">
        <v>293</v>
      </c>
      <c r="AR39" s="637"/>
      <c r="AS39" s="637"/>
      <c r="AT39" s="637"/>
      <c r="AU39" s="637"/>
      <c r="AV39" s="637"/>
      <c r="AW39" s="637"/>
      <c r="AX39" s="637"/>
      <c r="AY39" s="638"/>
      <c r="AZ39" s="599">
        <v>138059</v>
      </c>
      <c r="BA39" s="602"/>
      <c r="BB39" s="602"/>
      <c r="BC39" s="602"/>
      <c r="BD39" s="600"/>
      <c r="BE39" s="600"/>
      <c r="BF39" s="639"/>
      <c r="BG39" s="644" t="s">
        <v>294</v>
      </c>
      <c r="BH39" s="645"/>
      <c r="BI39" s="645"/>
      <c r="BJ39" s="645"/>
      <c r="BK39" s="645"/>
      <c r="BL39" s="91"/>
      <c r="BM39" s="640" t="s">
        <v>295</v>
      </c>
      <c r="BN39" s="640"/>
      <c r="BO39" s="640"/>
      <c r="BP39" s="640"/>
      <c r="BQ39" s="640"/>
      <c r="BR39" s="640"/>
      <c r="BS39" s="640"/>
      <c r="BT39" s="640"/>
      <c r="BU39" s="641"/>
      <c r="BV39" s="599">
        <v>108</v>
      </c>
      <c r="BW39" s="602"/>
      <c r="BX39" s="602"/>
      <c r="BY39" s="602"/>
      <c r="BZ39" s="602"/>
      <c r="CA39" s="602"/>
      <c r="CB39" s="642"/>
      <c r="CD39" s="643" t="s">
        <v>296</v>
      </c>
      <c r="CE39" s="640"/>
      <c r="CF39" s="640"/>
      <c r="CG39" s="640"/>
      <c r="CH39" s="640"/>
      <c r="CI39" s="640"/>
      <c r="CJ39" s="640"/>
      <c r="CK39" s="640"/>
      <c r="CL39" s="640"/>
      <c r="CM39" s="640"/>
      <c r="CN39" s="640"/>
      <c r="CO39" s="640"/>
      <c r="CP39" s="640"/>
      <c r="CQ39" s="641"/>
      <c r="CR39" s="599">
        <v>1473529</v>
      </c>
      <c r="CS39" s="600"/>
      <c r="CT39" s="600"/>
      <c r="CU39" s="600"/>
      <c r="CV39" s="600"/>
      <c r="CW39" s="600"/>
      <c r="CX39" s="600"/>
      <c r="CY39" s="601"/>
      <c r="CZ39" s="604">
        <v>2.6</v>
      </c>
      <c r="DA39" s="633"/>
      <c r="DB39" s="633"/>
      <c r="DC39" s="634"/>
      <c r="DD39" s="607">
        <v>1412322</v>
      </c>
      <c r="DE39" s="600"/>
      <c r="DF39" s="600"/>
      <c r="DG39" s="600"/>
      <c r="DH39" s="600"/>
      <c r="DI39" s="600"/>
      <c r="DJ39" s="600"/>
      <c r="DK39" s="601"/>
      <c r="DL39" s="607" t="s">
        <v>69</v>
      </c>
      <c r="DM39" s="600"/>
      <c r="DN39" s="600"/>
      <c r="DO39" s="600"/>
      <c r="DP39" s="600"/>
      <c r="DQ39" s="600"/>
      <c r="DR39" s="600"/>
      <c r="DS39" s="600"/>
      <c r="DT39" s="600"/>
      <c r="DU39" s="600"/>
      <c r="DV39" s="601"/>
      <c r="DW39" s="604" t="s">
        <v>69</v>
      </c>
      <c r="DX39" s="633"/>
      <c r="DY39" s="633"/>
      <c r="DZ39" s="633"/>
      <c r="EA39" s="633"/>
      <c r="EB39" s="633"/>
      <c r="EC39" s="635"/>
    </row>
    <row r="40" spans="2:133" ht="11.25" customHeight="1" x14ac:dyDescent="0.15">
      <c r="AQ40" s="636" t="s">
        <v>297</v>
      </c>
      <c r="AR40" s="637"/>
      <c r="AS40" s="637"/>
      <c r="AT40" s="637"/>
      <c r="AU40" s="637"/>
      <c r="AV40" s="637"/>
      <c r="AW40" s="637"/>
      <c r="AX40" s="637"/>
      <c r="AY40" s="638"/>
      <c r="AZ40" s="599">
        <v>1033965</v>
      </c>
      <c r="BA40" s="602"/>
      <c r="BB40" s="602"/>
      <c r="BC40" s="602"/>
      <c r="BD40" s="600"/>
      <c r="BE40" s="600"/>
      <c r="BF40" s="639"/>
      <c r="BG40" s="644"/>
      <c r="BH40" s="645"/>
      <c r="BI40" s="645"/>
      <c r="BJ40" s="645"/>
      <c r="BK40" s="645"/>
      <c r="BL40" s="91"/>
      <c r="BM40" s="640" t="s">
        <v>298</v>
      </c>
      <c r="BN40" s="640"/>
      <c r="BO40" s="640"/>
      <c r="BP40" s="640"/>
      <c r="BQ40" s="640"/>
      <c r="BR40" s="640"/>
      <c r="BS40" s="640"/>
      <c r="BT40" s="640"/>
      <c r="BU40" s="641"/>
      <c r="BV40" s="599">
        <v>107</v>
      </c>
      <c r="BW40" s="602"/>
      <c r="BX40" s="602"/>
      <c r="BY40" s="602"/>
      <c r="BZ40" s="602"/>
      <c r="CA40" s="602"/>
      <c r="CB40" s="642"/>
      <c r="CD40" s="643" t="s">
        <v>299</v>
      </c>
      <c r="CE40" s="640"/>
      <c r="CF40" s="640"/>
      <c r="CG40" s="640"/>
      <c r="CH40" s="640"/>
      <c r="CI40" s="640"/>
      <c r="CJ40" s="640"/>
      <c r="CK40" s="640"/>
      <c r="CL40" s="640"/>
      <c r="CM40" s="640"/>
      <c r="CN40" s="640"/>
      <c r="CO40" s="640"/>
      <c r="CP40" s="640"/>
      <c r="CQ40" s="641"/>
      <c r="CR40" s="599">
        <v>2489336</v>
      </c>
      <c r="CS40" s="602"/>
      <c r="CT40" s="602"/>
      <c r="CU40" s="602"/>
      <c r="CV40" s="602"/>
      <c r="CW40" s="602"/>
      <c r="CX40" s="602"/>
      <c r="CY40" s="603"/>
      <c r="CZ40" s="604">
        <v>4.4000000000000004</v>
      </c>
      <c r="DA40" s="633"/>
      <c r="DB40" s="633"/>
      <c r="DC40" s="634"/>
      <c r="DD40" s="607">
        <v>66216</v>
      </c>
      <c r="DE40" s="602"/>
      <c r="DF40" s="602"/>
      <c r="DG40" s="602"/>
      <c r="DH40" s="602"/>
      <c r="DI40" s="602"/>
      <c r="DJ40" s="602"/>
      <c r="DK40" s="603"/>
      <c r="DL40" s="607">
        <v>37946</v>
      </c>
      <c r="DM40" s="602"/>
      <c r="DN40" s="602"/>
      <c r="DO40" s="602"/>
      <c r="DP40" s="602"/>
      <c r="DQ40" s="602"/>
      <c r="DR40" s="602"/>
      <c r="DS40" s="602"/>
      <c r="DT40" s="602"/>
      <c r="DU40" s="602"/>
      <c r="DV40" s="603"/>
      <c r="DW40" s="604">
        <v>0.1</v>
      </c>
      <c r="DX40" s="633"/>
      <c r="DY40" s="633"/>
      <c r="DZ40" s="633"/>
      <c r="EA40" s="633"/>
      <c r="EB40" s="633"/>
      <c r="EC40" s="635"/>
    </row>
    <row r="41" spans="2:133" ht="11.25" customHeight="1" x14ac:dyDescent="0.15">
      <c r="AQ41" s="648" t="s">
        <v>300</v>
      </c>
      <c r="AR41" s="649"/>
      <c r="AS41" s="649"/>
      <c r="AT41" s="649"/>
      <c r="AU41" s="649"/>
      <c r="AV41" s="649"/>
      <c r="AW41" s="649"/>
      <c r="AX41" s="649"/>
      <c r="AY41" s="650"/>
      <c r="AZ41" s="614">
        <v>3248052</v>
      </c>
      <c r="BA41" s="651"/>
      <c r="BB41" s="651"/>
      <c r="BC41" s="651"/>
      <c r="BD41" s="615"/>
      <c r="BE41" s="615"/>
      <c r="BF41" s="652"/>
      <c r="BG41" s="646"/>
      <c r="BH41" s="647"/>
      <c r="BI41" s="647"/>
      <c r="BJ41" s="647"/>
      <c r="BK41" s="647"/>
      <c r="BL41" s="92"/>
      <c r="BM41" s="653" t="s">
        <v>301</v>
      </c>
      <c r="BN41" s="653"/>
      <c r="BO41" s="653"/>
      <c r="BP41" s="653"/>
      <c r="BQ41" s="653"/>
      <c r="BR41" s="653"/>
      <c r="BS41" s="653"/>
      <c r="BT41" s="653"/>
      <c r="BU41" s="654"/>
      <c r="BV41" s="614">
        <v>333</v>
      </c>
      <c r="BW41" s="651"/>
      <c r="BX41" s="651"/>
      <c r="BY41" s="651"/>
      <c r="BZ41" s="651"/>
      <c r="CA41" s="651"/>
      <c r="CB41" s="655"/>
      <c r="CD41" s="643" t="s">
        <v>302</v>
      </c>
      <c r="CE41" s="640"/>
      <c r="CF41" s="640"/>
      <c r="CG41" s="640"/>
      <c r="CH41" s="640"/>
      <c r="CI41" s="640"/>
      <c r="CJ41" s="640"/>
      <c r="CK41" s="640"/>
      <c r="CL41" s="640"/>
      <c r="CM41" s="640"/>
      <c r="CN41" s="640"/>
      <c r="CO41" s="640"/>
      <c r="CP41" s="640"/>
      <c r="CQ41" s="641"/>
      <c r="CR41" s="599" t="s">
        <v>69</v>
      </c>
      <c r="CS41" s="600"/>
      <c r="CT41" s="600"/>
      <c r="CU41" s="600"/>
      <c r="CV41" s="600"/>
      <c r="CW41" s="600"/>
      <c r="CX41" s="600"/>
      <c r="CY41" s="601"/>
      <c r="CZ41" s="604" t="s">
        <v>69</v>
      </c>
      <c r="DA41" s="633"/>
      <c r="DB41" s="633"/>
      <c r="DC41" s="634"/>
      <c r="DD41" s="607" t="s">
        <v>69</v>
      </c>
      <c r="DE41" s="600"/>
      <c r="DF41" s="600"/>
      <c r="DG41" s="600"/>
      <c r="DH41" s="600"/>
      <c r="DI41" s="600"/>
      <c r="DJ41" s="600"/>
      <c r="DK41" s="601"/>
      <c r="DL41" s="608"/>
      <c r="DM41" s="609"/>
      <c r="DN41" s="609"/>
      <c r="DO41" s="609"/>
      <c r="DP41" s="609"/>
      <c r="DQ41" s="609"/>
      <c r="DR41" s="609"/>
      <c r="DS41" s="609"/>
      <c r="DT41" s="609"/>
      <c r="DU41" s="609"/>
      <c r="DV41" s="610"/>
      <c r="DW41" s="593"/>
      <c r="DX41" s="594"/>
      <c r="DY41" s="594"/>
      <c r="DZ41" s="594"/>
      <c r="EA41" s="594"/>
      <c r="EB41" s="594"/>
      <c r="EC41" s="595"/>
    </row>
    <row r="42" spans="2:133" ht="11.25" customHeight="1" x14ac:dyDescent="0.15">
      <c r="B42" s="85" t="s">
        <v>303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596" t="s">
        <v>304</v>
      </c>
      <c r="CE42" s="597"/>
      <c r="CF42" s="597"/>
      <c r="CG42" s="597"/>
      <c r="CH42" s="597"/>
      <c r="CI42" s="597"/>
      <c r="CJ42" s="597"/>
      <c r="CK42" s="597"/>
      <c r="CL42" s="597"/>
      <c r="CM42" s="597"/>
      <c r="CN42" s="597"/>
      <c r="CO42" s="597"/>
      <c r="CP42" s="597"/>
      <c r="CQ42" s="598"/>
      <c r="CR42" s="599">
        <v>7297836</v>
      </c>
      <c r="CS42" s="602"/>
      <c r="CT42" s="602"/>
      <c r="CU42" s="602"/>
      <c r="CV42" s="602"/>
      <c r="CW42" s="602"/>
      <c r="CX42" s="602"/>
      <c r="CY42" s="603"/>
      <c r="CZ42" s="604">
        <v>12.9</v>
      </c>
      <c r="DA42" s="605"/>
      <c r="DB42" s="605"/>
      <c r="DC42" s="606"/>
      <c r="DD42" s="607">
        <v>749963</v>
      </c>
      <c r="DE42" s="602"/>
      <c r="DF42" s="602"/>
      <c r="DG42" s="602"/>
      <c r="DH42" s="602"/>
      <c r="DI42" s="602"/>
      <c r="DJ42" s="602"/>
      <c r="DK42" s="603"/>
      <c r="DL42" s="608"/>
      <c r="DM42" s="609"/>
      <c r="DN42" s="609"/>
      <c r="DO42" s="609"/>
      <c r="DP42" s="609"/>
      <c r="DQ42" s="609"/>
      <c r="DR42" s="609"/>
      <c r="DS42" s="609"/>
      <c r="DT42" s="609"/>
      <c r="DU42" s="609"/>
      <c r="DV42" s="610"/>
      <c r="DW42" s="593"/>
      <c r="DX42" s="594"/>
      <c r="DY42" s="594"/>
      <c r="DZ42" s="594"/>
      <c r="EA42" s="594"/>
      <c r="EB42" s="594"/>
      <c r="EC42" s="595"/>
    </row>
    <row r="43" spans="2:133" ht="11.25" customHeight="1" x14ac:dyDescent="0.15">
      <c r="B43" s="95" t="s">
        <v>305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596" t="s">
        <v>306</v>
      </c>
      <c r="CE43" s="597"/>
      <c r="CF43" s="597"/>
      <c r="CG43" s="597"/>
      <c r="CH43" s="597"/>
      <c r="CI43" s="597"/>
      <c r="CJ43" s="597"/>
      <c r="CK43" s="597"/>
      <c r="CL43" s="597"/>
      <c r="CM43" s="597"/>
      <c r="CN43" s="597"/>
      <c r="CO43" s="597"/>
      <c r="CP43" s="597"/>
      <c r="CQ43" s="598"/>
      <c r="CR43" s="599">
        <v>218935</v>
      </c>
      <c r="CS43" s="600"/>
      <c r="CT43" s="600"/>
      <c r="CU43" s="600"/>
      <c r="CV43" s="600"/>
      <c r="CW43" s="600"/>
      <c r="CX43" s="600"/>
      <c r="CY43" s="601"/>
      <c r="CZ43" s="604">
        <v>0.4</v>
      </c>
      <c r="DA43" s="633"/>
      <c r="DB43" s="633"/>
      <c r="DC43" s="634"/>
      <c r="DD43" s="607">
        <v>218935</v>
      </c>
      <c r="DE43" s="600"/>
      <c r="DF43" s="600"/>
      <c r="DG43" s="600"/>
      <c r="DH43" s="600"/>
      <c r="DI43" s="600"/>
      <c r="DJ43" s="600"/>
      <c r="DK43" s="601"/>
      <c r="DL43" s="608"/>
      <c r="DM43" s="609"/>
      <c r="DN43" s="609"/>
      <c r="DO43" s="609"/>
      <c r="DP43" s="609"/>
      <c r="DQ43" s="609"/>
      <c r="DR43" s="609"/>
      <c r="DS43" s="609"/>
      <c r="DT43" s="609"/>
      <c r="DU43" s="609"/>
      <c r="DV43" s="610"/>
      <c r="DW43" s="593"/>
      <c r="DX43" s="594"/>
      <c r="DY43" s="594"/>
      <c r="DZ43" s="594"/>
      <c r="EA43" s="594"/>
      <c r="EB43" s="594"/>
      <c r="EC43" s="595"/>
    </row>
    <row r="44" spans="2:133" ht="11.25" customHeight="1" x14ac:dyDescent="0.15">
      <c r="B44" s="96" t="s">
        <v>307</v>
      </c>
      <c r="CD44" s="627" t="s">
        <v>258</v>
      </c>
      <c r="CE44" s="628"/>
      <c r="CF44" s="596" t="s">
        <v>308</v>
      </c>
      <c r="CG44" s="597"/>
      <c r="CH44" s="597"/>
      <c r="CI44" s="597"/>
      <c r="CJ44" s="597"/>
      <c r="CK44" s="597"/>
      <c r="CL44" s="597"/>
      <c r="CM44" s="597"/>
      <c r="CN44" s="597"/>
      <c r="CO44" s="597"/>
      <c r="CP44" s="597"/>
      <c r="CQ44" s="598"/>
      <c r="CR44" s="599">
        <v>7235749</v>
      </c>
      <c r="CS44" s="602"/>
      <c r="CT44" s="602"/>
      <c r="CU44" s="602"/>
      <c r="CV44" s="602"/>
      <c r="CW44" s="602"/>
      <c r="CX44" s="602"/>
      <c r="CY44" s="603"/>
      <c r="CZ44" s="604">
        <v>12.8</v>
      </c>
      <c r="DA44" s="605"/>
      <c r="DB44" s="605"/>
      <c r="DC44" s="606"/>
      <c r="DD44" s="607">
        <v>746125</v>
      </c>
      <c r="DE44" s="602"/>
      <c r="DF44" s="602"/>
      <c r="DG44" s="602"/>
      <c r="DH44" s="602"/>
      <c r="DI44" s="602"/>
      <c r="DJ44" s="602"/>
      <c r="DK44" s="603"/>
      <c r="DL44" s="608"/>
      <c r="DM44" s="609"/>
      <c r="DN44" s="609"/>
      <c r="DO44" s="609"/>
      <c r="DP44" s="609"/>
      <c r="DQ44" s="609"/>
      <c r="DR44" s="609"/>
      <c r="DS44" s="609"/>
      <c r="DT44" s="609"/>
      <c r="DU44" s="609"/>
      <c r="DV44" s="610"/>
      <c r="DW44" s="593"/>
      <c r="DX44" s="594"/>
      <c r="DY44" s="594"/>
      <c r="DZ44" s="594"/>
      <c r="EA44" s="594"/>
      <c r="EB44" s="594"/>
      <c r="EC44" s="595"/>
    </row>
    <row r="45" spans="2:133" ht="11.25" customHeight="1" x14ac:dyDescent="0.15">
      <c r="CD45" s="629"/>
      <c r="CE45" s="630"/>
      <c r="CF45" s="596" t="s">
        <v>309</v>
      </c>
      <c r="CG45" s="597"/>
      <c r="CH45" s="597"/>
      <c r="CI45" s="597"/>
      <c r="CJ45" s="597"/>
      <c r="CK45" s="597"/>
      <c r="CL45" s="597"/>
      <c r="CM45" s="597"/>
      <c r="CN45" s="597"/>
      <c r="CO45" s="597"/>
      <c r="CP45" s="597"/>
      <c r="CQ45" s="598"/>
      <c r="CR45" s="599">
        <v>2450217</v>
      </c>
      <c r="CS45" s="600"/>
      <c r="CT45" s="600"/>
      <c r="CU45" s="600"/>
      <c r="CV45" s="600"/>
      <c r="CW45" s="600"/>
      <c r="CX45" s="600"/>
      <c r="CY45" s="601"/>
      <c r="CZ45" s="604">
        <v>4.3</v>
      </c>
      <c r="DA45" s="633"/>
      <c r="DB45" s="633"/>
      <c r="DC45" s="634"/>
      <c r="DD45" s="607">
        <v>114641</v>
      </c>
      <c r="DE45" s="600"/>
      <c r="DF45" s="600"/>
      <c r="DG45" s="600"/>
      <c r="DH45" s="600"/>
      <c r="DI45" s="600"/>
      <c r="DJ45" s="600"/>
      <c r="DK45" s="601"/>
      <c r="DL45" s="608"/>
      <c r="DM45" s="609"/>
      <c r="DN45" s="609"/>
      <c r="DO45" s="609"/>
      <c r="DP45" s="609"/>
      <c r="DQ45" s="609"/>
      <c r="DR45" s="609"/>
      <c r="DS45" s="609"/>
      <c r="DT45" s="609"/>
      <c r="DU45" s="609"/>
      <c r="DV45" s="610"/>
      <c r="DW45" s="593"/>
      <c r="DX45" s="594"/>
      <c r="DY45" s="594"/>
      <c r="DZ45" s="594"/>
      <c r="EA45" s="594"/>
      <c r="EB45" s="594"/>
      <c r="EC45" s="595"/>
    </row>
    <row r="46" spans="2:133" ht="11.25" customHeight="1" x14ac:dyDescent="0.15">
      <c r="CD46" s="629"/>
      <c r="CE46" s="630"/>
      <c r="CF46" s="596" t="s">
        <v>310</v>
      </c>
      <c r="CG46" s="597"/>
      <c r="CH46" s="597"/>
      <c r="CI46" s="597"/>
      <c r="CJ46" s="597"/>
      <c r="CK46" s="597"/>
      <c r="CL46" s="597"/>
      <c r="CM46" s="597"/>
      <c r="CN46" s="597"/>
      <c r="CO46" s="597"/>
      <c r="CP46" s="597"/>
      <c r="CQ46" s="598"/>
      <c r="CR46" s="599">
        <v>4507207</v>
      </c>
      <c r="CS46" s="602"/>
      <c r="CT46" s="602"/>
      <c r="CU46" s="602"/>
      <c r="CV46" s="602"/>
      <c r="CW46" s="602"/>
      <c r="CX46" s="602"/>
      <c r="CY46" s="603"/>
      <c r="CZ46" s="604">
        <v>8</v>
      </c>
      <c r="DA46" s="605"/>
      <c r="DB46" s="605"/>
      <c r="DC46" s="606"/>
      <c r="DD46" s="607">
        <v>614084</v>
      </c>
      <c r="DE46" s="602"/>
      <c r="DF46" s="602"/>
      <c r="DG46" s="602"/>
      <c r="DH46" s="602"/>
      <c r="DI46" s="602"/>
      <c r="DJ46" s="602"/>
      <c r="DK46" s="603"/>
      <c r="DL46" s="608"/>
      <c r="DM46" s="609"/>
      <c r="DN46" s="609"/>
      <c r="DO46" s="609"/>
      <c r="DP46" s="609"/>
      <c r="DQ46" s="609"/>
      <c r="DR46" s="609"/>
      <c r="DS46" s="609"/>
      <c r="DT46" s="609"/>
      <c r="DU46" s="609"/>
      <c r="DV46" s="610"/>
      <c r="DW46" s="593"/>
      <c r="DX46" s="594"/>
      <c r="DY46" s="594"/>
      <c r="DZ46" s="594"/>
      <c r="EA46" s="594"/>
      <c r="EB46" s="594"/>
      <c r="EC46" s="595"/>
    </row>
    <row r="47" spans="2:133" ht="11.25" customHeight="1" x14ac:dyDescent="0.15">
      <c r="CD47" s="629"/>
      <c r="CE47" s="630"/>
      <c r="CF47" s="596" t="s">
        <v>311</v>
      </c>
      <c r="CG47" s="597"/>
      <c r="CH47" s="597"/>
      <c r="CI47" s="597"/>
      <c r="CJ47" s="597"/>
      <c r="CK47" s="597"/>
      <c r="CL47" s="597"/>
      <c r="CM47" s="597"/>
      <c r="CN47" s="597"/>
      <c r="CO47" s="597"/>
      <c r="CP47" s="597"/>
      <c r="CQ47" s="598"/>
      <c r="CR47" s="599">
        <v>62087</v>
      </c>
      <c r="CS47" s="600"/>
      <c r="CT47" s="600"/>
      <c r="CU47" s="600"/>
      <c r="CV47" s="600"/>
      <c r="CW47" s="600"/>
      <c r="CX47" s="600"/>
      <c r="CY47" s="601"/>
      <c r="CZ47" s="604">
        <v>0.1</v>
      </c>
      <c r="DA47" s="633"/>
      <c r="DB47" s="633"/>
      <c r="DC47" s="634"/>
      <c r="DD47" s="607">
        <v>3838</v>
      </c>
      <c r="DE47" s="600"/>
      <c r="DF47" s="600"/>
      <c r="DG47" s="600"/>
      <c r="DH47" s="600"/>
      <c r="DI47" s="600"/>
      <c r="DJ47" s="600"/>
      <c r="DK47" s="601"/>
      <c r="DL47" s="608"/>
      <c r="DM47" s="609"/>
      <c r="DN47" s="609"/>
      <c r="DO47" s="609"/>
      <c r="DP47" s="609"/>
      <c r="DQ47" s="609"/>
      <c r="DR47" s="609"/>
      <c r="DS47" s="609"/>
      <c r="DT47" s="609"/>
      <c r="DU47" s="609"/>
      <c r="DV47" s="610"/>
      <c r="DW47" s="593"/>
      <c r="DX47" s="594"/>
      <c r="DY47" s="594"/>
      <c r="DZ47" s="594"/>
      <c r="EA47" s="594"/>
      <c r="EB47" s="594"/>
      <c r="EC47" s="595"/>
    </row>
    <row r="48" spans="2:133" x14ac:dyDescent="0.15">
      <c r="CD48" s="631"/>
      <c r="CE48" s="632"/>
      <c r="CF48" s="596" t="s">
        <v>312</v>
      </c>
      <c r="CG48" s="597"/>
      <c r="CH48" s="597"/>
      <c r="CI48" s="597"/>
      <c r="CJ48" s="597"/>
      <c r="CK48" s="597"/>
      <c r="CL48" s="597"/>
      <c r="CM48" s="597"/>
      <c r="CN48" s="597"/>
      <c r="CO48" s="597"/>
      <c r="CP48" s="597"/>
      <c r="CQ48" s="598"/>
      <c r="CR48" s="599" t="s">
        <v>69</v>
      </c>
      <c r="CS48" s="602"/>
      <c r="CT48" s="602"/>
      <c r="CU48" s="602"/>
      <c r="CV48" s="602"/>
      <c r="CW48" s="602"/>
      <c r="CX48" s="602"/>
      <c r="CY48" s="603"/>
      <c r="CZ48" s="604" t="s">
        <v>69</v>
      </c>
      <c r="DA48" s="605"/>
      <c r="DB48" s="605"/>
      <c r="DC48" s="606"/>
      <c r="DD48" s="607" t="s">
        <v>69</v>
      </c>
      <c r="DE48" s="602"/>
      <c r="DF48" s="602"/>
      <c r="DG48" s="602"/>
      <c r="DH48" s="602"/>
      <c r="DI48" s="602"/>
      <c r="DJ48" s="602"/>
      <c r="DK48" s="603"/>
      <c r="DL48" s="608"/>
      <c r="DM48" s="609"/>
      <c r="DN48" s="609"/>
      <c r="DO48" s="609"/>
      <c r="DP48" s="609"/>
      <c r="DQ48" s="609"/>
      <c r="DR48" s="609"/>
      <c r="DS48" s="609"/>
      <c r="DT48" s="609"/>
      <c r="DU48" s="609"/>
      <c r="DV48" s="610"/>
      <c r="DW48" s="593"/>
      <c r="DX48" s="594"/>
      <c r="DY48" s="594"/>
      <c r="DZ48" s="594"/>
      <c r="EA48" s="594"/>
      <c r="EB48" s="594"/>
      <c r="EC48" s="595"/>
    </row>
    <row r="49" spans="82:133" ht="11.25" customHeight="1" x14ac:dyDescent="0.15">
      <c r="CD49" s="611" t="s">
        <v>313</v>
      </c>
      <c r="CE49" s="612"/>
      <c r="CF49" s="612"/>
      <c r="CG49" s="612"/>
      <c r="CH49" s="612"/>
      <c r="CI49" s="612"/>
      <c r="CJ49" s="612"/>
      <c r="CK49" s="612"/>
      <c r="CL49" s="612"/>
      <c r="CM49" s="612"/>
      <c r="CN49" s="612"/>
      <c r="CO49" s="612"/>
      <c r="CP49" s="612"/>
      <c r="CQ49" s="613"/>
      <c r="CR49" s="614">
        <v>56478988</v>
      </c>
      <c r="CS49" s="615"/>
      <c r="CT49" s="615"/>
      <c r="CU49" s="615"/>
      <c r="CV49" s="615"/>
      <c r="CW49" s="615"/>
      <c r="CX49" s="615"/>
      <c r="CY49" s="616"/>
      <c r="CZ49" s="617">
        <v>100</v>
      </c>
      <c r="DA49" s="618"/>
      <c r="DB49" s="618"/>
      <c r="DC49" s="619"/>
      <c r="DD49" s="620">
        <v>36148084</v>
      </c>
      <c r="DE49" s="615"/>
      <c r="DF49" s="615"/>
      <c r="DG49" s="615"/>
      <c r="DH49" s="615"/>
      <c r="DI49" s="615"/>
      <c r="DJ49" s="615"/>
      <c r="DK49" s="616"/>
      <c r="DL49" s="621"/>
      <c r="DM49" s="622"/>
      <c r="DN49" s="622"/>
      <c r="DO49" s="622"/>
      <c r="DP49" s="622"/>
      <c r="DQ49" s="622"/>
      <c r="DR49" s="622"/>
      <c r="DS49" s="622"/>
      <c r="DT49" s="622"/>
      <c r="DU49" s="622"/>
      <c r="DV49" s="623"/>
      <c r="DW49" s="624"/>
      <c r="DX49" s="625"/>
      <c r="DY49" s="625"/>
      <c r="DZ49" s="625"/>
      <c r="EA49" s="625"/>
      <c r="EB49" s="625"/>
      <c r="EC49" s="626"/>
    </row>
    <row r="50" spans="82:133" hidden="1" x14ac:dyDescent="0.15"/>
    <row r="51" spans="82:133" hidden="1" x14ac:dyDescent="0.15"/>
    <row r="52" spans="82:133" hidden="1" x14ac:dyDescent="0.15"/>
    <row r="53" spans="82:133" hidden="1" x14ac:dyDescent="0.15"/>
  </sheetData>
  <sheetProtection algorithmName="SHA-512" hashValue="LCUCnefpaXmsJWiM4Z4+IzUo1kWDJyd3yPH8x4c60D+fpkHLgRrCMDIQdHuOeJaV0pE74VvyBWMk9WOcx6mjgQ==" saltValue="9PSEFgJKgVcv09dtN1sK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14" sqref="Q14:Z14"/>
    </sheetView>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314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7" t="s">
        <v>315</v>
      </c>
      <c r="DK2" s="1138"/>
      <c r="DL2" s="1138"/>
      <c r="DM2" s="1138"/>
      <c r="DN2" s="1138"/>
      <c r="DO2" s="1139"/>
      <c r="DP2" s="105"/>
      <c r="DQ2" s="1137" t="s">
        <v>316</v>
      </c>
      <c r="DR2" s="1138"/>
      <c r="DS2" s="1138"/>
      <c r="DT2" s="1138"/>
      <c r="DU2" s="1138"/>
      <c r="DV2" s="1138"/>
      <c r="DW2" s="1138"/>
      <c r="DX2" s="1138"/>
      <c r="DY2" s="1138"/>
      <c r="DZ2" s="1139"/>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0" t="s">
        <v>317</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318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22" t="s">
        <v>319</v>
      </c>
      <c r="B5" s="1023"/>
      <c r="C5" s="1023"/>
      <c r="D5" s="1023"/>
      <c r="E5" s="1023"/>
      <c r="F5" s="1023"/>
      <c r="G5" s="1023"/>
      <c r="H5" s="1023"/>
      <c r="I5" s="1023"/>
      <c r="J5" s="1023"/>
      <c r="K5" s="1023"/>
      <c r="L5" s="1023"/>
      <c r="M5" s="1023"/>
      <c r="N5" s="1023"/>
      <c r="O5" s="1023"/>
      <c r="P5" s="1024"/>
      <c r="Q5" s="1028" t="s">
        <v>320</v>
      </c>
      <c r="R5" s="1029"/>
      <c r="S5" s="1029"/>
      <c r="T5" s="1029"/>
      <c r="U5" s="1030"/>
      <c r="V5" s="1028" t="s">
        <v>321</v>
      </c>
      <c r="W5" s="1029"/>
      <c r="X5" s="1029"/>
      <c r="Y5" s="1029"/>
      <c r="Z5" s="1030"/>
      <c r="AA5" s="1028" t="s">
        <v>322</v>
      </c>
      <c r="AB5" s="1029"/>
      <c r="AC5" s="1029"/>
      <c r="AD5" s="1029"/>
      <c r="AE5" s="1029"/>
      <c r="AF5" s="1140" t="s">
        <v>323</v>
      </c>
      <c r="AG5" s="1029"/>
      <c r="AH5" s="1029"/>
      <c r="AI5" s="1029"/>
      <c r="AJ5" s="1044"/>
      <c r="AK5" s="1029" t="s">
        <v>324</v>
      </c>
      <c r="AL5" s="1029"/>
      <c r="AM5" s="1029"/>
      <c r="AN5" s="1029"/>
      <c r="AO5" s="1030"/>
      <c r="AP5" s="1028" t="s">
        <v>325</v>
      </c>
      <c r="AQ5" s="1029"/>
      <c r="AR5" s="1029"/>
      <c r="AS5" s="1029"/>
      <c r="AT5" s="1030"/>
      <c r="AU5" s="1028" t="s">
        <v>326</v>
      </c>
      <c r="AV5" s="1029"/>
      <c r="AW5" s="1029"/>
      <c r="AX5" s="1029"/>
      <c r="AY5" s="1044"/>
      <c r="AZ5" s="112"/>
      <c r="BA5" s="112"/>
      <c r="BB5" s="112"/>
      <c r="BC5" s="112"/>
      <c r="BD5" s="112"/>
      <c r="BE5" s="113"/>
      <c r="BF5" s="113"/>
      <c r="BG5" s="113"/>
      <c r="BH5" s="113"/>
      <c r="BI5" s="113"/>
      <c r="BJ5" s="113"/>
      <c r="BK5" s="113"/>
      <c r="BL5" s="113"/>
      <c r="BM5" s="113"/>
      <c r="BN5" s="113"/>
      <c r="BO5" s="113"/>
      <c r="BP5" s="113"/>
      <c r="BQ5" s="1022" t="s">
        <v>327</v>
      </c>
      <c r="BR5" s="1023"/>
      <c r="BS5" s="1023"/>
      <c r="BT5" s="1023"/>
      <c r="BU5" s="1023"/>
      <c r="BV5" s="1023"/>
      <c r="BW5" s="1023"/>
      <c r="BX5" s="1023"/>
      <c r="BY5" s="1023"/>
      <c r="BZ5" s="1023"/>
      <c r="CA5" s="1023"/>
      <c r="CB5" s="1023"/>
      <c r="CC5" s="1023"/>
      <c r="CD5" s="1023"/>
      <c r="CE5" s="1023"/>
      <c r="CF5" s="1023"/>
      <c r="CG5" s="1024"/>
      <c r="CH5" s="1028" t="s">
        <v>328</v>
      </c>
      <c r="CI5" s="1029"/>
      <c r="CJ5" s="1029"/>
      <c r="CK5" s="1029"/>
      <c r="CL5" s="1030"/>
      <c r="CM5" s="1028" t="s">
        <v>329</v>
      </c>
      <c r="CN5" s="1029"/>
      <c r="CO5" s="1029"/>
      <c r="CP5" s="1029"/>
      <c r="CQ5" s="1030"/>
      <c r="CR5" s="1028" t="s">
        <v>330</v>
      </c>
      <c r="CS5" s="1029"/>
      <c r="CT5" s="1029"/>
      <c r="CU5" s="1029"/>
      <c r="CV5" s="1030"/>
      <c r="CW5" s="1028" t="s">
        <v>331</v>
      </c>
      <c r="CX5" s="1029"/>
      <c r="CY5" s="1029"/>
      <c r="CZ5" s="1029"/>
      <c r="DA5" s="1030"/>
      <c r="DB5" s="1028" t="s">
        <v>332</v>
      </c>
      <c r="DC5" s="1029"/>
      <c r="DD5" s="1029"/>
      <c r="DE5" s="1029"/>
      <c r="DF5" s="1030"/>
      <c r="DG5" s="1125" t="s">
        <v>333</v>
      </c>
      <c r="DH5" s="1126"/>
      <c r="DI5" s="1126"/>
      <c r="DJ5" s="1126"/>
      <c r="DK5" s="1127"/>
      <c r="DL5" s="1125" t="s">
        <v>334</v>
      </c>
      <c r="DM5" s="1126"/>
      <c r="DN5" s="1126"/>
      <c r="DO5" s="1126"/>
      <c r="DP5" s="1127"/>
      <c r="DQ5" s="1028" t="s">
        <v>335</v>
      </c>
      <c r="DR5" s="1029"/>
      <c r="DS5" s="1029"/>
      <c r="DT5" s="1029"/>
      <c r="DU5" s="1030"/>
      <c r="DV5" s="1028" t="s">
        <v>326</v>
      </c>
      <c r="DW5" s="1029"/>
      <c r="DX5" s="1029"/>
      <c r="DY5" s="1029"/>
      <c r="DZ5" s="1044"/>
      <c r="EA5" s="110"/>
    </row>
    <row r="6" spans="1:131" s="111"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108"/>
      <c r="BA6" s="108"/>
      <c r="BB6" s="108"/>
      <c r="BC6" s="108"/>
      <c r="BD6" s="108"/>
      <c r="BE6" s="109"/>
      <c r="BF6" s="109"/>
      <c r="BG6" s="109"/>
      <c r="BH6" s="109"/>
      <c r="BI6" s="109"/>
      <c r="BJ6" s="109"/>
      <c r="BK6" s="109"/>
      <c r="BL6" s="109"/>
      <c r="BM6" s="109"/>
      <c r="BN6" s="109"/>
      <c r="BO6" s="109"/>
      <c r="BP6" s="109"/>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110"/>
    </row>
    <row r="7" spans="1:131" s="111" customFormat="1" ht="26.25" customHeight="1" thickTop="1" x14ac:dyDescent="0.15">
      <c r="A7" s="114">
        <v>1</v>
      </c>
      <c r="B7" s="1077" t="s">
        <v>336</v>
      </c>
      <c r="C7" s="1078"/>
      <c r="D7" s="1078"/>
      <c r="E7" s="1078"/>
      <c r="F7" s="1078"/>
      <c r="G7" s="1078"/>
      <c r="H7" s="1078"/>
      <c r="I7" s="1078"/>
      <c r="J7" s="1078"/>
      <c r="K7" s="1078"/>
      <c r="L7" s="1078"/>
      <c r="M7" s="1078"/>
      <c r="N7" s="1078"/>
      <c r="O7" s="1078"/>
      <c r="P7" s="1079"/>
      <c r="Q7" s="1131"/>
      <c r="R7" s="1132"/>
      <c r="S7" s="1132"/>
      <c r="T7" s="1132"/>
      <c r="U7" s="1132"/>
      <c r="V7" s="1132"/>
      <c r="W7" s="1132"/>
      <c r="X7" s="1132"/>
      <c r="Y7" s="1132"/>
      <c r="Z7" s="1132"/>
      <c r="AA7" s="1132"/>
      <c r="AB7" s="1132"/>
      <c r="AC7" s="1132"/>
      <c r="AD7" s="1132"/>
      <c r="AE7" s="1133"/>
      <c r="AF7" s="1134">
        <v>1090</v>
      </c>
      <c r="AG7" s="1135"/>
      <c r="AH7" s="1135"/>
      <c r="AI7" s="1135"/>
      <c r="AJ7" s="1136"/>
      <c r="AK7" s="1118"/>
      <c r="AL7" s="1119"/>
      <c r="AM7" s="1119"/>
      <c r="AN7" s="1119"/>
      <c r="AO7" s="1119"/>
      <c r="AP7" s="1119"/>
      <c r="AQ7" s="1119"/>
      <c r="AR7" s="1119"/>
      <c r="AS7" s="1119"/>
      <c r="AT7" s="1119"/>
      <c r="AU7" s="1120"/>
      <c r="AV7" s="1120"/>
      <c r="AW7" s="1120"/>
      <c r="AX7" s="1120"/>
      <c r="AY7" s="1121"/>
      <c r="AZ7" s="108"/>
      <c r="BA7" s="108"/>
      <c r="BB7" s="108"/>
      <c r="BC7" s="108"/>
      <c r="BD7" s="108"/>
      <c r="BE7" s="109"/>
      <c r="BF7" s="109"/>
      <c r="BG7" s="109"/>
      <c r="BH7" s="109"/>
      <c r="BI7" s="109"/>
      <c r="BJ7" s="109"/>
      <c r="BK7" s="109"/>
      <c r="BL7" s="109"/>
      <c r="BM7" s="109"/>
      <c r="BN7" s="109"/>
      <c r="BO7" s="109"/>
      <c r="BP7" s="109"/>
      <c r="BQ7" s="115">
        <v>1</v>
      </c>
      <c r="BR7" s="116"/>
      <c r="BS7" s="1122"/>
      <c r="BT7" s="1123"/>
      <c r="BU7" s="1123"/>
      <c r="BV7" s="1123"/>
      <c r="BW7" s="1123"/>
      <c r="BX7" s="1123"/>
      <c r="BY7" s="1123"/>
      <c r="BZ7" s="1123"/>
      <c r="CA7" s="1123"/>
      <c r="CB7" s="1123"/>
      <c r="CC7" s="1123"/>
      <c r="CD7" s="1123"/>
      <c r="CE7" s="1123"/>
      <c r="CF7" s="1123"/>
      <c r="CG7" s="112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110"/>
    </row>
    <row r="8" spans="1:131" s="111" customFormat="1" ht="26.25" customHeight="1" x14ac:dyDescent="0.15">
      <c r="A8" s="117">
        <v>2</v>
      </c>
      <c r="B8" s="1058" t="s">
        <v>337</v>
      </c>
      <c r="C8" s="1059"/>
      <c r="D8" s="1059"/>
      <c r="E8" s="1059"/>
      <c r="F8" s="1059"/>
      <c r="G8" s="1059"/>
      <c r="H8" s="1059"/>
      <c r="I8" s="1059"/>
      <c r="J8" s="1059"/>
      <c r="K8" s="1059"/>
      <c r="L8" s="1059"/>
      <c r="M8" s="1059"/>
      <c r="N8" s="1059"/>
      <c r="O8" s="1059"/>
      <c r="P8" s="1060"/>
      <c r="Q8" s="1070"/>
      <c r="R8" s="1071"/>
      <c r="S8" s="1071"/>
      <c r="T8" s="1071"/>
      <c r="U8" s="1071"/>
      <c r="V8" s="1071"/>
      <c r="W8" s="1071"/>
      <c r="X8" s="1071"/>
      <c r="Y8" s="1071"/>
      <c r="Z8" s="1071"/>
      <c r="AA8" s="1071"/>
      <c r="AB8" s="1071"/>
      <c r="AC8" s="1071"/>
      <c r="AD8" s="1071"/>
      <c r="AE8" s="1072"/>
      <c r="AF8" s="1064">
        <v>5</v>
      </c>
      <c r="AG8" s="1065"/>
      <c r="AH8" s="1065"/>
      <c r="AI8" s="1065"/>
      <c r="AJ8" s="1066"/>
      <c r="AK8" s="1113"/>
      <c r="AL8" s="1114"/>
      <c r="AM8" s="1114"/>
      <c r="AN8" s="1114"/>
      <c r="AO8" s="1114"/>
      <c r="AP8" s="1114"/>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110"/>
    </row>
    <row r="9" spans="1:131" s="111" customFormat="1" ht="26.25" customHeight="1" x14ac:dyDescent="0.15">
      <c r="A9" s="117">
        <v>3</v>
      </c>
      <c r="B9" s="1058" t="s">
        <v>338</v>
      </c>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v>2</v>
      </c>
      <c r="AG9" s="1065"/>
      <c r="AH9" s="1065"/>
      <c r="AI9" s="1065"/>
      <c r="AJ9" s="1066"/>
      <c r="AK9" s="1113"/>
      <c r="AL9" s="1114"/>
      <c r="AM9" s="1114"/>
      <c r="AN9" s="1114"/>
      <c r="AO9" s="1114"/>
      <c r="AP9" s="1114"/>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339</v>
      </c>
      <c r="BA22" s="1056"/>
      <c r="BB22" s="1056"/>
      <c r="BC22" s="1056"/>
      <c r="BD22" s="1057"/>
      <c r="BE22" s="109"/>
      <c r="BF22" s="109"/>
      <c r="BG22" s="109"/>
      <c r="BH22" s="109"/>
      <c r="BI22" s="109"/>
      <c r="BJ22" s="109"/>
      <c r="BK22" s="109"/>
      <c r="BL22" s="109"/>
      <c r="BM22" s="109"/>
      <c r="BN22" s="109"/>
      <c r="BO22" s="109"/>
      <c r="BP22" s="109"/>
      <c r="BQ22" s="118">
        <v>16</v>
      </c>
      <c r="BR22" s="119"/>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10"/>
    </row>
    <row r="23" spans="1:131" s="111" customFormat="1" ht="26.25" customHeight="1" thickBot="1" x14ac:dyDescent="0.2">
      <c r="A23" s="120" t="s">
        <v>340</v>
      </c>
      <c r="B23" s="971" t="s">
        <v>341</v>
      </c>
      <c r="C23" s="972"/>
      <c r="D23" s="972"/>
      <c r="E23" s="972"/>
      <c r="F23" s="972"/>
      <c r="G23" s="972"/>
      <c r="H23" s="972"/>
      <c r="I23" s="972"/>
      <c r="J23" s="972"/>
      <c r="K23" s="972"/>
      <c r="L23" s="972"/>
      <c r="M23" s="972"/>
      <c r="N23" s="972"/>
      <c r="O23" s="972"/>
      <c r="P23" s="973"/>
      <c r="Q23" s="1095"/>
      <c r="R23" s="1096"/>
      <c r="S23" s="1096"/>
      <c r="T23" s="1096"/>
      <c r="U23" s="1096"/>
      <c r="V23" s="1096"/>
      <c r="W23" s="1096"/>
      <c r="X23" s="1096"/>
      <c r="Y23" s="1096"/>
      <c r="Z23" s="1096"/>
      <c r="AA23" s="1096"/>
      <c r="AB23" s="1096"/>
      <c r="AC23" s="1096"/>
      <c r="AD23" s="1096"/>
      <c r="AE23" s="1097"/>
      <c r="AF23" s="1098">
        <v>1097</v>
      </c>
      <c r="AG23" s="1096"/>
      <c r="AH23" s="1096"/>
      <c r="AI23" s="1096"/>
      <c r="AJ23" s="1099"/>
      <c r="AK23" s="1100"/>
      <c r="AL23" s="1101"/>
      <c r="AM23" s="1101"/>
      <c r="AN23" s="1101"/>
      <c r="AO23" s="1101"/>
      <c r="AP23" s="1096"/>
      <c r="AQ23" s="1096"/>
      <c r="AR23" s="1096"/>
      <c r="AS23" s="1096"/>
      <c r="AT23" s="1096"/>
      <c r="AU23" s="1102"/>
      <c r="AV23" s="1102"/>
      <c r="AW23" s="1102"/>
      <c r="AX23" s="1102"/>
      <c r="AY23" s="1103"/>
      <c r="AZ23" s="1092" t="s">
        <v>342</v>
      </c>
      <c r="BA23" s="1093"/>
      <c r="BB23" s="1093"/>
      <c r="BC23" s="1093"/>
      <c r="BD23" s="1094"/>
      <c r="BE23" s="109"/>
      <c r="BF23" s="109"/>
      <c r="BG23" s="109"/>
      <c r="BH23" s="109"/>
      <c r="BI23" s="109"/>
      <c r="BJ23" s="109"/>
      <c r="BK23" s="109"/>
      <c r="BL23" s="109"/>
      <c r="BM23" s="109"/>
      <c r="BN23" s="109"/>
      <c r="BO23" s="109"/>
      <c r="BP23" s="109"/>
      <c r="BQ23" s="118">
        <v>17</v>
      </c>
      <c r="BR23" s="119"/>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10"/>
    </row>
    <row r="24" spans="1:131" s="111" customFormat="1" ht="26.25" customHeight="1" x14ac:dyDescent="0.15">
      <c r="A24" s="1091" t="s">
        <v>343</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10"/>
    </row>
    <row r="25" spans="1:131" s="103" customFormat="1" ht="26.25" customHeight="1" thickBot="1" x14ac:dyDescent="0.2">
      <c r="A25" s="1090" t="s">
        <v>344</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x14ac:dyDescent="0.15">
      <c r="A26" s="1022" t="s">
        <v>319</v>
      </c>
      <c r="B26" s="1023"/>
      <c r="C26" s="1023"/>
      <c r="D26" s="1023"/>
      <c r="E26" s="1023"/>
      <c r="F26" s="1023"/>
      <c r="G26" s="1023"/>
      <c r="H26" s="1023"/>
      <c r="I26" s="1023"/>
      <c r="J26" s="1023"/>
      <c r="K26" s="1023"/>
      <c r="L26" s="1023"/>
      <c r="M26" s="1023"/>
      <c r="N26" s="1023"/>
      <c r="O26" s="1023"/>
      <c r="P26" s="1024"/>
      <c r="Q26" s="1028" t="s">
        <v>345</v>
      </c>
      <c r="R26" s="1029"/>
      <c r="S26" s="1029"/>
      <c r="T26" s="1029"/>
      <c r="U26" s="1030"/>
      <c r="V26" s="1028" t="s">
        <v>347</v>
      </c>
      <c r="W26" s="1029"/>
      <c r="X26" s="1029"/>
      <c r="Y26" s="1029"/>
      <c r="Z26" s="1030"/>
      <c r="AA26" s="1028" t="s">
        <v>349</v>
      </c>
      <c r="AB26" s="1029"/>
      <c r="AC26" s="1029"/>
      <c r="AD26" s="1029"/>
      <c r="AE26" s="1029"/>
      <c r="AF26" s="1086" t="s">
        <v>351</v>
      </c>
      <c r="AG26" s="1035"/>
      <c r="AH26" s="1035"/>
      <c r="AI26" s="1035"/>
      <c r="AJ26" s="1087"/>
      <c r="AK26" s="1029" t="s">
        <v>352</v>
      </c>
      <c r="AL26" s="1029"/>
      <c r="AM26" s="1029"/>
      <c r="AN26" s="1029"/>
      <c r="AO26" s="1030"/>
      <c r="AP26" s="1028" t="s">
        <v>354</v>
      </c>
      <c r="AQ26" s="1029"/>
      <c r="AR26" s="1029"/>
      <c r="AS26" s="1029"/>
      <c r="AT26" s="1030"/>
      <c r="AU26" s="1028" t="s">
        <v>355</v>
      </c>
      <c r="AV26" s="1029"/>
      <c r="AW26" s="1029"/>
      <c r="AX26" s="1029"/>
      <c r="AY26" s="1030"/>
      <c r="AZ26" s="1028" t="s">
        <v>356</v>
      </c>
      <c r="BA26" s="1029"/>
      <c r="BB26" s="1029"/>
      <c r="BC26" s="1029"/>
      <c r="BD26" s="1030"/>
      <c r="BE26" s="1028" t="s">
        <v>326</v>
      </c>
      <c r="BF26" s="1029"/>
      <c r="BG26" s="1029"/>
      <c r="BH26" s="1029"/>
      <c r="BI26" s="1044"/>
      <c r="BJ26" s="108"/>
      <c r="BK26" s="108"/>
      <c r="BL26" s="108"/>
      <c r="BM26" s="108"/>
      <c r="BN26" s="108"/>
      <c r="BO26" s="121"/>
      <c r="BP26" s="121"/>
      <c r="BQ26" s="118">
        <v>20</v>
      </c>
      <c r="BR26" s="119"/>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08"/>
      <c r="BK27" s="108"/>
      <c r="BL27" s="108"/>
      <c r="BM27" s="108"/>
      <c r="BN27" s="108"/>
      <c r="BO27" s="121"/>
      <c r="BP27" s="121"/>
      <c r="BQ27" s="118">
        <v>21</v>
      </c>
      <c r="BR27" s="119"/>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x14ac:dyDescent="0.15">
      <c r="A28" s="122">
        <v>1</v>
      </c>
      <c r="B28" s="1077" t="s">
        <v>357</v>
      </c>
      <c r="C28" s="1078"/>
      <c r="D28" s="1078"/>
      <c r="E28" s="1078"/>
      <c r="F28" s="1078"/>
      <c r="G28" s="1078"/>
      <c r="H28" s="1078"/>
      <c r="I28" s="1078"/>
      <c r="J28" s="1078"/>
      <c r="K28" s="1078"/>
      <c r="L28" s="1078"/>
      <c r="M28" s="1078"/>
      <c r="N28" s="1078"/>
      <c r="O28" s="1078"/>
      <c r="P28" s="1079"/>
      <c r="Q28" s="1080"/>
      <c r="R28" s="1081"/>
      <c r="S28" s="1081"/>
      <c r="T28" s="1081"/>
      <c r="U28" s="1081"/>
      <c r="V28" s="1081"/>
      <c r="W28" s="1081"/>
      <c r="X28" s="1081"/>
      <c r="Y28" s="1081"/>
      <c r="Z28" s="1081"/>
      <c r="AA28" s="1081"/>
      <c r="AB28" s="1081"/>
      <c r="AC28" s="1081"/>
      <c r="AD28" s="1081"/>
      <c r="AE28" s="1082"/>
      <c r="AF28" s="1083">
        <v>741</v>
      </c>
      <c r="AG28" s="1081"/>
      <c r="AH28" s="1081"/>
      <c r="AI28" s="1081"/>
      <c r="AJ28" s="1084"/>
      <c r="AK28" s="1085"/>
      <c r="AL28" s="1073"/>
      <c r="AM28" s="1073"/>
      <c r="AN28" s="1073"/>
      <c r="AO28" s="1073"/>
      <c r="AP28" s="1073"/>
      <c r="AQ28" s="1073"/>
      <c r="AR28" s="1073"/>
      <c r="AS28" s="1073"/>
      <c r="AT28" s="1073"/>
      <c r="AU28" s="1073"/>
      <c r="AV28" s="1073"/>
      <c r="AW28" s="1073"/>
      <c r="AX28" s="1073"/>
      <c r="AY28" s="1073"/>
      <c r="AZ28" s="1074"/>
      <c r="BA28" s="1074"/>
      <c r="BB28" s="1074"/>
      <c r="BC28" s="1074"/>
      <c r="BD28" s="1074"/>
      <c r="BE28" s="1075"/>
      <c r="BF28" s="1075"/>
      <c r="BG28" s="1075"/>
      <c r="BH28" s="1075"/>
      <c r="BI28" s="1076"/>
      <c r="BJ28" s="108"/>
      <c r="BK28" s="108"/>
      <c r="BL28" s="108"/>
      <c r="BM28" s="108"/>
      <c r="BN28" s="108"/>
      <c r="BO28" s="121"/>
      <c r="BP28" s="121"/>
      <c r="BQ28" s="118">
        <v>22</v>
      </c>
      <c r="BR28" s="119"/>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x14ac:dyDescent="0.15">
      <c r="A29" s="122">
        <v>2</v>
      </c>
      <c r="B29" s="1058" t="s">
        <v>358</v>
      </c>
      <c r="C29" s="1059"/>
      <c r="D29" s="1059"/>
      <c r="E29" s="1059"/>
      <c r="F29" s="1059"/>
      <c r="G29" s="1059"/>
      <c r="H29" s="1059"/>
      <c r="I29" s="1059"/>
      <c r="J29" s="1059"/>
      <c r="K29" s="1059"/>
      <c r="L29" s="1059"/>
      <c r="M29" s="1059"/>
      <c r="N29" s="1059"/>
      <c r="O29" s="1059"/>
      <c r="P29" s="1060"/>
      <c r="Q29" s="1070"/>
      <c r="R29" s="1071"/>
      <c r="S29" s="1071"/>
      <c r="T29" s="1071"/>
      <c r="U29" s="1071"/>
      <c r="V29" s="1071"/>
      <c r="W29" s="1071"/>
      <c r="X29" s="1071"/>
      <c r="Y29" s="1071"/>
      <c r="Z29" s="1071"/>
      <c r="AA29" s="1071"/>
      <c r="AB29" s="1071"/>
      <c r="AC29" s="1071"/>
      <c r="AD29" s="1071"/>
      <c r="AE29" s="1072"/>
      <c r="AF29" s="1064">
        <v>357</v>
      </c>
      <c r="AG29" s="1065"/>
      <c r="AH29" s="1065"/>
      <c r="AI29" s="1065"/>
      <c r="AJ29" s="1066"/>
      <c r="AK29" s="1007"/>
      <c r="AL29" s="998"/>
      <c r="AM29" s="998"/>
      <c r="AN29" s="998"/>
      <c r="AO29" s="998"/>
      <c r="AP29" s="998"/>
      <c r="AQ29" s="998"/>
      <c r="AR29" s="998"/>
      <c r="AS29" s="998"/>
      <c r="AT29" s="998"/>
      <c r="AU29" s="998"/>
      <c r="AV29" s="998"/>
      <c r="AW29" s="998"/>
      <c r="AX29" s="998"/>
      <c r="AY29" s="998"/>
      <c r="AZ29" s="1069"/>
      <c r="BA29" s="1069"/>
      <c r="BB29" s="1069"/>
      <c r="BC29" s="1069"/>
      <c r="BD29" s="1069"/>
      <c r="BE29" s="1053"/>
      <c r="BF29" s="1053"/>
      <c r="BG29" s="1053"/>
      <c r="BH29" s="1053"/>
      <c r="BI29" s="1054"/>
      <c r="BJ29" s="108"/>
      <c r="BK29" s="108"/>
      <c r="BL29" s="108"/>
      <c r="BM29" s="108"/>
      <c r="BN29" s="108"/>
      <c r="BO29" s="121"/>
      <c r="BP29" s="121"/>
      <c r="BQ29" s="118">
        <v>23</v>
      </c>
      <c r="BR29" s="119"/>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x14ac:dyDescent="0.15">
      <c r="A30" s="122">
        <v>3</v>
      </c>
      <c r="B30" s="1058" t="s">
        <v>359</v>
      </c>
      <c r="C30" s="1059"/>
      <c r="D30" s="1059"/>
      <c r="E30" s="1059"/>
      <c r="F30" s="1059"/>
      <c r="G30" s="1059"/>
      <c r="H30" s="1059"/>
      <c r="I30" s="1059"/>
      <c r="J30" s="1059"/>
      <c r="K30" s="1059"/>
      <c r="L30" s="1059"/>
      <c r="M30" s="1059"/>
      <c r="N30" s="1059"/>
      <c r="O30" s="1059"/>
      <c r="P30" s="1060"/>
      <c r="Q30" s="1070"/>
      <c r="R30" s="1071"/>
      <c r="S30" s="1071"/>
      <c r="T30" s="1071"/>
      <c r="U30" s="1071"/>
      <c r="V30" s="1071"/>
      <c r="W30" s="1071"/>
      <c r="X30" s="1071"/>
      <c r="Y30" s="1071"/>
      <c r="Z30" s="1071"/>
      <c r="AA30" s="1071"/>
      <c r="AB30" s="1071"/>
      <c r="AC30" s="1071"/>
      <c r="AD30" s="1071"/>
      <c r="AE30" s="1072"/>
      <c r="AF30" s="1064">
        <v>6</v>
      </c>
      <c r="AG30" s="1065"/>
      <c r="AH30" s="1065"/>
      <c r="AI30" s="1065"/>
      <c r="AJ30" s="1066"/>
      <c r="AK30" s="1007"/>
      <c r="AL30" s="998"/>
      <c r="AM30" s="998"/>
      <c r="AN30" s="998"/>
      <c r="AO30" s="998"/>
      <c r="AP30" s="998"/>
      <c r="AQ30" s="998"/>
      <c r="AR30" s="998"/>
      <c r="AS30" s="998"/>
      <c r="AT30" s="998"/>
      <c r="AU30" s="998"/>
      <c r="AV30" s="998"/>
      <c r="AW30" s="998"/>
      <c r="AX30" s="998"/>
      <c r="AY30" s="998"/>
      <c r="AZ30" s="1069"/>
      <c r="BA30" s="1069"/>
      <c r="BB30" s="1069"/>
      <c r="BC30" s="1069"/>
      <c r="BD30" s="1069"/>
      <c r="BE30" s="1053"/>
      <c r="BF30" s="1053"/>
      <c r="BG30" s="1053"/>
      <c r="BH30" s="1053"/>
      <c r="BI30" s="1054"/>
      <c r="BJ30" s="108"/>
      <c r="BK30" s="108"/>
      <c r="BL30" s="108"/>
      <c r="BM30" s="108"/>
      <c r="BN30" s="108"/>
      <c r="BO30" s="121"/>
      <c r="BP30" s="121"/>
      <c r="BQ30" s="118">
        <v>24</v>
      </c>
      <c r="BR30" s="119"/>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x14ac:dyDescent="0.15">
      <c r="A31" s="122">
        <v>4</v>
      </c>
      <c r="B31" s="1058" t="s">
        <v>360</v>
      </c>
      <c r="C31" s="1059"/>
      <c r="D31" s="1059"/>
      <c r="E31" s="1059"/>
      <c r="F31" s="1059"/>
      <c r="G31" s="1059"/>
      <c r="H31" s="1059"/>
      <c r="I31" s="1059"/>
      <c r="J31" s="1059"/>
      <c r="K31" s="1059"/>
      <c r="L31" s="1059"/>
      <c r="M31" s="1059"/>
      <c r="N31" s="1059"/>
      <c r="O31" s="1059"/>
      <c r="P31" s="1060"/>
      <c r="Q31" s="1070"/>
      <c r="R31" s="1071"/>
      <c r="S31" s="1071"/>
      <c r="T31" s="1071"/>
      <c r="U31" s="1071"/>
      <c r="V31" s="1071"/>
      <c r="W31" s="1071"/>
      <c r="X31" s="1071"/>
      <c r="Y31" s="1071"/>
      <c r="Z31" s="1071"/>
      <c r="AA31" s="1071"/>
      <c r="AB31" s="1071"/>
      <c r="AC31" s="1071"/>
      <c r="AD31" s="1071"/>
      <c r="AE31" s="1072"/>
      <c r="AF31" s="1064">
        <v>0</v>
      </c>
      <c r="AG31" s="1065"/>
      <c r="AH31" s="1065"/>
      <c r="AI31" s="1065"/>
      <c r="AJ31" s="1066"/>
      <c r="AK31" s="1007"/>
      <c r="AL31" s="998"/>
      <c r="AM31" s="998"/>
      <c r="AN31" s="998"/>
      <c r="AO31" s="998"/>
      <c r="AP31" s="998"/>
      <c r="AQ31" s="998"/>
      <c r="AR31" s="998"/>
      <c r="AS31" s="998"/>
      <c r="AT31" s="998"/>
      <c r="AU31" s="998"/>
      <c r="AV31" s="998"/>
      <c r="AW31" s="998"/>
      <c r="AX31" s="998"/>
      <c r="AY31" s="998"/>
      <c r="AZ31" s="1069"/>
      <c r="BA31" s="1069"/>
      <c r="BB31" s="1069"/>
      <c r="BC31" s="1069"/>
      <c r="BD31" s="1069"/>
      <c r="BE31" s="1053"/>
      <c r="BF31" s="1053"/>
      <c r="BG31" s="1053"/>
      <c r="BH31" s="1053"/>
      <c r="BI31" s="1054"/>
      <c r="BJ31" s="108"/>
      <c r="BK31" s="108"/>
      <c r="BL31" s="108"/>
      <c r="BM31" s="108"/>
      <c r="BN31" s="108"/>
      <c r="BO31" s="121"/>
      <c r="BP31" s="121"/>
      <c r="BQ31" s="118">
        <v>25</v>
      </c>
      <c r="BR31" s="119"/>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x14ac:dyDescent="0.15">
      <c r="A32" s="122">
        <v>5</v>
      </c>
      <c r="B32" s="1058" t="s">
        <v>361</v>
      </c>
      <c r="C32" s="1059"/>
      <c r="D32" s="1059"/>
      <c r="E32" s="1059"/>
      <c r="F32" s="1059"/>
      <c r="G32" s="1059"/>
      <c r="H32" s="1059"/>
      <c r="I32" s="1059"/>
      <c r="J32" s="1059"/>
      <c r="K32" s="1059"/>
      <c r="L32" s="1059"/>
      <c r="M32" s="1059"/>
      <c r="N32" s="1059"/>
      <c r="O32" s="1059"/>
      <c r="P32" s="1060"/>
      <c r="Q32" s="1070"/>
      <c r="R32" s="1071"/>
      <c r="S32" s="1071"/>
      <c r="T32" s="1071"/>
      <c r="U32" s="1071"/>
      <c r="V32" s="1071"/>
      <c r="W32" s="1071"/>
      <c r="X32" s="1071"/>
      <c r="Y32" s="1071"/>
      <c r="Z32" s="1071"/>
      <c r="AA32" s="1071"/>
      <c r="AB32" s="1071"/>
      <c r="AC32" s="1071"/>
      <c r="AD32" s="1071"/>
      <c r="AE32" s="1072"/>
      <c r="AF32" s="1064">
        <v>4405</v>
      </c>
      <c r="AG32" s="1065"/>
      <c r="AH32" s="1065"/>
      <c r="AI32" s="1065"/>
      <c r="AJ32" s="1066"/>
      <c r="AK32" s="1007"/>
      <c r="AL32" s="998"/>
      <c r="AM32" s="998"/>
      <c r="AN32" s="998"/>
      <c r="AO32" s="998"/>
      <c r="AP32" s="998"/>
      <c r="AQ32" s="998"/>
      <c r="AR32" s="998"/>
      <c r="AS32" s="998"/>
      <c r="AT32" s="998"/>
      <c r="AU32" s="998"/>
      <c r="AV32" s="998"/>
      <c r="AW32" s="998"/>
      <c r="AX32" s="998"/>
      <c r="AY32" s="998"/>
      <c r="AZ32" s="1069"/>
      <c r="BA32" s="1069"/>
      <c r="BB32" s="1069"/>
      <c r="BC32" s="1069"/>
      <c r="BD32" s="1069"/>
      <c r="BE32" s="1053" t="s">
        <v>362</v>
      </c>
      <c r="BF32" s="1053"/>
      <c r="BG32" s="1053"/>
      <c r="BH32" s="1053"/>
      <c r="BI32" s="1054"/>
      <c r="BJ32" s="108"/>
      <c r="BK32" s="108"/>
      <c r="BL32" s="108"/>
      <c r="BM32" s="108"/>
      <c r="BN32" s="108"/>
      <c r="BO32" s="121"/>
      <c r="BP32" s="121"/>
      <c r="BQ32" s="118">
        <v>26</v>
      </c>
      <c r="BR32" s="119"/>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x14ac:dyDescent="0.15">
      <c r="A33" s="122">
        <v>6</v>
      </c>
      <c r="B33" s="1058" t="s">
        <v>363</v>
      </c>
      <c r="C33" s="1059"/>
      <c r="D33" s="1059"/>
      <c r="E33" s="1059"/>
      <c r="F33" s="1059"/>
      <c r="G33" s="1059"/>
      <c r="H33" s="1059"/>
      <c r="I33" s="1059"/>
      <c r="J33" s="1059"/>
      <c r="K33" s="1059"/>
      <c r="L33" s="1059"/>
      <c r="M33" s="1059"/>
      <c r="N33" s="1059"/>
      <c r="O33" s="1059"/>
      <c r="P33" s="1060"/>
      <c r="Q33" s="1070"/>
      <c r="R33" s="1071"/>
      <c r="S33" s="1071"/>
      <c r="T33" s="1071"/>
      <c r="U33" s="1071"/>
      <c r="V33" s="1071"/>
      <c r="W33" s="1071"/>
      <c r="X33" s="1071"/>
      <c r="Y33" s="1071"/>
      <c r="Z33" s="1071"/>
      <c r="AA33" s="1071"/>
      <c r="AB33" s="1071"/>
      <c r="AC33" s="1071"/>
      <c r="AD33" s="1071"/>
      <c r="AE33" s="1072"/>
      <c r="AF33" s="1064">
        <v>368</v>
      </c>
      <c r="AG33" s="1065"/>
      <c r="AH33" s="1065"/>
      <c r="AI33" s="1065"/>
      <c r="AJ33" s="1066"/>
      <c r="AK33" s="1007"/>
      <c r="AL33" s="998"/>
      <c r="AM33" s="998"/>
      <c r="AN33" s="998"/>
      <c r="AO33" s="998"/>
      <c r="AP33" s="998"/>
      <c r="AQ33" s="998"/>
      <c r="AR33" s="998"/>
      <c r="AS33" s="998"/>
      <c r="AT33" s="998"/>
      <c r="AU33" s="998"/>
      <c r="AV33" s="998"/>
      <c r="AW33" s="998"/>
      <c r="AX33" s="998"/>
      <c r="AY33" s="998"/>
      <c r="AZ33" s="1069"/>
      <c r="BA33" s="1069"/>
      <c r="BB33" s="1069"/>
      <c r="BC33" s="1069"/>
      <c r="BD33" s="1069"/>
      <c r="BE33" s="1053" t="s">
        <v>362</v>
      </c>
      <c r="BF33" s="1053"/>
      <c r="BG33" s="1053"/>
      <c r="BH33" s="1053"/>
      <c r="BI33" s="1054"/>
      <c r="BJ33" s="108"/>
      <c r="BK33" s="108"/>
      <c r="BL33" s="108"/>
      <c r="BM33" s="108"/>
      <c r="BN33" s="108"/>
      <c r="BO33" s="121"/>
      <c r="BP33" s="121"/>
      <c r="BQ33" s="118">
        <v>27</v>
      </c>
      <c r="BR33" s="119"/>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x14ac:dyDescent="0.15">
      <c r="A34" s="122">
        <v>7</v>
      </c>
      <c r="B34" s="1058" t="s">
        <v>364</v>
      </c>
      <c r="C34" s="1059"/>
      <c r="D34" s="1059"/>
      <c r="E34" s="1059"/>
      <c r="F34" s="1059"/>
      <c r="G34" s="1059"/>
      <c r="H34" s="1059"/>
      <c r="I34" s="1059"/>
      <c r="J34" s="1059"/>
      <c r="K34" s="1059"/>
      <c r="L34" s="1059"/>
      <c r="M34" s="1059"/>
      <c r="N34" s="1059"/>
      <c r="O34" s="1059"/>
      <c r="P34" s="1060"/>
      <c r="Q34" s="1070"/>
      <c r="R34" s="1071"/>
      <c r="S34" s="1071"/>
      <c r="T34" s="1071"/>
      <c r="U34" s="1071"/>
      <c r="V34" s="1071"/>
      <c r="W34" s="1071"/>
      <c r="X34" s="1071"/>
      <c r="Y34" s="1071"/>
      <c r="Z34" s="1071"/>
      <c r="AA34" s="1071"/>
      <c r="AB34" s="1071"/>
      <c r="AC34" s="1071"/>
      <c r="AD34" s="1071"/>
      <c r="AE34" s="1072"/>
      <c r="AF34" s="1064">
        <v>808</v>
      </c>
      <c r="AG34" s="1065"/>
      <c r="AH34" s="1065"/>
      <c r="AI34" s="1065"/>
      <c r="AJ34" s="1066"/>
      <c r="AK34" s="1007"/>
      <c r="AL34" s="998"/>
      <c r="AM34" s="998"/>
      <c r="AN34" s="998"/>
      <c r="AO34" s="998"/>
      <c r="AP34" s="998"/>
      <c r="AQ34" s="998"/>
      <c r="AR34" s="998"/>
      <c r="AS34" s="998"/>
      <c r="AT34" s="998"/>
      <c r="AU34" s="998"/>
      <c r="AV34" s="998"/>
      <c r="AW34" s="998"/>
      <c r="AX34" s="998"/>
      <c r="AY34" s="998"/>
      <c r="AZ34" s="1069"/>
      <c r="BA34" s="1069"/>
      <c r="BB34" s="1069"/>
      <c r="BC34" s="1069"/>
      <c r="BD34" s="1069"/>
      <c r="BE34" s="1053" t="s">
        <v>365</v>
      </c>
      <c r="BF34" s="1053"/>
      <c r="BG34" s="1053"/>
      <c r="BH34" s="1053"/>
      <c r="BI34" s="1054"/>
      <c r="BJ34" s="108"/>
      <c r="BK34" s="108"/>
      <c r="BL34" s="108"/>
      <c r="BM34" s="108"/>
      <c r="BN34" s="108"/>
      <c r="BO34" s="121"/>
      <c r="BP34" s="121"/>
      <c r="BQ34" s="118">
        <v>28</v>
      </c>
      <c r="BR34" s="119"/>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x14ac:dyDescent="0.15">
      <c r="A35" s="122">
        <v>8</v>
      </c>
      <c r="B35" s="1058" t="s">
        <v>366</v>
      </c>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t="s">
        <v>367</v>
      </c>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t="s">
        <v>368</v>
      </c>
      <c r="BF35" s="1053"/>
      <c r="BG35" s="1053"/>
      <c r="BH35" s="1053"/>
      <c r="BI35" s="1054"/>
      <c r="BJ35" s="108"/>
      <c r="BK35" s="108"/>
      <c r="BL35" s="108"/>
      <c r="BM35" s="108"/>
      <c r="BN35" s="108"/>
      <c r="BO35" s="121"/>
      <c r="BP35" s="121"/>
      <c r="BQ35" s="118">
        <v>29</v>
      </c>
      <c r="BR35" s="119"/>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369</v>
      </c>
      <c r="BK62" s="1056"/>
      <c r="BL62" s="1056"/>
      <c r="BM62" s="1056"/>
      <c r="BN62" s="1057"/>
      <c r="BO62" s="121"/>
      <c r="BP62" s="121"/>
      <c r="BQ62" s="118">
        <v>56</v>
      </c>
      <c r="BR62" s="119"/>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x14ac:dyDescent="0.2">
      <c r="A63" s="120" t="s">
        <v>340</v>
      </c>
      <c r="B63" s="971" t="s">
        <v>370</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6685</v>
      </c>
      <c r="AG63" s="986"/>
      <c r="AH63" s="986"/>
      <c r="AI63" s="986"/>
      <c r="AJ63" s="1051"/>
      <c r="AK63" s="1052"/>
      <c r="AL63" s="990"/>
      <c r="AM63" s="990"/>
      <c r="AN63" s="990"/>
      <c r="AO63" s="990"/>
      <c r="AP63" s="986"/>
      <c r="AQ63" s="986"/>
      <c r="AR63" s="986"/>
      <c r="AS63" s="986"/>
      <c r="AT63" s="986"/>
      <c r="AU63" s="986"/>
      <c r="AV63" s="986"/>
      <c r="AW63" s="986"/>
      <c r="AX63" s="986"/>
      <c r="AY63" s="986"/>
      <c r="AZ63" s="1046"/>
      <c r="BA63" s="1046"/>
      <c r="BB63" s="1046"/>
      <c r="BC63" s="1046"/>
      <c r="BD63" s="1046"/>
      <c r="BE63" s="987"/>
      <c r="BF63" s="987"/>
      <c r="BG63" s="987"/>
      <c r="BH63" s="987"/>
      <c r="BI63" s="988"/>
      <c r="BJ63" s="1047" t="s">
        <v>69</v>
      </c>
      <c r="BK63" s="978"/>
      <c r="BL63" s="978"/>
      <c r="BM63" s="978"/>
      <c r="BN63" s="1048"/>
      <c r="BO63" s="121"/>
      <c r="BP63" s="121"/>
      <c r="BQ63" s="118">
        <v>57</v>
      </c>
      <c r="BR63" s="119"/>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x14ac:dyDescent="0.2">
      <c r="A65" s="108" t="s">
        <v>371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x14ac:dyDescent="0.15">
      <c r="A66" s="1022" t="s">
        <v>372</v>
      </c>
      <c r="B66" s="1023"/>
      <c r="C66" s="1023"/>
      <c r="D66" s="1023"/>
      <c r="E66" s="1023"/>
      <c r="F66" s="1023"/>
      <c r="G66" s="1023"/>
      <c r="H66" s="1023"/>
      <c r="I66" s="1023"/>
      <c r="J66" s="1023"/>
      <c r="K66" s="1023"/>
      <c r="L66" s="1023"/>
      <c r="M66" s="1023"/>
      <c r="N66" s="1023"/>
      <c r="O66" s="1023"/>
      <c r="P66" s="1024"/>
      <c r="Q66" s="1028" t="s">
        <v>373</v>
      </c>
      <c r="R66" s="1029"/>
      <c r="S66" s="1029"/>
      <c r="T66" s="1029"/>
      <c r="U66" s="1030"/>
      <c r="V66" s="1028" t="s">
        <v>346</v>
      </c>
      <c r="W66" s="1029"/>
      <c r="X66" s="1029"/>
      <c r="Y66" s="1029"/>
      <c r="Z66" s="1030"/>
      <c r="AA66" s="1028" t="s">
        <v>348</v>
      </c>
      <c r="AB66" s="1029"/>
      <c r="AC66" s="1029"/>
      <c r="AD66" s="1029"/>
      <c r="AE66" s="1030"/>
      <c r="AF66" s="1034" t="s">
        <v>350</v>
      </c>
      <c r="AG66" s="1035"/>
      <c r="AH66" s="1035"/>
      <c r="AI66" s="1035"/>
      <c r="AJ66" s="1036"/>
      <c r="AK66" s="1028" t="s">
        <v>374</v>
      </c>
      <c r="AL66" s="1023"/>
      <c r="AM66" s="1023"/>
      <c r="AN66" s="1023"/>
      <c r="AO66" s="1024"/>
      <c r="AP66" s="1028" t="s">
        <v>353</v>
      </c>
      <c r="AQ66" s="1029"/>
      <c r="AR66" s="1029"/>
      <c r="AS66" s="1029"/>
      <c r="AT66" s="1030"/>
      <c r="AU66" s="1028" t="s">
        <v>375</v>
      </c>
      <c r="AV66" s="1029"/>
      <c r="AW66" s="1029"/>
      <c r="AX66" s="1029"/>
      <c r="AY66" s="1030"/>
      <c r="AZ66" s="1028" t="s">
        <v>326</v>
      </c>
      <c r="BA66" s="1029"/>
      <c r="BB66" s="1029"/>
      <c r="BC66" s="1029"/>
      <c r="BD66" s="1044"/>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c r="C68" s="1013"/>
      <c r="D68" s="1013"/>
      <c r="E68" s="1013"/>
      <c r="F68" s="1013"/>
      <c r="G68" s="1013"/>
      <c r="H68" s="1013"/>
      <c r="I68" s="1013"/>
      <c r="J68" s="1013"/>
      <c r="K68" s="1013"/>
      <c r="L68" s="1013"/>
      <c r="M68" s="1013"/>
      <c r="N68" s="1013"/>
      <c r="O68" s="1013"/>
      <c r="P68" s="1014"/>
      <c r="Q68" s="1015"/>
      <c r="R68" s="1009"/>
      <c r="S68" s="1009"/>
      <c r="T68" s="1009"/>
      <c r="U68" s="1009"/>
      <c r="V68" s="1009"/>
      <c r="W68" s="1009"/>
      <c r="X68" s="1009"/>
      <c r="Y68" s="1009"/>
      <c r="Z68" s="1009"/>
      <c r="AA68" s="1009"/>
      <c r="AB68" s="1009"/>
      <c r="AC68" s="1009"/>
      <c r="AD68" s="1009"/>
      <c r="AE68" s="1009"/>
      <c r="AF68" s="1009"/>
      <c r="AG68" s="1009"/>
      <c r="AH68" s="1009"/>
      <c r="AI68" s="1009"/>
      <c r="AJ68" s="1009"/>
      <c r="AK68" s="1009"/>
      <c r="AL68" s="1009"/>
      <c r="AM68" s="1009"/>
      <c r="AN68" s="1009"/>
      <c r="AO68" s="1009"/>
      <c r="AP68" s="1009"/>
      <c r="AQ68" s="1009"/>
      <c r="AR68" s="1009"/>
      <c r="AS68" s="1009"/>
      <c r="AT68" s="1009"/>
      <c r="AU68" s="1009"/>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c r="C69" s="1002"/>
      <c r="D69" s="1002"/>
      <c r="E69" s="1002"/>
      <c r="F69" s="1002"/>
      <c r="G69" s="1002"/>
      <c r="H69" s="1002"/>
      <c r="I69" s="1002"/>
      <c r="J69" s="1002"/>
      <c r="K69" s="1002"/>
      <c r="L69" s="1002"/>
      <c r="M69" s="1002"/>
      <c r="N69" s="1002"/>
      <c r="O69" s="1002"/>
      <c r="P69" s="1003"/>
      <c r="Q69" s="1004"/>
      <c r="R69" s="998"/>
      <c r="S69" s="998"/>
      <c r="T69" s="998"/>
      <c r="U69" s="998"/>
      <c r="V69" s="998"/>
      <c r="W69" s="998"/>
      <c r="X69" s="998"/>
      <c r="Y69" s="998"/>
      <c r="Z69" s="998"/>
      <c r="AA69" s="998"/>
      <c r="AB69" s="998"/>
      <c r="AC69" s="998"/>
      <c r="AD69" s="998"/>
      <c r="AE69" s="998"/>
      <c r="AF69" s="998"/>
      <c r="AG69" s="998"/>
      <c r="AH69" s="998"/>
      <c r="AI69" s="998"/>
      <c r="AJ69" s="998"/>
      <c r="AK69" s="998"/>
      <c r="AL69" s="998"/>
      <c r="AM69" s="998"/>
      <c r="AN69" s="998"/>
      <c r="AO69" s="998"/>
      <c r="AP69" s="998"/>
      <c r="AQ69" s="998"/>
      <c r="AR69" s="998"/>
      <c r="AS69" s="998"/>
      <c r="AT69" s="998"/>
      <c r="AU69" s="998"/>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c r="C70" s="1002"/>
      <c r="D70" s="1002"/>
      <c r="E70" s="1002"/>
      <c r="F70" s="1002"/>
      <c r="G70" s="1002"/>
      <c r="H70" s="1002"/>
      <c r="I70" s="1002"/>
      <c r="J70" s="1002"/>
      <c r="K70" s="1002"/>
      <c r="L70" s="1002"/>
      <c r="M70" s="1002"/>
      <c r="N70" s="1002"/>
      <c r="O70" s="1002"/>
      <c r="P70" s="1003"/>
      <c r="Q70" s="1004"/>
      <c r="R70" s="998"/>
      <c r="S70" s="998"/>
      <c r="T70" s="998"/>
      <c r="U70" s="998"/>
      <c r="V70" s="998"/>
      <c r="W70" s="998"/>
      <c r="X70" s="998"/>
      <c r="Y70" s="998"/>
      <c r="Z70" s="998"/>
      <c r="AA70" s="998"/>
      <c r="AB70" s="998"/>
      <c r="AC70" s="998"/>
      <c r="AD70" s="998"/>
      <c r="AE70" s="998"/>
      <c r="AF70" s="998"/>
      <c r="AG70" s="998"/>
      <c r="AH70" s="998"/>
      <c r="AI70" s="998"/>
      <c r="AJ70" s="998"/>
      <c r="AK70" s="998"/>
      <c r="AL70" s="998"/>
      <c r="AM70" s="998"/>
      <c r="AN70" s="998"/>
      <c r="AO70" s="998"/>
      <c r="AP70" s="998"/>
      <c r="AQ70" s="998"/>
      <c r="AR70" s="998"/>
      <c r="AS70" s="998"/>
      <c r="AT70" s="998"/>
      <c r="AU70" s="998"/>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c r="C71" s="1002"/>
      <c r="D71" s="1002"/>
      <c r="E71" s="1002"/>
      <c r="F71" s="1002"/>
      <c r="G71" s="1002"/>
      <c r="H71" s="1002"/>
      <c r="I71" s="1002"/>
      <c r="J71" s="1002"/>
      <c r="K71" s="1002"/>
      <c r="L71" s="1002"/>
      <c r="M71" s="1002"/>
      <c r="N71" s="1002"/>
      <c r="O71" s="1002"/>
      <c r="P71" s="1003"/>
      <c r="Q71" s="1004"/>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c r="C72" s="1002"/>
      <c r="D72" s="1002"/>
      <c r="E72" s="1002"/>
      <c r="F72" s="1002"/>
      <c r="G72" s="1002"/>
      <c r="H72" s="1002"/>
      <c r="I72" s="1002"/>
      <c r="J72" s="1002"/>
      <c r="K72" s="1002"/>
      <c r="L72" s="1002"/>
      <c r="M72" s="1002"/>
      <c r="N72" s="1002"/>
      <c r="O72" s="1002"/>
      <c r="P72" s="1003"/>
      <c r="Q72" s="1004"/>
      <c r="R72" s="998"/>
      <c r="S72" s="998"/>
      <c r="T72" s="998"/>
      <c r="U72" s="998"/>
      <c r="V72" s="998"/>
      <c r="W72" s="998"/>
      <c r="X72" s="998"/>
      <c r="Y72" s="998"/>
      <c r="Z72" s="998"/>
      <c r="AA72" s="998"/>
      <c r="AB72" s="998"/>
      <c r="AC72" s="998"/>
      <c r="AD72" s="998"/>
      <c r="AE72" s="998"/>
      <c r="AF72" s="998"/>
      <c r="AG72" s="998"/>
      <c r="AH72" s="998"/>
      <c r="AI72" s="998"/>
      <c r="AJ72" s="998"/>
      <c r="AK72" s="998"/>
      <c r="AL72" s="998"/>
      <c r="AM72" s="998"/>
      <c r="AN72" s="998"/>
      <c r="AO72" s="998"/>
      <c r="AP72" s="998"/>
      <c r="AQ72" s="998"/>
      <c r="AR72" s="998"/>
      <c r="AS72" s="998"/>
      <c r="AT72" s="998"/>
      <c r="AU72" s="998"/>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c r="C73" s="1002"/>
      <c r="D73" s="1002"/>
      <c r="E73" s="1002"/>
      <c r="F73" s="1002"/>
      <c r="G73" s="1002"/>
      <c r="H73" s="1002"/>
      <c r="I73" s="1002"/>
      <c r="J73" s="1002"/>
      <c r="K73" s="1002"/>
      <c r="L73" s="1002"/>
      <c r="M73" s="1002"/>
      <c r="N73" s="1002"/>
      <c r="O73" s="1002"/>
      <c r="P73" s="1003"/>
      <c r="Q73" s="1004"/>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340</v>
      </c>
      <c r="B88" s="971" t="s">
        <v>376</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340</v>
      </c>
      <c r="BR102" s="971" t="s">
        <v>377</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378</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379</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380</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381</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382</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383</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384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385</v>
      </c>
      <c r="AB109" s="921"/>
      <c r="AC109" s="921"/>
      <c r="AD109" s="921"/>
      <c r="AE109" s="922"/>
      <c r="AF109" s="923" t="s">
        <v>257</v>
      </c>
      <c r="AG109" s="921"/>
      <c r="AH109" s="921"/>
      <c r="AI109" s="921"/>
      <c r="AJ109" s="922"/>
      <c r="AK109" s="923" t="s">
        <v>256</v>
      </c>
      <c r="AL109" s="921"/>
      <c r="AM109" s="921"/>
      <c r="AN109" s="921"/>
      <c r="AO109" s="922"/>
      <c r="AP109" s="923" t="s">
        <v>386</v>
      </c>
      <c r="AQ109" s="921"/>
      <c r="AR109" s="921"/>
      <c r="AS109" s="921"/>
      <c r="AT109" s="952"/>
      <c r="AU109" s="920" t="s">
        <v>384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385</v>
      </c>
      <c r="BR109" s="921"/>
      <c r="BS109" s="921"/>
      <c r="BT109" s="921"/>
      <c r="BU109" s="922"/>
      <c r="BV109" s="923" t="s">
        <v>257</v>
      </c>
      <c r="BW109" s="921"/>
      <c r="BX109" s="921"/>
      <c r="BY109" s="921"/>
      <c r="BZ109" s="922"/>
      <c r="CA109" s="923" t="s">
        <v>256</v>
      </c>
      <c r="CB109" s="921"/>
      <c r="CC109" s="921"/>
      <c r="CD109" s="921"/>
      <c r="CE109" s="922"/>
      <c r="CF109" s="959" t="s">
        <v>386</v>
      </c>
      <c r="CG109" s="959"/>
      <c r="CH109" s="959"/>
      <c r="CI109" s="959"/>
      <c r="CJ109" s="959"/>
      <c r="CK109" s="923" t="s">
        <v>387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385</v>
      </c>
      <c r="DH109" s="921"/>
      <c r="DI109" s="921"/>
      <c r="DJ109" s="921"/>
      <c r="DK109" s="922"/>
      <c r="DL109" s="923" t="s">
        <v>257</v>
      </c>
      <c r="DM109" s="921"/>
      <c r="DN109" s="921"/>
      <c r="DO109" s="921"/>
      <c r="DP109" s="922"/>
      <c r="DQ109" s="923" t="s">
        <v>256</v>
      </c>
      <c r="DR109" s="921"/>
      <c r="DS109" s="921"/>
      <c r="DT109" s="921"/>
      <c r="DU109" s="922"/>
      <c r="DV109" s="923" t="s">
        <v>386</v>
      </c>
      <c r="DW109" s="921"/>
      <c r="DX109" s="921"/>
      <c r="DY109" s="921"/>
      <c r="DZ109" s="952"/>
    </row>
    <row r="110" spans="1:131" s="102" customFormat="1" ht="26.25" customHeight="1" x14ac:dyDescent="0.15">
      <c r="A110" s="823" t="s">
        <v>388</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7719730</v>
      </c>
      <c r="AB110" s="914"/>
      <c r="AC110" s="914"/>
      <c r="AD110" s="914"/>
      <c r="AE110" s="915"/>
      <c r="AF110" s="916">
        <v>7617869</v>
      </c>
      <c r="AG110" s="914"/>
      <c r="AH110" s="914"/>
      <c r="AI110" s="914"/>
      <c r="AJ110" s="915"/>
      <c r="AK110" s="916">
        <v>7596443</v>
      </c>
      <c r="AL110" s="914"/>
      <c r="AM110" s="914"/>
      <c r="AN110" s="914"/>
      <c r="AO110" s="915"/>
      <c r="AP110" s="917">
        <v>32</v>
      </c>
      <c r="AQ110" s="918"/>
      <c r="AR110" s="918"/>
      <c r="AS110" s="918"/>
      <c r="AT110" s="919"/>
      <c r="AU110" s="953" t="s">
        <v>389</v>
      </c>
      <c r="AV110" s="954"/>
      <c r="AW110" s="954"/>
      <c r="AX110" s="954"/>
      <c r="AY110" s="954"/>
      <c r="AZ110" s="879" t="s">
        <v>390</v>
      </c>
      <c r="BA110" s="824"/>
      <c r="BB110" s="824"/>
      <c r="BC110" s="824"/>
      <c r="BD110" s="824"/>
      <c r="BE110" s="824"/>
      <c r="BF110" s="824"/>
      <c r="BG110" s="824"/>
      <c r="BH110" s="824"/>
      <c r="BI110" s="824"/>
      <c r="BJ110" s="824"/>
      <c r="BK110" s="824"/>
      <c r="BL110" s="824"/>
      <c r="BM110" s="824"/>
      <c r="BN110" s="824"/>
      <c r="BO110" s="824"/>
      <c r="BP110" s="825"/>
      <c r="BQ110" s="880">
        <v>63971383</v>
      </c>
      <c r="BR110" s="861"/>
      <c r="BS110" s="861"/>
      <c r="BT110" s="861"/>
      <c r="BU110" s="861"/>
      <c r="BV110" s="861">
        <v>62602831</v>
      </c>
      <c r="BW110" s="861"/>
      <c r="BX110" s="861"/>
      <c r="BY110" s="861"/>
      <c r="BZ110" s="861"/>
      <c r="CA110" s="861">
        <v>63119669</v>
      </c>
      <c r="CB110" s="861"/>
      <c r="CC110" s="861"/>
      <c r="CD110" s="861"/>
      <c r="CE110" s="861"/>
      <c r="CF110" s="885">
        <v>266.2</v>
      </c>
      <c r="CG110" s="886"/>
      <c r="CH110" s="886"/>
      <c r="CI110" s="886"/>
      <c r="CJ110" s="886"/>
      <c r="CK110" s="949" t="s">
        <v>391</v>
      </c>
      <c r="CL110" s="835"/>
      <c r="CM110" s="910" t="s">
        <v>392</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393</v>
      </c>
      <c r="DH110" s="861"/>
      <c r="DI110" s="861"/>
      <c r="DJ110" s="861"/>
      <c r="DK110" s="861"/>
      <c r="DL110" s="861" t="s">
        <v>367</v>
      </c>
      <c r="DM110" s="861"/>
      <c r="DN110" s="861"/>
      <c r="DO110" s="861"/>
      <c r="DP110" s="861"/>
      <c r="DQ110" s="861" t="s">
        <v>393</v>
      </c>
      <c r="DR110" s="861"/>
      <c r="DS110" s="861"/>
      <c r="DT110" s="861"/>
      <c r="DU110" s="861"/>
      <c r="DV110" s="862" t="s">
        <v>367</v>
      </c>
      <c r="DW110" s="862"/>
      <c r="DX110" s="862"/>
      <c r="DY110" s="862"/>
      <c r="DZ110" s="863"/>
    </row>
    <row r="111" spans="1:131" s="102" customFormat="1" ht="26.25" customHeight="1" x14ac:dyDescent="0.15">
      <c r="A111" s="790" t="s">
        <v>394</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395</v>
      </c>
      <c r="AB111" s="942"/>
      <c r="AC111" s="942"/>
      <c r="AD111" s="942"/>
      <c r="AE111" s="943"/>
      <c r="AF111" s="944" t="s">
        <v>367</v>
      </c>
      <c r="AG111" s="942"/>
      <c r="AH111" s="942"/>
      <c r="AI111" s="942"/>
      <c r="AJ111" s="943"/>
      <c r="AK111" s="944" t="s">
        <v>393</v>
      </c>
      <c r="AL111" s="942"/>
      <c r="AM111" s="942"/>
      <c r="AN111" s="942"/>
      <c r="AO111" s="943"/>
      <c r="AP111" s="945" t="s">
        <v>396</v>
      </c>
      <c r="AQ111" s="946"/>
      <c r="AR111" s="946"/>
      <c r="AS111" s="946"/>
      <c r="AT111" s="947"/>
      <c r="AU111" s="955"/>
      <c r="AV111" s="956"/>
      <c r="AW111" s="956"/>
      <c r="AX111" s="956"/>
      <c r="AY111" s="956"/>
      <c r="AZ111" s="831" t="s">
        <v>397</v>
      </c>
      <c r="BA111" s="766"/>
      <c r="BB111" s="766"/>
      <c r="BC111" s="766"/>
      <c r="BD111" s="766"/>
      <c r="BE111" s="766"/>
      <c r="BF111" s="766"/>
      <c r="BG111" s="766"/>
      <c r="BH111" s="766"/>
      <c r="BI111" s="766"/>
      <c r="BJ111" s="766"/>
      <c r="BK111" s="766"/>
      <c r="BL111" s="766"/>
      <c r="BM111" s="766"/>
      <c r="BN111" s="766"/>
      <c r="BO111" s="766"/>
      <c r="BP111" s="767"/>
      <c r="BQ111" s="832">
        <v>172947</v>
      </c>
      <c r="BR111" s="833"/>
      <c r="BS111" s="833"/>
      <c r="BT111" s="833"/>
      <c r="BU111" s="833"/>
      <c r="BV111" s="833">
        <v>126739</v>
      </c>
      <c r="BW111" s="833"/>
      <c r="BX111" s="833"/>
      <c r="BY111" s="833"/>
      <c r="BZ111" s="833"/>
      <c r="CA111" s="833">
        <v>84172</v>
      </c>
      <c r="CB111" s="833"/>
      <c r="CC111" s="833"/>
      <c r="CD111" s="833"/>
      <c r="CE111" s="833"/>
      <c r="CF111" s="894">
        <v>0.4</v>
      </c>
      <c r="CG111" s="895"/>
      <c r="CH111" s="895"/>
      <c r="CI111" s="895"/>
      <c r="CJ111" s="895"/>
      <c r="CK111" s="950"/>
      <c r="CL111" s="837"/>
      <c r="CM111" s="840" t="s">
        <v>398</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32" t="s">
        <v>395</v>
      </c>
      <c r="DH111" s="833"/>
      <c r="DI111" s="833"/>
      <c r="DJ111" s="833"/>
      <c r="DK111" s="833"/>
      <c r="DL111" s="833" t="s">
        <v>393</v>
      </c>
      <c r="DM111" s="833"/>
      <c r="DN111" s="833"/>
      <c r="DO111" s="833"/>
      <c r="DP111" s="833"/>
      <c r="DQ111" s="833" t="s">
        <v>395</v>
      </c>
      <c r="DR111" s="833"/>
      <c r="DS111" s="833"/>
      <c r="DT111" s="833"/>
      <c r="DU111" s="833"/>
      <c r="DV111" s="810" t="s">
        <v>395</v>
      </c>
      <c r="DW111" s="810"/>
      <c r="DX111" s="810"/>
      <c r="DY111" s="810"/>
      <c r="DZ111" s="811"/>
    </row>
    <row r="112" spans="1:131" s="102" customFormat="1" ht="26.25" customHeight="1" x14ac:dyDescent="0.15">
      <c r="A112" s="935" t="s">
        <v>399</v>
      </c>
      <c r="B112" s="936"/>
      <c r="C112" s="766" t="s">
        <v>400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395</v>
      </c>
      <c r="AB112" s="796"/>
      <c r="AC112" s="796"/>
      <c r="AD112" s="796"/>
      <c r="AE112" s="797"/>
      <c r="AF112" s="798" t="s">
        <v>367</v>
      </c>
      <c r="AG112" s="796"/>
      <c r="AH112" s="796"/>
      <c r="AI112" s="796"/>
      <c r="AJ112" s="797"/>
      <c r="AK112" s="798" t="s">
        <v>367</v>
      </c>
      <c r="AL112" s="796"/>
      <c r="AM112" s="796"/>
      <c r="AN112" s="796"/>
      <c r="AO112" s="797"/>
      <c r="AP112" s="843" t="s">
        <v>393</v>
      </c>
      <c r="AQ112" s="844"/>
      <c r="AR112" s="844"/>
      <c r="AS112" s="844"/>
      <c r="AT112" s="845"/>
      <c r="AU112" s="955"/>
      <c r="AV112" s="956"/>
      <c r="AW112" s="956"/>
      <c r="AX112" s="956"/>
      <c r="AY112" s="956"/>
      <c r="AZ112" s="831" t="s">
        <v>401</v>
      </c>
      <c r="BA112" s="766"/>
      <c r="BB112" s="766"/>
      <c r="BC112" s="766"/>
      <c r="BD112" s="766"/>
      <c r="BE112" s="766"/>
      <c r="BF112" s="766"/>
      <c r="BG112" s="766"/>
      <c r="BH112" s="766"/>
      <c r="BI112" s="766"/>
      <c r="BJ112" s="766"/>
      <c r="BK112" s="766"/>
      <c r="BL112" s="766"/>
      <c r="BM112" s="766"/>
      <c r="BN112" s="766"/>
      <c r="BO112" s="766"/>
      <c r="BP112" s="767"/>
      <c r="BQ112" s="832">
        <v>26984707</v>
      </c>
      <c r="BR112" s="833"/>
      <c r="BS112" s="833"/>
      <c r="BT112" s="833"/>
      <c r="BU112" s="833"/>
      <c r="BV112" s="833">
        <v>27271818</v>
      </c>
      <c r="BW112" s="833"/>
      <c r="BX112" s="833"/>
      <c r="BY112" s="833"/>
      <c r="BZ112" s="833"/>
      <c r="CA112" s="833">
        <v>26390986</v>
      </c>
      <c r="CB112" s="833"/>
      <c r="CC112" s="833"/>
      <c r="CD112" s="833"/>
      <c r="CE112" s="833"/>
      <c r="CF112" s="894">
        <v>111.3</v>
      </c>
      <c r="CG112" s="895"/>
      <c r="CH112" s="895"/>
      <c r="CI112" s="895"/>
      <c r="CJ112" s="895"/>
      <c r="CK112" s="950"/>
      <c r="CL112" s="837"/>
      <c r="CM112" s="840" t="s">
        <v>402</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32">
        <v>38496</v>
      </c>
      <c r="DH112" s="833"/>
      <c r="DI112" s="833"/>
      <c r="DJ112" s="833"/>
      <c r="DK112" s="833"/>
      <c r="DL112" s="833">
        <v>26284</v>
      </c>
      <c r="DM112" s="833"/>
      <c r="DN112" s="833"/>
      <c r="DO112" s="833"/>
      <c r="DP112" s="833"/>
      <c r="DQ112" s="833">
        <v>13463</v>
      </c>
      <c r="DR112" s="833"/>
      <c r="DS112" s="833"/>
      <c r="DT112" s="833"/>
      <c r="DU112" s="833"/>
      <c r="DV112" s="810">
        <v>0.1</v>
      </c>
      <c r="DW112" s="810"/>
      <c r="DX112" s="810"/>
      <c r="DY112" s="810"/>
      <c r="DZ112" s="811"/>
    </row>
    <row r="113" spans="1:130" s="102" customFormat="1" ht="26.25" customHeight="1" x14ac:dyDescent="0.15">
      <c r="A113" s="937"/>
      <c r="B113" s="938"/>
      <c r="C113" s="766" t="s">
        <v>403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2357471</v>
      </c>
      <c r="AB113" s="942"/>
      <c r="AC113" s="942"/>
      <c r="AD113" s="942"/>
      <c r="AE113" s="943"/>
      <c r="AF113" s="944">
        <v>2496439</v>
      </c>
      <c r="AG113" s="942"/>
      <c r="AH113" s="942"/>
      <c r="AI113" s="942"/>
      <c r="AJ113" s="943"/>
      <c r="AK113" s="944">
        <v>2315500</v>
      </c>
      <c r="AL113" s="942"/>
      <c r="AM113" s="942"/>
      <c r="AN113" s="942"/>
      <c r="AO113" s="943"/>
      <c r="AP113" s="945">
        <v>9.8000000000000007</v>
      </c>
      <c r="AQ113" s="946"/>
      <c r="AR113" s="946"/>
      <c r="AS113" s="946"/>
      <c r="AT113" s="947"/>
      <c r="AU113" s="955"/>
      <c r="AV113" s="956"/>
      <c r="AW113" s="956"/>
      <c r="AX113" s="956"/>
      <c r="AY113" s="956"/>
      <c r="AZ113" s="831" t="s">
        <v>404</v>
      </c>
      <c r="BA113" s="766"/>
      <c r="BB113" s="766"/>
      <c r="BC113" s="766"/>
      <c r="BD113" s="766"/>
      <c r="BE113" s="766"/>
      <c r="BF113" s="766"/>
      <c r="BG113" s="766"/>
      <c r="BH113" s="766"/>
      <c r="BI113" s="766"/>
      <c r="BJ113" s="766"/>
      <c r="BK113" s="766"/>
      <c r="BL113" s="766"/>
      <c r="BM113" s="766"/>
      <c r="BN113" s="766"/>
      <c r="BO113" s="766"/>
      <c r="BP113" s="767"/>
      <c r="BQ113" s="832">
        <v>445950</v>
      </c>
      <c r="BR113" s="833"/>
      <c r="BS113" s="833"/>
      <c r="BT113" s="833"/>
      <c r="BU113" s="833"/>
      <c r="BV113" s="833">
        <v>192182</v>
      </c>
      <c r="BW113" s="833"/>
      <c r="BX113" s="833"/>
      <c r="BY113" s="833"/>
      <c r="BZ113" s="833"/>
      <c r="CA113" s="833">
        <v>198636</v>
      </c>
      <c r="CB113" s="833"/>
      <c r="CC113" s="833"/>
      <c r="CD113" s="833"/>
      <c r="CE113" s="833"/>
      <c r="CF113" s="894">
        <v>0.8</v>
      </c>
      <c r="CG113" s="895"/>
      <c r="CH113" s="895"/>
      <c r="CI113" s="895"/>
      <c r="CJ113" s="895"/>
      <c r="CK113" s="950"/>
      <c r="CL113" s="837"/>
      <c r="CM113" s="840" t="s">
        <v>405</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367</v>
      </c>
      <c r="DH113" s="796"/>
      <c r="DI113" s="796"/>
      <c r="DJ113" s="796"/>
      <c r="DK113" s="797"/>
      <c r="DL113" s="798" t="s">
        <v>367</v>
      </c>
      <c r="DM113" s="796"/>
      <c r="DN113" s="796"/>
      <c r="DO113" s="796"/>
      <c r="DP113" s="797"/>
      <c r="DQ113" s="798" t="s">
        <v>367</v>
      </c>
      <c r="DR113" s="796"/>
      <c r="DS113" s="796"/>
      <c r="DT113" s="796"/>
      <c r="DU113" s="797"/>
      <c r="DV113" s="843" t="s">
        <v>367</v>
      </c>
      <c r="DW113" s="844"/>
      <c r="DX113" s="844"/>
      <c r="DY113" s="844"/>
      <c r="DZ113" s="845"/>
    </row>
    <row r="114" spans="1:130" s="102" customFormat="1" ht="26.25" customHeight="1" x14ac:dyDescent="0.15">
      <c r="A114" s="937"/>
      <c r="B114" s="938"/>
      <c r="C114" s="766" t="s">
        <v>406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491145</v>
      </c>
      <c r="AB114" s="796"/>
      <c r="AC114" s="796"/>
      <c r="AD114" s="796"/>
      <c r="AE114" s="797"/>
      <c r="AF114" s="798">
        <v>275471</v>
      </c>
      <c r="AG114" s="796"/>
      <c r="AH114" s="796"/>
      <c r="AI114" s="796"/>
      <c r="AJ114" s="797"/>
      <c r="AK114" s="798">
        <v>40538</v>
      </c>
      <c r="AL114" s="796"/>
      <c r="AM114" s="796"/>
      <c r="AN114" s="796"/>
      <c r="AO114" s="797"/>
      <c r="AP114" s="843">
        <v>0.2</v>
      </c>
      <c r="AQ114" s="844"/>
      <c r="AR114" s="844"/>
      <c r="AS114" s="844"/>
      <c r="AT114" s="845"/>
      <c r="AU114" s="955"/>
      <c r="AV114" s="956"/>
      <c r="AW114" s="956"/>
      <c r="AX114" s="956"/>
      <c r="AY114" s="956"/>
      <c r="AZ114" s="831" t="s">
        <v>407</v>
      </c>
      <c r="BA114" s="766"/>
      <c r="BB114" s="766"/>
      <c r="BC114" s="766"/>
      <c r="BD114" s="766"/>
      <c r="BE114" s="766"/>
      <c r="BF114" s="766"/>
      <c r="BG114" s="766"/>
      <c r="BH114" s="766"/>
      <c r="BI114" s="766"/>
      <c r="BJ114" s="766"/>
      <c r="BK114" s="766"/>
      <c r="BL114" s="766"/>
      <c r="BM114" s="766"/>
      <c r="BN114" s="766"/>
      <c r="BO114" s="766"/>
      <c r="BP114" s="767"/>
      <c r="BQ114" s="832">
        <v>9189323</v>
      </c>
      <c r="BR114" s="833"/>
      <c r="BS114" s="833"/>
      <c r="BT114" s="833"/>
      <c r="BU114" s="833"/>
      <c r="BV114" s="833">
        <v>8785250</v>
      </c>
      <c r="BW114" s="833"/>
      <c r="BX114" s="833"/>
      <c r="BY114" s="833"/>
      <c r="BZ114" s="833"/>
      <c r="CA114" s="833">
        <v>8879950</v>
      </c>
      <c r="CB114" s="833"/>
      <c r="CC114" s="833"/>
      <c r="CD114" s="833"/>
      <c r="CE114" s="833"/>
      <c r="CF114" s="894">
        <v>37.5</v>
      </c>
      <c r="CG114" s="895"/>
      <c r="CH114" s="895"/>
      <c r="CI114" s="895"/>
      <c r="CJ114" s="895"/>
      <c r="CK114" s="950"/>
      <c r="CL114" s="837"/>
      <c r="CM114" s="840" t="s">
        <v>408</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395</v>
      </c>
      <c r="DH114" s="796"/>
      <c r="DI114" s="796"/>
      <c r="DJ114" s="796"/>
      <c r="DK114" s="797"/>
      <c r="DL114" s="798" t="s">
        <v>367</v>
      </c>
      <c r="DM114" s="796"/>
      <c r="DN114" s="796"/>
      <c r="DO114" s="796"/>
      <c r="DP114" s="797"/>
      <c r="DQ114" s="798" t="s">
        <v>395</v>
      </c>
      <c r="DR114" s="796"/>
      <c r="DS114" s="796"/>
      <c r="DT114" s="796"/>
      <c r="DU114" s="797"/>
      <c r="DV114" s="843" t="s">
        <v>393</v>
      </c>
      <c r="DW114" s="844"/>
      <c r="DX114" s="844"/>
      <c r="DY114" s="844"/>
      <c r="DZ114" s="845"/>
    </row>
    <row r="115" spans="1:130" s="102" customFormat="1" ht="26.25" customHeight="1" x14ac:dyDescent="0.15">
      <c r="A115" s="937"/>
      <c r="B115" s="938"/>
      <c r="C115" s="766" t="s">
        <v>409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74587</v>
      </c>
      <c r="AB115" s="942"/>
      <c r="AC115" s="942"/>
      <c r="AD115" s="942"/>
      <c r="AE115" s="943"/>
      <c r="AF115" s="944">
        <v>49830</v>
      </c>
      <c r="AG115" s="942"/>
      <c r="AH115" s="942"/>
      <c r="AI115" s="942"/>
      <c r="AJ115" s="943"/>
      <c r="AK115" s="944">
        <v>45176</v>
      </c>
      <c r="AL115" s="942"/>
      <c r="AM115" s="942"/>
      <c r="AN115" s="942"/>
      <c r="AO115" s="943"/>
      <c r="AP115" s="945">
        <v>0.2</v>
      </c>
      <c r="AQ115" s="946"/>
      <c r="AR115" s="946"/>
      <c r="AS115" s="946"/>
      <c r="AT115" s="947"/>
      <c r="AU115" s="955"/>
      <c r="AV115" s="956"/>
      <c r="AW115" s="956"/>
      <c r="AX115" s="956"/>
      <c r="AY115" s="956"/>
      <c r="AZ115" s="831" t="s">
        <v>410</v>
      </c>
      <c r="BA115" s="766"/>
      <c r="BB115" s="766"/>
      <c r="BC115" s="766"/>
      <c r="BD115" s="766"/>
      <c r="BE115" s="766"/>
      <c r="BF115" s="766"/>
      <c r="BG115" s="766"/>
      <c r="BH115" s="766"/>
      <c r="BI115" s="766"/>
      <c r="BJ115" s="766"/>
      <c r="BK115" s="766"/>
      <c r="BL115" s="766"/>
      <c r="BM115" s="766"/>
      <c r="BN115" s="766"/>
      <c r="BO115" s="766"/>
      <c r="BP115" s="767"/>
      <c r="BQ115" s="832" t="s">
        <v>367</v>
      </c>
      <c r="BR115" s="833"/>
      <c r="BS115" s="833"/>
      <c r="BT115" s="833"/>
      <c r="BU115" s="833"/>
      <c r="BV115" s="833" t="s">
        <v>367</v>
      </c>
      <c r="BW115" s="833"/>
      <c r="BX115" s="833"/>
      <c r="BY115" s="833"/>
      <c r="BZ115" s="833"/>
      <c r="CA115" s="833" t="s">
        <v>367</v>
      </c>
      <c r="CB115" s="833"/>
      <c r="CC115" s="833"/>
      <c r="CD115" s="833"/>
      <c r="CE115" s="833"/>
      <c r="CF115" s="894" t="s">
        <v>393</v>
      </c>
      <c r="CG115" s="895"/>
      <c r="CH115" s="895"/>
      <c r="CI115" s="895"/>
      <c r="CJ115" s="895"/>
      <c r="CK115" s="950"/>
      <c r="CL115" s="837"/>
      <c r="CM115" s="831" t="s">
        <v>411</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367</v>
      </c>
      <c r="DH115" s="796"/>
      <c r="DI115" s="796"/>
      <c r="DJ115" s="796"/>
      <c r="DK115" s="797"/>
      <c r="DL115" s="798" t="s">
        <v>367</v>
      </c>
      <c r="DM115" s="796"/>
      <c r="DN115" s="796"/>
      <c r="DO115" s="796"/>
      <c r="DP115" s="797"/>
      <c r="DQ115" s="798" t="s">
        <v>395</v>
      </c>
      <c r="DR115" s="796"/>
      <c r="DS115" s="796"/>
      <c r="DT115" s="796"/>
      <c r="DU115" s="797"/>
      <c r="DV115" s="843" t="s">
        <v>393</v>
      </c>
      <c r="DW115" s="844"/>
      <c r="DX115" s="844"/>
      <c r="DY115" s="844"/>
      <c r="DZ115" s="845"/>
    </row>
    <row r="116" spans="1:130" s="102" customFormat="1" ht="26.25" customHeight="1" x14ac:dyDescent="0.15">
      <c r="A116" s="939"/>
      <c r="B116" s="940"/>
      <c r="C116" s="899" t="s">
        <v>412</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367</v>
      </c>
      <c r="AB116" s="796"/>
      <c r="AC116" s="796"/>
      <c r="AD116" s="796"/>
      <c r="AE116" s="797"/>
      <c r="AF116" s="798">
        <v>18</v>
      </c>
      <c r="AG116" s="796"/>
      <c r="AH116" s="796"/>
      <c r="AI116" s="796"/>
      <c r="AJ116" s="797"/>
      <c r="AK116" s="798" t="s">
        <v>393</v>
      </c>
      <c r="AL116" s="796"/>
      <c r="AM116" s="796"/>
      <c r="AN116" s="796"/>
      <c r="AO116" s="797"/>
      <c r="AP116" s="843" t="s">
        <v>367</v>
      </c>
      <c r="AQ116" s="844"/>
      <c r="AR116" s="844"/>
      <c r="AS116" s="844"/>
      <c r="AT116" s="845"/>
      <c r="AU116" s="955"/>
      <c r="AV116" s="956"/>
      <c r="AW116" s="956"/>
      <c r="AX116" s="956"/>
      <c r="AY116" s="956"/>
      <c r="AZ116" s="882" t="s">
        <v>413</v>
      </c>
      <c r="BA116" s="883"/>
      <c r="BB116" s="883"/>
      <c r="BC116" s="883"/>
      <c r="BD116" s="883"/>
      <c r="BE116" s="883"/>
      <c r="BF116" s="883"/>
      <c r="BG116" s="883"/>
      <c r="BH116" s="883"/>
      <c r="BI116" s="883"/>
      <c r="BJ116" s="883"/>
      <c r="BK116" s="883"/>
      <c r="BL116" s="883"/>
      <c r="BM116" s="883"/>
      <c r="BN116" s="883"/>
      <c r="BO116" s="883"/>
      <c r="BP116" s="884"/>
      <c r="BQ116" s="832" t="s">
        <v>393</v>
      </c>
      <c r="BR116" s="833"/>
      <c r="BS116" s="833"/>
      <c r="BT116" s="833"/>
      <c r="BU116" s="833"/>
      <c r="BV116" s="833" t="s">
        <v>395</v>
      </c>
      <c r="BW116" s="833"/>
      <c r="BX116" s="833"/>
      <c r="BY116" s="833"/>
      <c r="BZ116" s="833"/>
      <c r="CA116" s="833" t="s">
        <v>367</v>
      </c>
      <c r="CB116" s="833"/>
      <c r="CC116" s="833"/>
      <c r="CD116" s="833"/>
      <c r="CE116" s="833"/>
      <c r="CF116" s="894" t="s">
        <v>395</v>
      </c>
      <c r="CG116" s="895"/>
      <c r="CH116" s="895"/>
      <c r="CI116" s="895"/>
      <c r="CJ116" s="895"/>
      <c r="CK116" s="950"/>
      <c r="CL116" s="837"/>
      <c r="CM116" s="840" t="s">
        <v>414</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v>134451</v>
      </c>
      <c r="DH116" s="796"/>
      <c r="DI116" s="796"/>
      <c r="DJ116" s="796"/>
      <c r="DK116" s="797"/>
      <c r="DL116" s="798">
        <v>100455</v>
      </c>
      <c r="DM116" s="796"/>
      <c r="DN116" s="796"/>
      <c r="DO116" s="796"/>
      <c r="DP116" s="797"/>
      <c r="DQ116" s="798">
        <v>70709</v>
      </c>
      <c r="DR116" s="796"/>
      <c r="DS116" s="796"/>
      <c r="DT116" s="796"/>
      <c r="DU116" s="797"/>
      <c r="DV116" s="843">
        <v>0.3</v>
      </c>
      <c r="DW116" s="844"/>
      <c r="DX116" s="844"/>
      <c r="DY116" s="844"/>
      <c r="DZ116" s="845"/>
    </row>
    <row r="117" spans="1:130" s="102" customFormat="1" ht="26.25" customHeight="1" x14ac:dyDescent="0.15">
      <c r="A117" s="920" t="s">
        <v>134</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415</v>
      </c>
      <c r="Z117" s="922"/>
      <c r="AA117" s="927">
        <v>10642933</v>
      </c>
      <c r="AB117" s="928"/>
      <c r="AC117" s="928"/>
      <c r="AD117" s="928"/>
      <c r="AE117" s="929"/>
      <c r="AF117" s="930">
        <v>10439627</v>
      </c>
      <c r="AG117" s="928"/>
      <c r="AH117" s="928"/>
      <c r="AI117" s="928"/>
      <c r="AJ117" s="929"/>
      <c r="AK117" s="930">
        <v>9997657</v>
      </c>
      <c r="AL117" s="928"/>
      <c r="AM117" s="928"/>
      <c r="AN117" s="928"/>
      <c r="AO117" s="929"/>
      <c r="AP117" s="931"/>
      <c r="AQ117" s="932"/>
      <c r="AR117" s="932"/>
      <c r="AS117" s="932"/>
      <c r="AT117" s="933"/>
      <c r="AU117" s="955"/>
      <c r="AV117" s="956"/>
      <c r="AW117" s="956"/>
      <c r="AX117" s="956"/>
      <c r="AY117" s="956"/>
      <c r="AZ117" s="882" t="s">
        <v>416</v>
      </c>
      <c r="BA117" s="883"/>
      <c r="BB117" s="883"/>
      <c r="BC117" s="883"/>
      <c r="BD117" s="883"/>
      <c r="BE117" s="883"/>
      <c r="BF117" s="883"/>
      <c r="BG117" s="883"/>
      <c r="BH117" s="883"/>
      <c r="BI117" s="883"/>
      <c r="BJ117" s="883"/>
      <c r="BK117" s="883"/>
      <c r="BL117" s="883"/>
      <c r="BM117" s="883"/>
      <c r="BN117" s="883"/>
      <c r="BO117" s="883"/>
      <c r="BP117" s="884"/>
      <c r="BQ117" s="832" t="s">
        <v>367</v>
      </c>
      <c r="BR117" s="833"/>
      <c r="BS117" s="833"/>
      <c r="BT117" s="833"/>
      <c r="BU117" s="833"/>
      <c r="BV117" s="833" t="s">
        <v>396</v>
      </c>
      <c r="BW117" s="833"/>
      <c r="BX117" s="833"/>
      <c r="BY117" s="833"/>
      <c r="BZ117" s="833"/>
      <c r="CA117" s="833" t="s">
        <v>395</v>
      </c>
      <c r="CB117" s="833"/>
      <c r="CC117" s="833"/>
      <c r="CD117" s="833"/>
      <c r="CE117" s="833"/>
      <c r="CF117" s="894" t="s">
        <v>395</v>
      </c>
      <c r="CG117" s="895"/>
      <c r="CH117" s="895"/>
      <c r="CI117" s="895"/>
      <c r="CJ117" s="895"/>
      <c r="CK117" s="950"/>
      <c r="CL117" s="837"/>
      <c r="CM117" s="840" t="s">
        <v>417</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367</v>
      </c>
      <c r="DH117" s="796"/>
      <c r="DI117" s="796"/>
      <c r="DJ117" s="796"/>
      <c r="DK117" s="797"/>
      <c r="DL117" s="798" t="s">
        <v>396</v>
      </c>
      <c r="DM117" s="796"/>
      <c r="DN117" s="796"/>
      <c r="DO117" s="796"/>
      <c r="DP117" s="797"/>
      <c r="DQ117" s="798" t="s">
        <v>367</v>
      </c>
      <c r="DR117" s="796"/>
      <c r="DS117" s="796"/>
      <c r="DT117" s="796"/>
      <c r="DU117" s="797"/>
      <c r="DV117" s="843" t="s">
        <v>393</v>
      </c>
      <c r="DW117" s="844"/>
      <c r="DX117" s="844"/>
      <c r="DY117" s="844"/>
      <c r="DZ117" s="845"/>
    </row>
    <row r="118" spans="1:130" s="102" customFormat="1" ht="26.25" customHeight="1" x14ac:dyDescent="0.15">
      <c r="A118" s="920" t="s">
        <v>387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385</v>
      </c>
      <c r="AB118" s="921"/>
      <c r="AC118" s="921"/>
      <c r="AD118" s="921"/>
      <c r="AE118" s="922"/>
      <c r="AF118" s="923" t="s">
        <v>257</v>
      </c>
      <c r="AG118" s="921"/>
      <c r="AH118" s="921"/>
      <c r="AI118" s="921"/>
      <c r="AJ118" s="922"/>
      <c r="AK118" s="923" t="s">
        <v>256</v>
      </c>
      <c r="AL118" s="921"/>
      <c r="AM118" s="921"/>
      <c r="AN118" s="921"/>
      <c r="AO118" s="922"/>
      <c r="AP118" s="924" t="s">
        <v>386</v>
      </c>
      <c r="AQ118" s="925"/>
      <c r="AR118" s="925"/>
      <c r="AS118" s="925"/>
      <c r="AT118" s="926"/>
      <c r="AU118" s="955"/>
      <c r="AV118" s="956"/>
      <c r="AW118" s="956"/>
      <c r="AX118" s="956"/>
      <c r="AY118" s="956"/>
      <c r="AZ118" s="898" t="s">
        <v>418</v>
      </c>
      <c r="BA118" s="899"/>
      <c r="BB118" s="899"/>
      <c r="BC118" s="899"/>
      <c r="BD118" s="899"/>
      <c r="BE118" s="899"/>
      <c r="BF118" s="899"/>
      <c r="BG118" s="899"/>
      <c r="BH118" s="899"/>
      <c r="BI118" s="899"/>
      <c r="BJ118" s="899"/>
      <c r="BK118" s="899"/>
      <c r="BL118" s="899"/>
      <c r="BM118" s="899"/>
      <c r="BN118" s="899"/>
      <c r="BO118" s="899"/>
      <c r="BP118" s="900"/>
      <c r="BQ118" s="901" t="s">
        <v>367</v>
      </c>
      <c r="BR118" s="864"/>
      <c r="BS118" s="864"/>
      <c r="BT118" s="864"/>
      <c r="BU118" s="864"/>
      <c r="BV118" s="864" t="s">
        <v>393</v>
      </c>
      <c r="BW118" s="864"/>
      <c r="BX118" s="864"/>
      <c r="BY118" s="864"/>
      <c r="BZ118" s="864"/>
      <c r="CA118" s="864" t="s">
        <v>396</v>
      </c>
      <c r="CB118" s="864"/>
      <c r="CC118" s="864"/>
      <c r="CD118" s="864"/>
      <c r="CE118" s="864"/>
      <c r="CF118" s="894" t="s">
        <v>396</v>
      </c>
      <c r="CG118" s="895"/>
      <c r="CH118" s="895"/>
      <c r="CI118" s="895"/>
      <c r="CJ118" s="895"/>
      <c r="CK118" s="950"/>
      <c r="CL118" s="837"/>
      <c r="CM118" s="840" t="s">
        <v>419</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367</v>
      </c>
      <c r="DH118" s="796"/>
      <c r="DI118" s="796"/>
      <c r="DJ118" s="796"/>
      <c r="DK118" s="797"/>
      <c r="DL118" s="798" t="s">
        <v>396</v>
      </c>
      <c r="DM118" s="796"/>
      <c r="DN118" s="796"/>
      <c r="DO118" s="796"/>
      <c r="DP118" s="797"/>
      <c r="DQ118" s="798" t="s">
        <v>367</v>
      </c>
      <c r="DR118" s="796"/>
      <c r="DS118" s="796"/>
      <c r="DT118" s="796"/>
      <c r="DU118" s="797"/>
      <c r="DV118" s="843" t="s">
        <v>367</v>
      </c>
      <c r="DW118" s="844"/>
      <c r="DX118" s="844"/>
      <c r="DY118" s="844"/>
      <c r="DZ118" s="845"/>
    </row>
    <row r="119" spans="1:130" s="102" customFormat="1" ht="26.25" customHeight="1" x14ac:dyDescent="0.15">
      <c r="A119" s="834" t="s">
        <v>391</v>
      </c>
      <c r="B119" s="835"/>
      <c r="C119" s="910" t="s">
        <v>392</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367</v>
      </c>
      <c r="AB119" s="914"/>
      <c r="AC119" s="914"/>
      <c r="AD119" s="914"/>
      <c r="AE119" s="915"/>
      <c r="AF119" s="916" t="s">
        <v>367</v>
      </c>
      <c r="AG119" s="914"/>
      <c r="AH119" s="914"/>
      <c r="AI119" s="914"/>
      <c r="AJ119" s="915"/>
      <c r="AK119" s="916" t="s">
        <v>396</v>
      </c>
      <c r="AL119" s="914"/>
      <c r="AM119" s="914"/>
      <c r="AN119" s="914"/>
      <c r="AO119" s="915"/>
      <c r="AP119" s="917" t="s">
        <v>367</v>
      </c>
      <c r="AQ119" s="918"/>
      <c r="AR119" s="918"/>
      <c r="AS119" s="918"/>
      <c r="AT119" s="919"/>
      <c r="AU119" s="957"/>
      <c r="AV119" s="958"/>
      <c r="AW119" s="958"/>
      <c r="AX119" s="958"/>
      <c r="AY119" s="958"/>
      <c r="AZ119" s="133" t="s">
        <v>134</v>
      </c>
      <c r="BA119" s="133"/>
      <c r="BB119" s="133"/>
      <c r="BC119" s="133"/>
      <c r="BD119" s="133"/>
      <c r="BE119" s="133"/>
      <c r="BF119" s="133"/>
      <c r="BG119" s="133"/>
      <c r="BH119" s="133"/>
      <c r="BI119" s="133"/>
      <c r="BJ119" s="133"/>
      <c r="BK119" s="133"/>
      <c r="BL119" s="133"/>
      <c r="BM119" s="133"/>
      <c r="BN119" s="133"/>
      <c r="BO119" s="896" t="s">
        <v>420</v>
      </c>
      <c r="BP119" s="897"/>
      <c r="BQ119" s="901">
        <v>100764310</v>
      </c>
      <c r="BR119" s="864"/>
      <c r="BS119" s="864"/>
      <c r="BT119" s="864"/>
      <c r="BU119" s="864"/>
      <c r="BV119" s="864">
        <v>98978820</v>
      </c>
      <c r="BW119" s="864"/>
      <c r="BX119" s="864"/>
      <c r="BY119" s="864"/>
      <c r="BZ119" s="864"/>
      <c r="CA119" s="864">
        <v>98673413</v>
      </c>
      <c r="CB119" s="864"/>
      <c r="CC119" s="864"/>
      <c r="CD119" s="864"/>
      <c r="CE119" s="864"/>
      <c r="CF119" s="762"/>
      <c r="CG119" s="763"/>
      <c r="CH119" s="763"/>
      <c r="CI119" s="763"/>
      <c r="CJ119" s="853"/>
      <c r="CK119" s="951"/>
      <c r="CL119" s="839"/>
      <c r="CM119" s="857" t="s">
        <v>421</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t="s">
        <v>395</v>
      </c>
      <c r="DH119" s="779"/>
      <c r="DI119" s="779"/>
      <c r="DJ119" s="779"/>
      <c r="DK119" s="780"/>
      <c r="DL119" s="781" t="s">
        <v>395</v>
      </c>
      <c r="DM119" s="779"/>
      <c r="DN119" s="779"/>
      <c r="DO119" s="779"/>
      <c r="DP119" s="780"/>
      <c r="DQ119" s="781" t="s">
        <v>393</v>
      </c>
      <c r="DR119" s="779"/>
      <c r="DS119" s="779"/>
      <c r="DT119" s="779"/>
      <c r="DU119" s="780"/>
      <c r="DV119" s="867" t="s">
        <v>395</v>
      </c>
      <c r="DW119" s="868"/>
      <c r="DX119" s="868"/>
      <c r="DY119" s="868"/>
      <c r="DZ119" s="869"/>
    </row>
    <row r="120" spans="1:130" s="102" customFormat="1" ht="26.25" customHeight="1" x14ac:dyDescent="0.15">
      <c r="A120" s="836"/>
      <c r="B120" s="837"/>
      <c r="C120" s="840" t="s">
        <v>398</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395</v>
      </c>
      <c r="AB120" s="796"/>
      <c r="AC120" s="796"/>
      <c r="AD120" s="796"/>
      <c r="AE120" s="797"/>
      <c r="AF120" s="798" t="s">
        <v>395</v>
      </c>
      <c r="AG120" s="796"/>
      <c r="AH120" s="796"/>
      <c r="AI120" s="796"/>
      <c r="AJ120" s="797"/>
      <c r="AK120" s="798" t="s">
        <v>367</v>
      </c>
      <c r="AL120" s="796"/>
      <c r="AM120" s="796"/>
      <c r="AN120" s="796"/>
      <c r="AO120" s="797"/>
      <c r="AP120" s="843" t="s">
        <v>393</v>
      </c>
      <c r="AQ120" s="844"/>
      <c r="AR120" s="844"/>
      <c r="AS120" s="844"/>
      <c r="AT120" s="845"/>
      <c r="AU120" s="902" t="s">
        <v>422</v>
      </c>
      <c r="AV120" s="903"/>
      <c r="AW120" s="903"/>
      <c r="AX120" s="903"/>
      <c r="AY120" s="904"/>
      <c r="AZ120" s="879" t="s">
        <v>423</v>
      </c>
      <c r="BA120" s="824"/>
      <c r="BB120" s="824"/>
      <c r="BC120" s="824"/>
      <c r="BD120" s="824"/>
      <c r="BE120" s="824"/>
      <c r="BF120" s="824"/>
      <c r="BG120" s="824"/>
      <c r="BH120" s="824"/>
      <c r="BI120" s="824"/>
      <c r="BJ120" s="824"/>
      <c r="BK120" s="824"/>
      <c r="BL120" s="824"/>
      <c r="BM120" s="824"/>
      <c r="BN120" s="824"/>
      <c r="BO120" s="824"/>
      <c r="BP120" s="825"/>
      <c r="BQ120" s="880">
        <v>11313587</v>
      </c>
      <c r="BR120" s="861"/>
      <c r="BS120" s="861"/>
      <c r="BT120" s="861"/>
      <c r="BU120" s="861"/>
      <c r="BV120" s="861">
        <v>10538173</v>
      </c>
      <c r="BW120" s="861"/>
      <c r="BX120" s="861"/>
      <c r="BY120" s="861"/>
      <c r="BZ120" s="861"/>
      <c r="CA120" s="861">
        <v>10585648</v>
      </c>
      <c r="CB120" s="861"/>
      <c r="CC120" s="861"/>
      <c r="CD120" s="861"/>
      <c r="CE120" s="861"/>
      <c r="CF120" s="885">
        <v>44.6</v>
      </c>
      <c r="CG120" s="886"/>
      <c r="CH120" s="886"/>
      <c r="CI120" s="886"/>
      <c r="CJ120" s="886"/>
      <c r="CK120" s="887" t="s">
        <v>424</v>
      </c>
      <c r="CL120" s="871"/>
      <c r="CM120" s="871"/>
      <c r="CN120" s="871"/>
      <c r="CO120" s="872"/>
      <c r="CP120" s="891" t="s">
        <v>425</v>
      </c>
      <c r="CQ120" s="892"/>
      <c r="CR120" s="892"/>
      <c r="CS120" s="892"/>
      <c r="CT120" s="892"/>
      <c r="CU120" s="892"/>
      <c r="CV120" s="892"/>
      <c r="CW120" s="892"/>
      <c r="CX120" s="892"/>
      <c r="CY120" s="892"/>
      <c r="CZ120" s="892"/>
      <c r="DA120" s="892"/>
      <c r="DB120" s="892"/>
      <c r="DC120" s="892"/>
      <c r="DD120" s="892"/>
      <c r="DE120" s="892"/>
      <c r="DF120" s="893"/>
      <c r="DG120" s="880" t="s">
        <v>367</v>
      </c>
      <c r="DH120" s="861"/>
      <c r="DI120" s="861"/>
      <c r="DJ120" s="861"/>
      <c r="DK120" s="861"/>
      <c r="DL120" s="861" t="s">
        <v>395</v>
      </c>
      <c r="DM120" s="861"/>
      <c r="DN120" s="861"/>
      <c r="DO120" s="861"/>
      <c r="DP120" s="861"/>
      <c r="DQ120" s="861">
        <v>25323832</v>
      </c>
      <c r="DR120" s="861"/>
      <c r="DS120" s="861"/>
      <c r="DT120" s="861"/>
      <c r="DU120" s="861"/>
      <c r="DV120" s="862">
        <v>106.8</v>
      </c>
      <c r="DW120" s="862"/>
      <c r="DX120" s="862"/>
      <c r="DY120" s="862"/>
      <c r="DZ120" s="863"/>
    </row>
    <row r="121" spans="1:130" s="102" customFormat="1" ht="26.25" customHeight="1" x14ac:dyDescent="0.15">
      <c r="A121" s="836"/>
      <c r="B121" s="837"/>
      <c r="C121" s="882" t="s">
        <v>426</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v>14136</v>
      </c>
      <c r="AB121" s="796"/>
      <c r="AC121" s="796"/>
      <c r="AD121" s="796"/>
      <c r="AE121" s="797"/>
      <c r="AF121" s="798">
        <v>14136</v>
      </c>
      <c r="AG121" s="796"/>
      <c r="AH121" s="796"/>
      <c r="AI121" s="796"/>
      <c r="AJ121" s="797"/>
      <c r="AK121" s="798">
        <v>14136</v>
      </c>
      <c r="AL121" s="796"/>
      <c r="AM121" s="796"/>
      <c r="AN121" s="796"/>
      <c r="AO121" s="797"/>
      <c r="AP121" s="843">
        <v>0.1</v>
      </c>
      <c r="AQ121" s="844"/>
      <c r="AR121" s="844"/>
      <c r="AS121" s="844"/>
      <c r="AT121" s="845"/>
      <c r="AU121" s="905"/>
      <c r="AV121" s="906"/>
      <c r="AW121" s="906"/>
      <c r="AX121" s="906"/>
      <c r="AY121" s="907"/>
      <c r="AZ121" s="831" t="s">
        <v>427</v>
      </c>
      <c r="BA121" s="766"/>
      <c r="BB121" s="766"/>
      <c r="BC121" s="766"/>
      <c r="BD121" s="766"/>
      <c r="BE121" s="766"/>
      <c r="BF121" s="766"/>
      <c r="BG121" s="766"/>
      <c r="BH121" s="766"/>
      <c r="BI121" s="766"/>
      <c r="BJ121" s="766"/>
      <c r="BK121" s="766"/>
      <c r="BL121" s="766"/>
      <c r="BM121" s="766"/>
      <c r="BN121" s="766"/>
      <c r="BO121" s="766"/>
      <c r="BP121" s="767"/>
      <c r="BQ121" s="832">
        <v>14636172</v>
      </c>
      <c r="BR121" s="833"/>
      <c r="BS121" s="833"/>
      <c r="BT121" s="833"/>
      <c r="BU121" s="833"/>
      <c r="BV121" s="833">
        <v>14156345</v>
      </c>
      <c r="BW121" s="833"/>
      <c r="BX121" s="833"/>
      <c r="BY121" s="833"/>
      <c r="BZ121" s="833"/>
      <c r="CA121" s="833">
        <v>13973310</v>
      </c>
      <c r="CB121" s="833"/>
      <c r="CC121" s="833"/>
      <c r="CD121" s="833"/>
      <c r="CE121" s="833"/>
      <c r="CF121" s="894">
        <v>58.9</v>
      </c>
      <c r="CG121" s="895"/>
      <c r="CH121" s="895"/>
      <c r="CI121" s="895"/>
      <c r="CJ121" s="895"/>
      <c r="CK121" s="888"/>
      <c r="CL121" s="874"/>
      <c r="CM121" s="874"/>
      <c r="CN121" s="874"/>
      <c r="CO121" s="875"/>
      <c r="CP121" s="854" t="s">
        <v>428</v>
      </c>
      <c r="CQ121" s="855"/>
      <c r="CR121" s="855"/>
      <c r="CS121" s="855"/>
      <c r="CT121" s="855"/>
      <c r="CU121" s="855"/>
      <c r="CV121" s="855"/>
      <c r="CW121" s="855"/>
      <c r="CX121" s="855"/>
      <c r="CY121" s="855"/>
      <c r="CZ121" s="855"/>
      <c r="DA121" s="855"/>
      <c r="DB121" s="855"/>
      <c r="DC121" s="855"/>
      <c r="DD121" s="855"/>
      <c r="DE121" s="855"/>
      <c r="DF121" s="856"/>
      <c r="DG121" s="832">
        <v>856957</v>
      </c>
      <c r="DH121" s="833"/>
      <c r="DI121" s="833"/>
      <c r="DJ121" s="833"/>
      <c r="DK121" s="833"/>
      <c r="DL121" s="833">
        <v>747846</v>
      </c>
      <c r="DM121" s="833"/>
      <c r="DN121" s="833"/>
      <c r="DO121" s="833"/>
      <c r="DP121" s="833"/>
      <c r="DQ121" s="833">
        <v>765522</v>
      </c>
      <c r="DR121" s="833"/>
      <c r="DS121" s="833"/>
      <c r="DT121" s="833"/>
      <c r="DU121" s="833"/>
      <c r="DV121" s="810">
        <v>3.2</v>
      </c>
      <c r="DW121" s="810"/>
      <c r="DX121" s="810"/>
      <c r="DY121" s="810"/>
      <c r="DZ121" s="811"/>
    </row>
    <row r="122" spans="1:130" s="102" customFormat="1" ht="26.25" customHeight="1" x14ac:dyDescent="0.15">
      <c r="A122" s="836"/>
      <c r="B122" s="837"/>
      <c r="C122" s="840" t="s">
        <v>408</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395</v>
      </c>
      <c r="AB122" s="796"/>
      <c r="AC122" s="796"/>
      <c r="AD122" s="796"/>
      <c r="AE122" s="797"/>
      <c r="AF122" s="798" t="s">
        <v>395</v>
      </c>
      <c r="AG122" s="796"/>
      <c r="AH122" s="796"/>
      <c r="AI122" s="796"/>
      <c r="AJ122" s="797"/>
      <c r="AK122" s="798" t="s">
        <v>367</v>
      </c>
      <c r="AL122" s="796"/>
      <c r="AM122" s="796"/>
      <c r="AN122" s="796"/>
      <c r="AO122" s="797"/>
      <c r="AP122" s="843" t="s">
        <v>395</v>
      </c>
      <c r="AQ122" s="844"/>
      <c r="AR122" s="844"/>
      <c r="AS122" s="844"/>
      <c r="AT122" s="845"/>
      <c r="AU122" s="905"/>
      <c r="AV122" s="906"/>
      <c r="AW122" s="906"/>
      <c r="AX122" s="906"/>
      <c r="AY122" s="907"/>
      <c r="AZ122" s="898" t="s">
        <v>429</v>
      </c>
      <c r="BA122" s="899"/>
      <c r="BB122" s="899"/>
      <c r="BC122" s="899"/>
      <c r="BD122" s="899"/>
      <c r="BE122" s="899"/>
      <c r="BF122" s="899"/>
      <c r="BG122" s="899"/>
      <c r="BH122" s="899"/>
      <c r="BI122" s="899"/>
      <c r="BJ122" s="899"/>
      <c r="BK122" s="899"/>
      <c r="BL122" s="899"/>
      <c r="BM122" s="899"/>
      <c r="BN122" s="899"/>
      <c r="BO122" s="899"/>
      <c r="BP122" s="900"/>
      <c r="BQ122" s="901">
        <v>64989369</v>
      </c>
      <c r="BR122" s="864"/>
      <c r="BS122" s="864"/>
      <c r="BT122" s="864"/>
      <c r="BU122" s="864"/>
      <c r="BV122" s="864">
        <v>63681395</v>
      </c>
      <c r="BW122" s="864"/>
      <c r="BX122" s="864"/>
      <c r="BY122" s="864"/>
      <c r="BZ122" s="864"/>
      <c r="CA122" s="864">
        <v>64058159</v>
      </c>
      <c r="CB122" s="864"/>
      <c r="CC122" s="864"/>
      <c r="CD122" s="864"/>
      <c r="CE122" s="864"/>
      <c r="CF122" s="865">
        <v>270.2</v>
      </c>
      <c r="CG122" s="866"/>
      <c r="CH122" s="866"/>
      <c r="CI122" s="866"/>
      <c r="CJ122" s="866"/>
      <c r="CK122" s="888"/>
      <c r="CL122" s="874"/>
      <c r="CM122" s="874"/>
      <c r="CN122" s="874"/>
      <c r="CO122" s="875"/>
      <c r="CP122" s="854" t="s">
        <v>430</v>
      </c>
      <c r="CQ122" s="855"/>
      <c r="CR122" s="855"/>
      <c r="CS122" s="855"/>
      <c r="CT122" s="855"/>
      <c r="CU122" s="855"/>
      <c r="CV122" s="855"/>
      <c r="CW122" s="855"/>
      <c r="CX122" s="855"/>
      <c r="CY122" s="855"/>
      <c r="CZ122" s="855"/>
      <c r="DA122" s="855"/>
      <c r="DB122" s="855"/>
      <c r="DC122" s="855"/>
      <c r="DD122" s="855"/>
      <c r="DE122" s="855"/>
      <c r="DF122" s="856"/>
      <c r="DG122" s="832">
        <v>327344</v>
      </c>
      <c r="DH122" s="833"/>
      <c r="DI122" s="833"/>
      <c r="DJ122" s="833"/>
      <c r="DK122" s="833"/>
      <c r="DL122" s="833">
        <v>263102</v>
      </c>
      <c r="DM122" s="833"/>
      <c r="DN122" s="833"/>
      <c r="DO122" s="833"/>
      <c r="DP122" s="833"/>
      <c r="DQ122" s="833">
        <v>153511</v>
      </c>
      <c r="DR122" s="833"/>
      <c r="DS122" s="833"/>
      <c r="DT122" s="833"/>
      <c r="DU122" s="833"/>
      <c r="DV122" s="810">
        <v>0.6</v>
      </c>
      <c r="DW122" s="810"/>
      <c r="DX122" s="810"/>
      <c r="DY122" s="810"/>
      <c r="DZ122" s="811"/>
    </row>
    <row r="123" spans="1:130" s="102" customFormat="1" ht="26.25" customHeight="1" x14ac:dyDescent="0.15">
      <c r="A123" s="836"/>
      <c r="B123" s="837"/>
      <c r="C123" s="840" t="s">
        <v>414</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v>57996</v>
      </c>
      <c r="AB123" s="796"/>
      <c r="AC123" s="796"/>
      <c r="AD123" s="796"/>
      <c r="AE123" s="797"/>
      <c r="AF123" s="798">
        <v>33996</v>
      </c>
      <c r="AG123" s="796"/>
      <c r="AH123" s="796"/>
      <c r="AI123" s="796"/>
      <c r="AJ123" s="797"/>
      <c r="AK123" s="798">
        <v>29746</v>
      </c>
      <c r="AL123" s="796"/>
      <c r="AM123" s="796"/>
      <c r="AN123" s="796"/>
      <c r="AO123" s="797"/>
      <c r="AP123" s="843">
        <v>0.1</v>
      </c>
      <c r="AQ123" s="844"/>
      <c r="AR123" s="844"/>
      <c r="AS123" s="844"/>
      <c r="AT123" s="845"/>
      <c r="AU123" s="908"/>
      <c r="AV123" s="909"/>
      <c r="AW123" s="909"/>
      <c r="AX123" s="909"/>
      <c r="AY123" s="909"/>
      <c r="AZ123" s="133" t="s">
        <v>134</v>
      </c>
      <c r="BA123" s="133"/>
      <c r="BB123" s="133"/>
      <c r="BC123" s="133"/>
      <c r="BD123" s="133"/>
      <c r="BE123" s="133"/>
      <c r="BF123" s="133"/>
      <c r="BG123" s="133"/>
      <c r="BH123" s="133"/>
      <c r="BI123" s="133"/>
      <c r="BJ123" s="133"/>
      <c r="BK123" s="133"/>
      <c r="BL123" s="133"/>
      <c r="BM123" s="133"/>
      <c r="BN123" s="133"/>
      <c r="BO123" s="896" t="s">
        <v>431</v>
      </c>
      <c r="BP123" s="897"/>
      <c r="BQ123" s="851">
        <v>90939128</v>
      </c>
      <c r="BR123" s="852"/>
      <c r="BS123" s="852"/>
      <c r="BT123" s="852"/>
      <c r="BU123" s="852"/>
      <c r="BV123" s="852">
        <v>88375913</v>
      </c>
      <c r="BW123" s="852"/>
      <c r="BX123" s="852"/>
      <c r="BY123" s="852"/>
      <c r="BZ123" s="852"/>
      <c r="CA123" s="852">
        <v>88617117</v>
      </c>
      <c r="CB123" s="852"/>
      <c r="CC123" s="852"/>
      <c r="CD123" s="852"/>
      <c r="CE123" s="852"/>
      <c r="CF123" s="762"/>
      <c r="CG123" s="763"/>
      <c r="CH123" s="763"/>
      <c r="CI123" s="763"/>
      <c r="CJ123" s="853"/>
      <c r="CK123" s="888"/>
      <c r="CL123" s="874"/>
      <c r="CM123" s="874"/>
      <c r="CN123" s="874"/>
      <c r="CO123" s="875"/>
      <c r="CP123" s="854" t="s">
        <v>432</v>
      </c>
      <c r="CQ123" s="855"/>
      <c r="CR123" s="855"/>
      <c r="CS123" s="855"/>
      <c r="CT123" s="855"/>
      <c r="CU123" s="855"/>
      <c r="CV123" s="855"/>
      <c r="CW123" s="855"/>
      <c r="CX123" s="855"/>
      <c r="CY123" s="855"/>
      <c r="CZ123" s="855"/>
      <c r="DA123" s="855"/>
      <c r="DB123" s="855"/>
      <c r="DC123" s="855"/>
      <c r="DD123" s="855"/>
      <c r="DE123" s="855"/>
      <c r="DF123" s="856"/>
      <c r="DG123" s="795">
        <v>258671</v>
      </c>
      <c r="DH123" s="796"/>
      <c r="DI123" s="796"/>
      <c r="DJ123" s="796"/>
      <c r="DK123" s="797"/>
      <c r="DL123" s="798">
        <v>202788</v>
      </c>
      <c r="DM123" s="796"/>
      <c r="DN123" s="796"/>
      <c r="DO123" s="796"/>
      <c r="DP123" s="797"/>
      <c r="DQ123" s="798">
        <v>148100</v>
      </c>
      <c r="DR123" s="796"/>
      <c r="DS123" s="796"/>
      <c r="DT123" s="796"/>
      <c r="DU123" s="797"/>
      <c r="DV123" s="843">
        <v>0.6</v>
      </c>
      <c r="DW123" s="844"/>
      <c r="DX123" s="844"/>
      <c r="DY123" s="844"/>
      <c r="DZ123" s="845"/>
    </row>
    <row r="124" spans="1:130" s="102" customFormat="1" ht="26.25" customHeight="1" thickBot="1" x14ac:dyDescent="0.2">
      <c r="A124" s="836"/>
      <c r="B124" s="837"/>
      <c r="C124" s="840" t="s">
        <v>417</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393</v>
      </c>
      <c r="AB124" s="796"/>
      <c r="AC124" s="796"/>
      <c r="AD124" s="796"/>
      <c r="AE124" s="797"/>
      <c r="AF124" s="798" t="s">
        <v>393</v>
      </c>
      <c r="AG124" s="796"/>
      <c r="AH124" s="796"/>
      <c r="AI124" s="796"/>
      <c r="AJ124" s="797"/>
      <c r="AK124" s="798" t="s">
        <v>393</v>
      </c>
      <c r="AL124" s="796"/>
      <c r="AM124" s="796"/>
      <c r="AN124" s="796"/>
      <c r="AO124" s="797"/>
      <c r="AP124" s="843" t="s">
        <v>393</v>
      </c>
      <c r="AQ124" s="844"/>
      <c r="AR124" s="844"/>
      <c r="AS124" s="844"/>
      <c r="AT124" s="845"/>
      <c r="AU124" s="846" t="s">
        <v>433</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v>40.5</v>
      </c>
      <c r="BR124" s="850"/>
      <c r="BS124" s="850"/>
      <c r="BT124" s="850"/>
      <c r="BU124" s="850"/>
      <c r="BV124" s="850">
        <v>44.6</v>
      </c>
      <c r="BW124" s="850"/>
      <c r="BX124" s="850"/>
      <c r="BY124" s="850"/>
      <c r="BZ124" s="850"/>
      <c r="CA124" s="850">
        <v>42.4</v>
      </c>
      <c r="CB124" s="850"/>
      <c r="CC124" s="850"/>
      <c r="CD124" s="850"/>
      <c r="CE124" s="850"/>
      <c r="CF124" s="740"/>
      <c r="CG124" s="741"/>
      <c r="CH124" s="741"/>
      <c r="CI124" s="741"/>
      <c r="CJ124" s="881"/>
      <c r="CK124" s="889"/>
      <c r="CL124" s="889"/>
      <c r="CM124" s="889"/>
      <c r="CN124" s="889"/>
      <c r="CO124" s="890"/>
      <c r="CP124" s="854" t="s">
        <v>434</v>
      </c>
      <c r="CQ124" s="855"/>
      <c r="CR124" s="855"/>
      <c r="CS124" s="855"/>
      <c r="CT124" s="855"/>
      <c r="CU124" s="855"/>
      <c r="CV124" s="855"/>
      <c r="CW124" s="855"/>
      <c r="CX124" s="855"/>
      <c r="CY124" s="855"/>
      <c r="CZ124" s="855"/>
      <c r="DA124" s="855"/>
      <c r="DB124" s="855"/>
      <c r="DC124" s="855"/>
      <c r="DD124" s="855"/>
      <c r="DE124" s="855"/>
      <c r="DF124" s="856"/>
      <c r="DG124" s="778">
        <v>25541735</v>
      </c>
      <c r="DH124" s="779"/>
      <c r="DI124" s="779"/>
      <c r="DJ124" s="779"/>
      <c r="DK124" s="780"/>
      <c r="DL124" s="781">
        <v>26058082</v>
      </c>
      <c r="DM124" s="779"/>
      <c r="DN124" s="779"/>
      <c r="DO124" s="779"/>
      <c r="DP124" s="780"/>
      <c r="DQ124" s="781">
        <v>21</v>
      </c>
      <c r="DR124" s="779"/>
      <c r="DS124" s="779"/>
      <c r="DT124" s="779"/>
      <c r="DU124" s="780"/>
      <c r="DV124" s="867">
        <v>0</v>
      </c>
      <c r="DW124" s="868"/>
      <c r="DX124" s="868"/>
      <c r="DY124" s="868"/>
      <c r="DZ124" s="869"/>
    </row>
    <row r="125" spans="1:130" s="102" customFormat="1" ht="26.25" customHeight="1" x14ac:dyDescent="0.15">
      <c r="A125" s="836"/>
      <c r="B125" s="837"/>
      <c r="C125" s="840" t="s">
        <v>419</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396</v>
      </c>
      <c r="AB125" s="796"/>
      <c r="AC125" s="796"/>
      <c r="AD125" s="796"/>
      <c r="AE125" s="797"/>
      <c r="AF125" s="798" t="s">
        <v>396</v>
      </c>
      <c r="AG125" s="796"/>
      <c r="AH125" s="796"/>
      <c r="AI125" s="796"/>
      <c r="AJ125" s="797"/>
      <c r="AK125" s="798" t="s">
        <v>396</v>
      </c>
      <c r="AL125" s="796"/>
      <c r="AM125" s="796"/>
      <c r="AN125" s="796"/>
      <c r="AO125" s="797"/>
      <c r="AP125" s="843" t="s">
        <v>396</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435</v>
      </c>
      <c r="CL125" s="871"/>
      <c r="CM125" s="871"/>
      <c r="CN125" s="871"/>
      <c r="CO125" s="872"/>
      <c r="CP125" s="879" t="s">
        <v>436</v>
      </c>
      <c r="CQ125" s="824"/>
      <c r="CR125" s="824"/>
      <c r="CS125" s="824"/>
      <c r="CT125" s="824"/>
      <c r="CU125" s="824"/>
      <c r="CV125" s="824"/>
      <c r="CW125" s="824"/>
      <c r="CX125" s="824"/>
      <c r="CY125" s="824"/>
      <c r="CZ125" s="824"/>
      <c r="DA125" s="824"/>
      <c r="DB125" s="824"/>
      <c r="DC125" s="824"/>
      <c r="DD125" s="824"/>
      <c r="DE125" s="824"/>
      <c r="DF125" s="825"/>
      <c r="DG125" s="880" t="s">
        <v>396</v>
      </c>
      <c r="DH125" s="861"/>
      <c r="DI125" s="861"/>
      <c r="DJ125" s="861"/>
      <c r="DK125" s="861"/>
      <c r="DL125" s="861" t="s">
        <v>396</v>
      </c>
      <c r="DM125" s="861"/>
      <c r="DN125" s="861"/>
      <c r="DO125" s="861"/>
      <c r="DP125" s="861"/>
      <c r="DQ125" s="861" t="s">
        <v>396</v>
      </c>
      <c r="DR125" s="861"/>
      <c r="DS125" s="861"/>
      <c r="DT125" s="861"/>
      <c r="DU125" s="861"/>
      <c r="DV125" s="862" t="s">
        <v>367</v>
      </c>
      <c r="DW125" s="862"/>
      <c r="DX125" s="862"/>
      <c r="DY125" s="862"/>
      <c r="DZ125" s="863"/>
    </row>
    <row r="126" spans="1:130" s="102" customFormat="1" ht="26.25" customHeight="1" thickBot="1" x14ac:dyDescent="0.2">
      <c r="A126" s="836"/>
      <c r="B126" s="837"/>
      <c r="C126" s="840" t="s">
        <v>421</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t="s">
        <v>396</v>
      </c>
      <c r="AB126" s="796"/>
      <c r="AC126" s="796"/>
      <c r="AD126" s="796"/>
      <c r="AE126" s="797"/>
      <c r="AF126" s="798" t="s">
        <v>396</v>
      </c>
      <c r="AG126" s="796"/>
      <c r="AH126" s="796"/>
      <c r="AI126" s="796"/>
      <c r="AJ126" s="797"/>
      <c r="AK126" s="798" t="s">
        <v>396</v>
      </c>
      <c r="AL126" s="796"/>
      <c r="AM126" s="796"/>
      <c r="AN126" s="796"/>
      <c r="AO126" s="797"/>
      <c r="AP126" s="843" t="s">
        <v>396</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1" t="s">
        <v>437</v>
      </c>
      <c r="CQ126" s="766"/>
      <c r="CR126" s="766"/>
      <c r="CS126" s="766"/>
      <c r="CT126" s="766"/>
      <c r="CU126" s="766"/>
      <c r="CV126" s="766"/>
      <c r="CW126" s="766"/>
      <c r="CX126" s="766"/>
      <c r="CY126" s="766"/>
      <c r="CZ126" s="766"/>
      <c r="DA126" s="766"/>
      <c r="DB126" s="766"/>
      <c r="DC126" s="766"/>
      <c r="DD126" s="766"/>
      <c r="DE126" s="766"/>
      <c r="DF126" s="767"/>
      <c r="DG126" s="832" t="s">
        <v>396</v>
      </c>
      <c r="DH126" s="833"/>
      <c r="DI126" s="833"/>
      <c r="DJ126" s="833"/>
      <c r="DK126" s="833"/>
      <c r="DL126" s="833" t="s">
        <v>396</v>
      </c>
      <c r="DM126" s="833"/>
      <c r="DN126" s="833"/>
      <c r="DO126" s="833"/>
      <c r="DP126" s="833"/>
      <c r="DQ126" s="833" t="s">
        <v>396</v>
      </c>
      <c r="DR126" s="833"/>
      <c r="DS126" s="833"/>
      <c r="DT126" s="833"/>
      <c r="DU126" s="833"/>
      <c r="DV126" s="810" t="s">
        <v>396</v>
      </c>
      <c r="DW126" s="810"/>
      <c r="DX126" s="810"/>
      <c r="DY126" s="810"/>
      <c r="DZ126" s="811"/>
    </row>
    <row r="127" spans="1:130" s="102" customFormat="1" ht="26.25" customHeight="1" x14ac:dyDescent="0.15">
      <c r="A127" s="838"/>
      <c r="B127" s="839"/>
      <c r="C127" s="857" t="s">
        <v>438</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v>2455</v>
      </c>
      <c r="AB127" s="796"/>
      <c r="AC127" s="796"/>
      <c r="AD127" s="796"/>
      <c r="AE127" s="797"/>
      <c r="AF127" s="798">
        <v>1698</v>
      </c>
      <c r="AG127" s="796"/>
      <c r="AH127" s="796"/>
      <c r="AI127" s="796"/>
      <c r="AJ127" s="797"/>
      <c r="AK127" s="798">
        <v>1294</v>
      </c>
      <c r="AL127" s="796"/>
      <c r="AM127" s="796"/>
      <c r="AN127" s="796"/>
      <c r="AO127" s="797"/>
      <c r="AP127" s="843">
        <v>0</v>
      </c>
      <c r="AQ127" s="844"/>
      <c r="AR127" s="844"/>
      <c r="AS127" s="844"/>
      <c r="AT127" s="845"/>
      <c r="AU127" s="138"/>
      <c r="AV127" s="138"/>
      <c r="AW127" s="138"/>
      <c r="AX127" s="860" t="s">
        <v>439</v>
      </c>
      <c r="AY127" s="828"/>
      <c r="AZ127" s="828"/>
      <c r="BA127" s="828"/>
      <c r="BB127" s="828"/>
      <c r="BC127" s="828"/>
      <c r="BD127" s="828"/>
      <c r="BE127" s="829"/>
      <c r="BF127" s="827" t="s">
        <v>440</v>
      </c>
      <c r="BG127" s="828"/>
      <c r="BH127" s="828"/>
      <c r="BI127" s="828"/>
      <c r="BJ127" s="828"/>
      <c r="BK127" s="828"/>
      <c r="BL127" s="829"/>
      <c r="BM127" s="827" t="s">
        <v>441</v>
      </c>
      <c r="BN127" s="828"/>
      <c r="BO127" s="828"/>
      <c r="BP127" s="828"/>
      <c r="BQ127" s="828"/>
      <c r="BR127" s="828"/>
      <c r="BS127" s="829"/>
      <c r="BT127" s="827" t="s">
        <v>442</v>
      </c>
      <c r="BU127" s="828"/>
      <c r="BV127" s="828"/>
      <c r="BW127" s="828"/>
      <c r="BX127" s="828"/>
      <c r="BY127" s="828"/>
      <c r="BZ127" s="830"/>
      <c r="CA127" s="138"/>
      <c r="CB127" s="138"/>
      <c r="CC127" s="138"/>
      <c r="CD127" s="139"/>
      <c r="CE127" s="139"/>
      <c r="CF127" s="139"/>
      <c r="CG127" s="136"/>
      <c r="CH127" s="136"/>
      <c r="CI127" s="136"/>
      <c r="CJ127" s="137"/>
      <c r="CK127" s="873"/>
      <c r="CL127" s="874"/>
      <c r="CM127" s="874"/>
      <c r="CN127" s="874"/>
      <c r="CO127" s="875"/>
      <c r="CP127" s="831" t="s">
        <v>443</v>
      </c>
      <c r="CQ127" s="766"/>
      <c r="CR127" s="766"/>
      <c r="CS127" s="766"/>
      <c r="CT127" s="766"/>
      <c r="CU127" s="766"/>
      <c r="CV127" s="766"/>
      <c r="CW127" s="766"/>
      <c r="CX127" s="766"/>
      <c r="CY127" s="766"/>
      <c r="CZ127" s="766"/>
      <c r="DA127" s="766"/>
      <c r="DB127" s="766"/>
      <c r="DC127" s="766"/>
      <c r="DD127" s="766"/>
      <c r="DE127" s="766"/>
      <c r="DF127" s="767"/>
      <c r="DG127" s="832" t="s">
        <v>396</v>
      </c>
      <c r="DH127" s="833"/>
      <c r="DI127" s="833"/>
      <c r="DJ127" s="833"/>
      <c r="DK127" s="833"/>
      <c r="DL127" s="833" t="s">
        <v>396</v>
      </c>
      <c r="DM127" s="833"/>
      <c r="DN127" s="833"/>
      <c r="DO127" s="833"/>
      <c r="DP127" s="833"/>
      <c r="DQ127" s="833" t="s">
        <v>396</v>
      </c>
      <c r="DR127" s="833"/>
      <c r="DS127" s="833"/>
      <c r="DT127" s="833"/>
      <c r="DU127" s="833"/>
      <c r="DV127" s="810" t="s">
        <v>396</v>
      </c>
      <c r="DW127" s="810"/>
      <c r="DX127" s="810"/>
      <c r="DY127" s="810"/>
      <c r="DZ127" s="811"/>
    </row>
    <row r="128" spans="1:130" s="102" customFormat="1" ht="26.25" customHeight="1" thickBot="1" x14ac:dyDescent="0.2">
      <c r="A128" s="812" t="s">
        <v>444</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445</v>
      </c>
      <c r="X128" s="814"/>
      <c r="Y128" s="814"/>
      <c r="Z128" s="815"/>
      <c r="AA128" s="816">
        <v>1459589</v>
      </c>
      <c r="AB128" s="817"/>
      <c r="AC128" s="817"/>
      <c r="AD128" s="817"/>
      <c r="AE128" s="818"/>
      <c r="AF128" s="819">
        <v>1533574</v>
      </c>
      <c r="AG128" s="817"/>
      <c r="AH128" s="817"/>
      <c r="AI128" s="817"/>
      <c r="AJ128" s="818"/>
      <c r="AK128" s="819">
        <v>1480373</v>
      </c>
      <c r="AL128" s="817"/>
      <c r="AM128" s="817"/>
      <c r="AN128" s="817"/>
      <c r="AO128" s="818"/>
      <c r="AP128" s="820"/>
      <c r="AQ128" s="821"/>
      <c r="AR128" s="821"/>
      <c r="AS128" s="821"/>
      <c r="AT128" s="822"/>
      <c r="AU128" s="138"/>
      <c r="AV128" s="138"/>
      <c r="AW128" s="138"/>
      <c r="AX128" s="823" t="s">
        <v>446</v>
      </c>
      <c r="AY128" s="824"/>
      <c r="AZ128" s="824"/>
      <c r="BA128" s="824"/>
      <c r="BB128" s="824"/>
      <c r="BC128" s="824"/>
      <c r="BD128" s="824"/>
      <c r="BE128" s="825"/>
      <c r="BF128" s="802" t="s">
        <v>396</v>
      </c>
      <c r="BG128" s="803"/>
      <c r="BH128" s="803"/>
      <c r="BI128" s="803"/>
      <c r="BJ128" s="803"/>
      <c r="BK128" s="803"/>
      <c r="BL128" s="826"/>
      <c r="BM128" s="802">
        <v>11.82</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5" t="s">
        <v>447</v>
      </c>
      <c r="CQ128" s="744"/>
      <c r="CR128" s="744"/>
      <c r="CS128" s="744"/>
      <c r="CT128" s="744"/>
      <c r="CU128" s="744"/>
      <c r="CV128" s="744"/>
      <c r="CW128" s="744"/>
      <c r="CX128" s="744"/>
      <c r="CY128" s="744"/>
      <c r="CZ128" s="744"/>
      <c r="DA128" s="744"/>
      <c r="DB128" s="744"/>
      <c r="DC128" s="744"/>
      <c r="DD128" s="744"/>
      <c r="DE128" s="744"/>
      <c r="DF128" s="745"/>
      <c r="DG128" s="806" t="s">
        <v>118</v>
      </c>
      <c r="DH128" s="807"/>
      <c r="DI128" s="807"/>
      <c r="DJ128" s="807"/>
      <c r="DK128" s="807"/>
      <c r="DL128" s="807" t="s">
        <v>396</v>
      </c>
      <c r="DM128" s="807"/>
      <c r="DN128" s="807"/>
      <c r="DO128" s="807"/>
      <c r="DP128" s="807"/>
      <c r="DQ128" s="807" t="s">
        <v>118</v>
      </c>
      <c r="DR128" s="807"/>
      <c r="DS128" s="807"/>
      <c r="DT128" s="807"/>
      <c r="DU128" s="807"/>
      <c r="DV128" s="808" t="s">
        <v>118</v>
      </c>
      <c r="DW128" s="808"/>
      <c r="DX128" s="808"/>
      <c r="DY128" s="808"/>
      <c r="DZ128" s="809"/>
    </row>
    <row r="129" spans="1:131" s="102" customFormat="1" ht="26.25" customHeight="1" x14ac:dyDescent="0.15">
      <c r="A129" s="790" t="s">
        <v>47</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448</v>
      </c>
      <c r="X129" s="793"/>
      <c r="Y129" s="793"/>
      <c r="Z129" s="794"/>
      <c r="AA129" s="795">
        <v>30558238</v>
      </c>
      <c r="AB129" s="796"/>
      <c r="AC129" s="796"/>
      <c r="AD129" s="796"/>
      <c r="AE129" s="797"/>
      <c r="AF129" s="798">
        <v>29842611</v>
      </c>
      <c r="AG129" s="796"/>
      <c r="AH129" s="796"/>
      <c r="AI129" s="796"/>
      <c r="AJ129" s="797"/>
      <c r="AK129" s="798">
        <v>29791316</v>
      </c>
      <c r="AL129" s="796"/>
      <c r="AM129" s="796"/>
      <c r="AN129" s="796"/>
      <c r="AO129" s="797"/>
      <c r="AP129" s="799"/>
      <c r="AQ129" s="800"/>
      <c r="AR129" s="800"/>
      <c r="AS129" s="800"/>
      <c r="AT129" s="801"/>
      <c r="AU129" s="140"/>
      <c r="AV129" s="140"/>
      <c r="AW129" s="140"/>
      <c r="AX129" s="765" t="s">
        <v>449</v>
      </c>
      <c r="AY129" s="766"/>
      <c r="AZ129" s="766"/>
      <c r="BA129" s="766"/>
      <c r="BB129" s="766"/>
      <c r="BC129" s="766"/>
      <c r="BD129" s="766"/>
      <c r="BE129" s="767"/>
      <c r="BF129" s="785" t="s">
        <v>118</v>
      </c>
      <c r="BG129" s="786"/>
      <c r="BH129" s="786"/>
      <c r="BI129" s="786"/>
      <c r="BJ129" s="786"/>
      <c r="BK129" s="786"/>
      <c r="BL129" s="787"/>
      <c r="BM129" s="785">
        <v>16.82</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450</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451</v>
      </c>
      <c r="X130" s="793"/>
      <c r="Y130" s="793"/>
      <c r="Z130" s="794"/>
      <c r="AA130" s="795">
        <v>6305156</v>
      </c>
      <c r="AB130" s="796"/>
      <c r="AC130" s="796"/>
      <c r="AD130" s="796"/>
      <c r="AE130" s="797"/>
      <c r="AF130" s="798">
        <v>6110531</v>
      </c>
      <c r="AG130" s="796"/>
      <c r="AH130" s="796"/>
      <c r="AI130" s="796"/>
      <c r="AJ130" s="797"/>
      <c r="AK130" s="798">
        <v>6080785</v>
      </c>
      <c r="AL130" s="796"/>
      <c r="AM130" s="796"/>
      <c r="AN130" s="796"/>
      <c r="AO130" s="797"/>
      <c r="AP130" s="799"/>
      <c r="AQ130" s="800"/>
      <c r="AR130" s="800"/>
      <c r="AS130" s="800"/>
      <c r="AT130" s="801"/>
      <c r="AU130" s="140"/>
      <c r="AV130" s="140"/>
      <c r="AW130" s="140"/>
      <c r="AX130" s="765" t="s">
        <v>452</v>
      </c>
      <c r="AY130" s="766"/>
      <c r="AZ130" s="766"/>
      <c r="BA130" s="766"/>
      <c r="BB130" s="766"/>
      <c r="BC130" s="766"/>
      <c r="BD130" s="766"/>
      <c r="BE130" s="767"/>
      <c r="BF130" s="768">
        <v>11.3</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453</v>
      </c>
      <c r="X131" s="776"/>
      <c r="Y131" s="776"/>
      <c r="Z131" s="777"/>
      <c r="AA131" s="778">
        <v>24253082</v>
      </c>
      <c r="AB131" s="779"/>
      <c r="AC131" s="779"/>
      <c r="AD131" s="779"/>
      <c r="AE131" s="780"/>
      <c r="AF131" s="781">
        <v>23732080</v>
      </c>
      <c r="AG131" s="779"/>
      <c r="AH131" s="779"/>
      <c r="AI131" s="779"/>
      <c r="AJ131" s="780"/>
      <c r="AK131" s="781">
        <v>23710531</v>
      </c>
      <c r="AL131" s="779"/>
      <c r="AM131" s="779"/>
      <c r="AN131" s="779"/>
      <c r="AO131" s="780"/>
      <c r="AP131" s="782"/>
      <c r="AQ131" s="783"/>
      <c r="AR131" s="783"/>
      <c r="AS131" s="783"/>
      <c r="AT131" s="784"/>
      <c r="AU131" s="140"/>
      <c r="AV131" s="140"/>
      <c r="AW131" s="140"/>
      <c r="AX131" s="743" t="s">
        <v>454</v>
      </c>
      <c r="AY131" s="744"/>
      <c r="AZ131" s="744"/>
      <c r="BA131" s="744"/>
      <c r="BB131" s="744"/>
      <c r="BC131" s="744"/>
      <c r="BD131" s="744"/>
      <c r="BE131" s="745"/>
      <c r="BF131" s="746">
        <v>42.4</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455</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456</v>
      </c>
      <c r="W132" s="756"/>
      <c r="X132" s="756"/>
      <c r="Y132" s="756"/>
      <c r="Z132" s="757"/>
      <c r="AA132" s="758">
        <v>11.867308250000001</v>
      </c>
      <c r="AB132" s="759"/>
      <c r="AC132" s="759"/>
      <c r="AD132" s="759"/>
      <c r="AE132" s="760"/>
      <c r="AF132" s="761">
        <v>11.779506899999999</v>
      </c>
      <c r="AG132" s="759"/>
      <c r="AH132" s="759"/>
      <c r="AI132" s="759"/>
      <c r="AJ132" s="760"/>
      <c r="AK132" s="761">
        <v>10.276020389999999</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457</v>
      </c>
      <c r="W133" s="735"/>
      <c r="X133" s="735"/>
      <c r="Y133" s="735"/>
      <c r="Z133" s="736"/>
      <c r="AA133" s="737">
        <v>11.4</v>
      </c>
      <c r="AB133" s="738"/>
      <c r="AC133" s="738"/>
      <c r="AD133" s="738"/>
      <c r="AE133" s="739"/>
      <c r="AF133" s="737">
        <v>11.8</v>
      </c>
      <c r="AG133" s="738"/>
      <c r="AH133" s="738"/>
      <c r="AI133" s="738"/>
      <c r="AJ133" s="739"/>
      <c r="AK133" s="737">
        <v>11.3</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4IsOOFQvTXcvqfmO+4hRg5xlfZP5yLcL1bxntDW3Nz6zAjYJmTTJh7oIqHQUXLJeKuNfQDHJx5kF7Ig95bPEWQ==" saltValue="l4WW7CgNNGnwnzV64mpG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73" zoomScaleNormal="85" zoomScaleSheetLayoutView="100" workbookViewId="0">
      <selection activeCell="R14" sqref="R14:V1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458</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00YL0gl2CUpOw4+3dWq3gvjIsczdNyeVPIwndGIUyWKMzbfWO72jZXy83DI1dnXry+VGBtnOg8LsQ/Bey48cA==" saltValue="AAZis1GBV14Hv5aqlQS6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 zoomScaleNormal="100" zoomScaleSheetLayoutView="55" workbookViewId="0">
      <selection activeCell="R14" sqref="R14:V1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BNtw/xYUx30dIuYnlBqmYj4D5ckCE8ZJfpPd9NtlUTBf+BkdJR+h6kdD1R56C2LtgbxjFARF5mTZ19sD7m6GQ==" saltValue="hQ/Q3tPP6csU+xPmSgeK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election activeCell="R14" sqref="R14:V14"/>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0" t="s">
        <v>461</v>
      </c>
      <c r="AP7" s="157"/>
      <c r="AQ7" s="158" t="s">
        <v>462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1"/>
      <c r="AP8" s="163" t="s">
        <v>463</v>
      </c>
      <c r="AQ8" s="164" t="s">
        <v>464</v>
      </c>
      <c r="AR8" s="165" t="s">
        <v>465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4" t="s">
        <v>466</v>
      </c>
      <c r="AL9" s="1165"/>
      <c r="AM9" s="1165"/>
      <c r="AN9" s="1166"/>
      <c r="AO9" s="166">
        <v>6655648</v>
      </c>
      <c r="AP9" s="166">
        <v>63802</v>
      </c>
      <c r="AQ9" s="167">
        <v>61989</v>
      </c>
      <c r="AR9" s="168">
        <v>2.9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4" t="s">
        <v>467</v>
      </c>
      <c r="AL10" s="1165"/>
      <c r="AM10" s="1165"/>
      <c r="AN10" s="1166"/>
      <c r="AO10" s="169">
        <v>604878</v>
      </c>
      <c r="AP10" s="169">
        <v>5798</v>
      </c>
      <c r="AQ10" s="170">
        <v>5142</v>
      </c>
      <c r="AR10" s="171">
        <v>12.8</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4" t="s">
        <v>468</v>
      </c>
      <c r="AL11" s="1165"/>
      <c r="AM11" s="1165"/>
      <c r="AN11" s="1166"/>
      <c r="AO11" s="169">
        <v>1096386</v>
      </c>
      <c r="AP11" s="169">
        <v>10510</v>
      </c>
      <c r="AQ11" s="170">
        <v>5922</v>
      </c>
      <c r="AR11" s="171">
        <v>77.5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4" t="s">
        <v>469</v>
      </c>
      <c r="AL12" s="1165"/>
      <c r="AM12" s="1165"/>
      <c r="AN12" s="1166"/>
      <c r="AO12" s="169" t="s">
        <v>470</v>
      </c>
      <c r="AP12" s="169" t="s">
        <v>470</v>
      </c>
      <c r="AQ12" s="170">
        <v>853</v>
      </c>
      <c r="AR12" s="171" t="s">
        <v>470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4" t="s">
        <v>471</v>
      </c>
      <c r="AL13" s="1165"/>
      <c r="AM13" s="1165"/>
      <c r="AN13" s="1166"/>
      <c r="AO13" s="169" t="s">
        <v>470</v>
      </c>
      <c r="AP13" s="169" t="s">
        <v>470</v>
      </c>
      <c r="AQ13" s="170" t="s">
        <v>470</v>
      </c>
      <c r="AR13" s="171" t="s">
        <v>470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4" t="s">
        <v>472</v>
      </c>
      <c r="AL14" s="1165"/>
      <c r="AM14" s="1165"/>
      <c r="AN14" s="1166"/>
      <c r="AO14" s="169">
        <v>275740</v>
      </c>
      <c r="AP14" s="169">
        <v>2643</v>
      </c>
      <c r="AQ14" s="170">
        <v>2467</v>
      </c>
      <c r="AR14" s="171">
        <v>7.1</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4" t="s">
        <v>473</v>
      </c>
      <c r="AL15" s="1165"/>
      <c r="AM15" s="1165"/>
      <c r="AN15" s="1166"/>
      <c r="AO15" s="169">
        <v>218935</v>
      </c>
      <c r="AP15" s="169">
        <v>2099</v>
      </c>
      <c r="AQ15" s="170">
        <v>2256</v>
      </c>
      <c r="AR15" s="171">
        <v>-7</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7" t="s">
        <v>474</v>
      </c>
      <c r="AL16" s="1168"/>
      <c r="AM16" s="1168"/>
      <c r="AN16" s="1169"/>
      <c r="AO16" s="169">
        <v>-793941</v>
      </c>
      <c r="AP16" s="169">
        <v>-7611</v>
      </c>
      <c r="AQ16" s="170">
        <v>-5580</v>
      </c>
      <c r="AR16" s="171">
        <v>36.4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7" t="s">
        <v>134</v>
      </c>
      <c r="AL17" s="1168"/>
      <c r="AM17" s="1168"/>
      <c r="AN17" s="1169"/>
      <c r="AO17" s="169">
        <v>8057646</v>
      </c>
      <c r="AP17" s="169">
        <v>77242</v>
      </c>
      <c r="AQ17" s="170">
        <v>73049</v>
      </c>
      <c r="AR17" s="171">
        <v>5.7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476</v>
      </c>
      <c r="AP20" s="177" t="s">
        <v>477</v>
      </c>
      <c r="AQ20" s="178" t="s">
        <v>478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1" t="s">
        <v>479</v>
      </c>
      <c r="AL21" s="1162"/>
      <c r="AM21" s="1162"/>
      <c r="AN21" s="1163"/>
      <c r="AO21" s="181">
        <v>7.53</v>
      </c>
      <c r="AP21" s="182">
        <v>7.09</v>
      </c>
      <c r="AQ21" s="183">
        <v>0.44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1" t="s">
        <v>480</v>
      </c>
      <c r="AL22" s="1162"/>
      <c r="AM22" s="1162"/>
      <c r="AN22" s="1163"/>
      <c r="AO22" s="186">
        <v>98.5</v>
      </c>
      <c r="AP22" s="187">
        <v>98.2</v>
      </c>
      <c r="AQ22" s="188">
        <v>0.3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481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482</v>
      </c>
      <c r="AO27" s="147"/>
      <c r="AP27" s="147"/>
      <c r="AQ27" s="147"/>
      <c r="AR27" s="147"/>
      <c r="AS27" s="147"/>
      <c r="AT27" s="147"/>
    </row>
    <row r="28" spans="1:46" ht="17.25" x14ac:dyDescent="0.15">
      <c r="A28" s="148" t="s">
        <v>483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484</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0" t="s">
        <v>461</v>
      </c>
      <c r="AP30" s="157"/>
      <c r="AQ30" s="158" t="s">
        <v>462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1"/>
      <c r="AP31" s="163" t="s">
        <v>463</v>
      </c>
      <c r="AQ31" s="164" t="s">
        <v>464</v>
      </c>
      <c r="AR31" s="165" t="s">
        <v>465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2" t="s">
        <v>485</v>
      </c>
      <c r="AL32" s="1153"/>
      <c r="AM32" s="1153"/>
      <c r="AN32" s="1154"/>
      <c r="AO32" s="196">
        <v>7596443</v>
      </c>
      <c r="AP32" s="196">
        <v>72821</v>
      </c>
      <c r="AQ32" s="197">
        <v>45137</v>
      </c>
      <c r="AR32" s="198">
        <v>61.3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2" t="s">
        <v>486</v>
      </c>
      <c r="AL33" s="1153"/>
      <c r="AM33" s="1153"/>
      <c r="AN33" s="1154"/>
      <c r="AO33" s="196" t="s">
        <v>470</v>
      </c>
      <c r="AP33" s="196" t="s">
        <v>470</v>
      </c>
      <c r="AQ33" s="197" t="s">
        <v>470</v>
      </c>
      <c r="AR33" s="198" t="s">
        <v>470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2" t="s">
        <v>487</v>
      </c>
      <c r="AL34" s="1153"/>
      <c r="AM34" s="1153"/>
      <c r="AN34" s="1154"/>
      <c r="AO34" s="196" t="s">
        <v>470</v>
      </c>
      <c r="AP34" s="196" t="s">
        <v>470</v>
      </c>
      <c r="AQ34" s="197">
        <v>20</v>
      </c>
      <c r="AR34" s="198" t="s">
        <v>470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2" t="s">
        <v>488</v>
      </c>
      <c r="AL35" s="1153"/>
      <c r="AM35" s="1153"/>
      <c r="AN35" s="1154"/>
      <c r="AO35" s="196">
        <v>2315500</v>
      </c>
      <c r="AP35" s="196">
        <v>22197</v>
      </c>
      <c r="AQ35" s="197">
        <v>12921</v>
      </c>
      <c r="AR35" s="198">
        <v>71.8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2" t="s">
        <v>489</v>
      </c>
      <c r="AL36" s="1153"/>
      <c r="AM36" s="1153"/>
      <c r="AN36" s="1154"/>
      <c r="AO36" s="196">
        <v>40538</v>
      </c>
      <c r="AP36" s="196">
        <v>389</v>
      </c>
      <c r="AQ36" s="197">
        <v>1263</v>
      </c>
      <c r="AR36" s="198">
        <v>-69.2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2" t="s">
        <v>490</v>
      </c>
      <c r="AL37" s="1153"/>
      <c r="AM37" s="1153"/>
      <c r="AN37" s="1154"/>
      <c r="AO37" s="196">
        <v>45176</v>
      </c>
      <c r="AP37" s="196">
        <v>433</v>
      </c>
      <c r="AQ37" s="197">
        <v>931</v>
      </c>
      <c r="AR37" s="198">
        <v>-53.5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5" t="s">
        <v>491</v>
      </c>
      <c r="AL38" s="1156"/>
      <c r="AM38" s="1156"/>
      <c r="AN38" s="1157"/>
      <c r="AO38" s="199" t="s">
        <v>470</v>
      </c>
      <c r="AP38" s="199" t="s">
        <v>470</v>
      </c>
      <c r="AQ38" s="200">
        <v>2</v>
      </c>
      <c r="AR38" s="188" t="s">
        <v>470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5" t="s">
        <v>492</v>
      </c>
      <c r="AL39" s="1156"/>
      <c r="AM39" s="1156"/>
      <c r="AN39" s="1157"/>
      <c r="AO39" s="196">
        <v>-1480373</v>
      </c>
      <c r="AP39" s="196">
        <v>-14191</v>
      </c>
      <c r="AQ39" s="197">
        <v>-4436</v>
      </c>
      <c r="AR39" s="198">
        <v>219.9</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2" t="s">
        <v>493</v>
      </c>
      <c r="AL40" s="1153"/>
      <c r="AM40" s="1153"/>
      <c r="AN40" s="1154"/>
      <c r="AO40" s="196">
        <v>-6080785</v>
      </c>
      <c r="AP40" s="196">
        <v>-58291</v>
      </c>
      <c r="AQ40" s="197">
        <v>-39263</v>
      </c>
      <c r="AR40" s="198">
        <v>48.5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8" t="s">
        <v>251</v>
      </c>
      <c r="AL41" s="1159"/>
      <c r="AM41" s="1159"/>
      <c r="AN41" s="1160"/>
      <c r="AO41" s="196">
        <v>2436499</v>
      </c>
      <c r="AP41" s="196">
        <v>23357</v>
      </c>
      <c r="AQ41" s="197">
        <v>16574</v>
      </c>
      <c r="AR41" s="198">
        <v>40.9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5" t="s">
        <v>461</v>
      </c>
      <c r="AN49" s="1147" t="s">
        <v>498</v>
      </c>
      <c r="AO49" s="1148"/>
      <c r="AP49" s="1148"/>
      <c r="AQ49" s="1148"/>
      <c r="AR49" s="1149"/>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6"/>
      <c r="AN50" s="212" t="s">
        <v>499</v>
      </c>
      <c r="AO50" s="213" t="s">
        <v>500</v>
      </c>
      <c r="AP50" s="214" t="s">
        <v>501</v>
      </c>
      <c r="AQ50" s="215" t="s">
        <v>502</v>
      </c>
      <c r="AR50" s="216" t="s">
        <v>503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504</v>
      </c>
      <c r="AL51" s="209"/>
      <c r="AM51" s="217">
        <v>8823204</v>
      </c>
      <c r="AN51" s="218">
        <v>80682</v>
      </c>
      <c r="AO51" s="219">
        <v>93.6</v>
      </c>
      <c r="AP51" s="220">
        <v>50840</v>
      </c>
      <c r="AQ51" s="221">
        <v>16.899999999999999</v>
      </c>
      <c r="AR51" s="222">
        <v>76.7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505</v>
      </c>
      <c r="AM52" s="225">
        <v>4830178</v>
      </c>
      <c r="AN52" s="226">
        <v>44168</v>
      </c>
      <c r="AO52" s="227">
        <v>79.900000000000006</v>
      </c>
      <c r="AP52" s="228">
        <v>25367</v>
      </c>
      <c r="AQ52" s="229">
        <v>9.1</v>
      </c>
      <c r="AR52" s="230">
        <v>70.8</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506</v>
      </c>
      <c r="AL53" s="209"/>
      <c r="AM53" s="217">
        <v>4083988</v>
      </c>
      <c r="AN53" s="218">
        <v>37780</v>
      </c>
      <c r="AO53" s="219">
        <v>-53.2</v>
      </c>
      <c r="AP53" s="220">
        <v>53605</v>
      </c>
      <c r="AQ53" s="221">
        <v>5.4</v>
      </c>
      <c r="AR53" s="222">
        <v>-58.6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505</v>
      </c>
      <c r="AM54" s="225">
        <v>2083706</v>
      </c>
      <c r="AN54" s="226">
        <v>19276</v>
      </c>
      <c r="AO54" s="227">
        <v>-56.4</v>
      </c>
      <c r="AP54" s="228">
        <v>28343</v>
      </c>
      <c r="AQ54" s="229">
        <v>11.7</v>
      </c>
      <c r="AR54" s="230">
        <v>-68.099999999999994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507</v>
      </c>
      <c r="AL55" s="209"/>
      <c r="AM55" s="217">
        <v>6091294</v>
      </c>
      <c r="AN55" s="218">
        <v>57070</v>
      </c>
      <c r="AO55" s="219">
        <v>51.1</v>
      </c>
      <c r="AP55" s="220">
        <v>58051</v>
      </c>
      <c r="AQ55" s="221">
        <v>8.3000000000000007</v>
      </c>
      <c r="AR55" s="222">
        <v>42.8</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505</v>
      </c>
      <c r="AM56" s="225">
        <v>4906326</v>
      </c>
      <c r="AN56" s="226">
        <v>45968</v>
      </c>
      <c r="AO56" s="227">
        <v>138.5</v>
      </c>
      <c r="AP56" s="228">
        <v>32143</v>
      </c>
      <c r="AQ56" s="229">
        <v>13.4</v>
      </c>
      <c r="AR56" s="230">
        <v>125.1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508</v>
      </c>
      <c r="AL57" s="209"/>
      <c r="AM57" s="217">
        <v>4807818</v>
      </c>
      <c r="AN57" s="218">
        <v>45586</v>
      </c>
      <c r="AO57" s="219">
        <v>-20.100000000000001</v>
      </c>
      <c r="AP57" s="220">
        <v>65942</v>
      </c>
      <c r="AQ57" s="221">
        <v>13.6</v>
      </c>
      <c r="AR57" s="222">
        <v>-33.700000000000003</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505</v>
      </c>
      <c r="AM58" s="225">
        <v>3007420</v>
      </c>
      <c r="AN58" s="226">
        <v>28515</v>
      </c>
      <c r="AO58" s="227">
        <v>-38</v>
      </c>
      <c r="AP58" s="228">
        <v>32778</v>
      </c>
      <c r="AQ58" s="229">
        <v>2</v>
      </c>
      <c r="AR58" s="230">
        <v>-40</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509</v>
      </c>
      <c r="AL59" s="209"/>
      <c r="AM59" s="217">
        <v>7235749</v>
      </c>
      <c r="AN59" s="218">
        <v>69363</v>
      </c>
      <c r="AO59" s="219">
        <v>52.2</v>
      </c>
      <c r="AP59" s="220">
        <v>68655</v>
      </c>
      <c r="AQ59" s="221">
        <v>4.0999999999999996</v>
      </c>
      <c r="AR59" s="222">
        <v>48.1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505</v>
      </c>
      <c r="AM60" s="225">
        <v>4507207</v>
      </c>
      <c r="AN60" s="226">
        <v>43207</v>
      </c>
      <c r="AO60" s="227">
        <v>51.5</v>
      </c>
      <c r="AP60" s="228">
        <v>32316</v>
      </c>
      <c r="AQ60" s="229">
        <v>-1.4</v>
      </c>
      <c r="AR60" s="230">
        <v>52.9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510</v>
      </c>
      <c r="AL61" s="231"/>
      <c r="AM61" s="232">
        <v>6208411</v>
      </c>
      <c r="AN61" s="233">
        <v>58096</v>
      </c>
      <c r="AO61" s="234">
        <v>24.7</v>
      </c>
      <c r="AP61" s="235">
        <v>59419</v>
      </c>
      <c r="AQ61" s="236">
        <v>9.6999999999999993</v>
      </c>
      <c r="AR61" s="222">
        <v>15</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505</v>
      </c>
      <c r="AM62" s="225">
        <v>3866967</v>
      </c>
      <c r="AN62" s="226">
        <v>36227</v>
      </c>
      <c r="AO62" s="227">
        <v>35.1</v>
      </c>
      <c r="AP62" s="228">
        <v>30189</v>
      </c>
      <c r="AQ62" s="229">
        <v>7</v>
      </c>
      <c r="AR62" s="230">
        <v>28.1</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bBXncogSk7ZgDQfmUNLgQH6UL8aCYa5jSsxt/XLC66gCREXRT5xZv8BOE7ly/QfwTxwDIrGZa29LqBr5l6pz6Q==" saltValue="8YKsi5DYRvPdMJNRvQkR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election activeCell="R14" sqref="R14:V1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hPssq4gV+dLuiE64iXdr8ymBTR+c7+GcO8hWs1qggsYiHM/zX7f9njKPNztsbaJPuYYLbyC6rR1fkRa1Baryw==" saltValue="/mpLo3xO7BeztiMWIPXP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election activeCell="R14" sqref="R14:V1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W09CBU2kPrxKqsVzGOgTwWGJAwvqopw+ef81sJATdZhyhj4rIwf51TLlHTCb8Hhh6BinQ4+Se30IZfKixaSaQ==" saltValue="KlGIgooDjsZQcjIsXpb6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41" zoomScaleSheetLayoutView="100" workbookViewId="0">
      <selection activeCell="R14" sqref="R14:V14"/>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511</v>
      </c>
    </row>
    <row r="46" spans="2:10" ht="29.25" customHeight="1" thickBot="1" x14ac:dyDescent="0.25">
      <c r="B46" s="242" t="s">
        <v>24</v>
      </c>
      <c r="C46" s="243"/>
      <c r="D46" s="243"/>
      <c r="E46" s="244" t="s">
        <v>512</v>
      </c>
      <c r="F46" s="245" t="s">
        <v>4</v>
      </c>
      <c r="G46" s="246" t="s">
        <v>5</v>
      </c>
      <c r="H46" s="246" t="s">
        <v>6</v>
      </c>
      <c r="I46" s="246" t="s">
        <v>7</v>
      </c>
      <c r="J46" s="247" t="s">
        <v>8</v>
      </c>
    </row>
    <row r="47" spans="2:10" ht="57.75" customHeight="1" x14ac:dyDescent="0.15">
      <c r="B47" s="248"/>
      <c r="C47" s="1170" t="s">
        <v>513</v>
      </c>
      <c r="D47" s="1170"/>
      <c r="E47" s="1171"/>
      <c r="F47" s="249">
        <v>11.94</v>
      </c>
      <c r="G47" s="250">
        <v>10.25</v>
      </c>
      <c r="H47" s="250">
        <v>13.04</v>
      </c>
      <c r="I47" s="250">
        <v>11.06</v>
      </c>
      <c r="J47" s="251">
        <v>11.21</v>
      </c>
    </row>
    <row r="48" spans="2:10" ht="57.75" customHeight="1" x14ac:dyDescent="0.15">
      <c r="B48" s="252"/>
      <c r="C48" s="1172" t="s">
        <v>514</v>
      </c>
      <c r="D48" s="1172"/>
      <c r="E48" s="1173"/>
      <c r="F48" s="253">
        <v>3.5</v>
      </c>
      <c r="G48" s="254">
        <v>5.51</v>
      </c>
      <c r="H48" s="254">
        <v>4.67</v>
      </c>
      <c r="I48" s="254">
        <v>4.9400000000000004</v>
      </c>
      <c r="J48" s="255">
        <v>3.68</v>
      </c>
    </row>
    <row r="49" spans="2:10" ht="57.75" customHeight="1" thickBot="1" x14ac:dyDescent="0.2">
      <c r="B49" s="256"/>
      <c r="C49" s="1174" t="s">
        <v>515</v>
      </c>
      <c r="D49" s="1174"/>
      <c r="E49" s="1175"/>
      <c r="F49" s="257">
        <v>1.01</v>
      </c>
      <c r="G49" s="258">
        <v>0.21</v>
      </c>
      <c r="H49" s="258">
        <v>2.1</v>
      </c>
      <c r="I49" s="258" t="s">
        <v>516</v>
      </c>
      <c r="J49" s="259"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hmOV7uni3ekOm4uPioKMdBxDVOcK2+/1YIU26dVZVXXZV48J2irGumnByThaZcC/I+H2gYXNPW8k3xVO3ATdw==" saltValue="hKMpV9Tl9l4MPtKVYgz6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輿 敬</cp:lastModifiedBy>
  <cp:lastPrinted>2019-10-28T01:46:31Z</cp:lastPrinted>
  <dcterms:created xsi:type="dcterms:W3CDTF">2019-06-06T09:23:49Z</dcterms:created>
  <dcterms:modified xsi:type="dcterms:W3CDTF">2019-11-06T00:57:13Z</dcterms:modified>
  <cp:category/>
</cp:coreProperties>
</file>